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16C2A7E5-C876-4709-83E6-3469AF6108BD}" xr6:coauthVersionLast="47" xr6:coauthVersionMax="47" xr10:uidLastSave="{00000000-0000-0000-0000-000000000000}"/>
  <bookViews>
    <workbookView xWindow="-120" yWindow="-120" windowWidth="27645" windowHeight="16440" tabRatio="811" xr2:uid="{00000000-000D-0000-FFFF-FFFF00000000}"/>
  </bookViews>
  <sheets>
    <sheet name="【必須】ネガポジリスト・パターン単位" sheetId="26" r:id="rId1"/>
    <sheet name="【必須】ネガポジリスト・パターン単位（記載例）" sheetId="27" r:id="rId2"/>
    <sheet name="【任意】発電リソース単位（発電機Ａ）" sheetId="28" r:id="rId3"/>
    <sheet name="【任意】発電リソース単位(発電機Ａ) _記載例)" sheetId="29" r:id="rId4"/>
    <sheet name="【任意】発電リソース単位（発電機Ｂ）" sheetId="38" r:id="rId5"/>
    <sheet name="【任意】発電リソース単位(発電機B）_記載例" sheetId="39" r:id="rId6"/>
    <sheet name="【任意】需要リソース単位（需要家A）" sheetId="32" r:id="rId7"/>
    <sheet name="【任意】需要リソース単位（需要家A）_記載例" sheetId="33" r:id="rId8"/>
    <sheet name="【任意】需要リソース単位（需要家B）" sheetId="40" r:id="rId9"/>
    <sheet name="【任意】需要リソース単位（需要家B）_記載例" sheetId="41" r:id="rId10"/>
    <sheet name="【任意】ネガポジリソース単位" sheetId="36" r:id="rId11"/>
    <sheet name="【任意】ネガポジリソース単位 _記載例" sheetId="37" r:id="rId12"/>
  </sheets>
  <definedNames>
    <definedName name="_xlnm.Print_Area" localSheetId="10">【任意】ネガポジリソース単位!$A$1:$T$45</definedName>
    <definedName name="_xlnm.Print_Area" localSheetId="11">'【任意】ネガポジリソース単位 _記載例'!$A$1:$T$45</definedName>
    <definedName name="_xlnm.Print_Area" localSheetId="6">'【任意】需要リソース単位（需要家A）'!$A$1:$R$38</definedName>
    <definedName name="_xlnm.Print_Area" localSheetId="7">'【任意】需要リソース単位（需要家A）_記載例'!$A$1:$R$38</definedName>
    <definedName name="_xlnm.Print_Area" localSheetId="8">'【任意】需要リソース単位（需要家B）'!$A$1:$R$38</definedName>
    <definedName name="_xlnm.Print_Area" localSheetId="9">'【任意】需要リソース単位（需要家B）_記載例'!$A$1:$R$38</definedName>
    <definedName name="_xlnm.Print_Area" localSheetId="2">'【任意】発電リソース単位（発電機Ａ）'!$A$1:$S$41</definedName>
    <definedName name="_xlnm.Print_Area" localSheetId="3">'【任意】発電リソース単位(発電機Ａ) _記載例)'!$A$1:$S$41</definedName>
    <definedName name="_xlnm.Print_Area" localSheetId="4">'【任意】発電リソース単位（発電機Ｂ）'!$A$1:$S$41</definedName>
    <definedName name="_xlnm.Print_Area" localSheetId="5">'【任意】発電リソース単位(発電機B）_記載例'!$A$1:$S$41</definedName>
    <definedName name="_xlnm.Print_Area" localSheetId="0">【必須】ネガポジリスト・パターン単位!$A$1:$T$43</definedName>
    <definedName name="_xlnm.Print_Area" localSheetId="1">'【必須】ネガポジリスト・パターン単位（記載例）'!$A$1:$T$43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7" i="37" l="1"/>
  <c r="I27" i="37"/>
  <c r="C27" i="37"/>
  <c r="O27" i="36"/>
  <c r="I27" i="36"/>
  <c r="C27" i="36"/>
  <c r="N23" i="39"/>
  <c r="H23" i="39"/>
  <c r="C23" i="39"/>
  <c r="N23" i="38"/>
  <c r="H23" i="38"/>
  <c r="C23" i="38"/>
  <c r="N23" i="29"/>
  <c r="H23" i="29"/>
  <c r="C23" i="29"/>
  <c r="N23" i="28"/>
  <c r="H23" i="28"/>
  <c r="C23" i="28"/>
  <c r="O25" i="26"/>
  <c r="I25" i="26"/>
  <c r="C25" i="26"/>
  <c r="G11" i="37" l="1"/>
  <c r="G11" i="36"/>
  <c r="G9" i="41"/>
  <c r="G9" i="40"/>
  <c r="G9" i="33"/>
  <c r="G9" i="32"/>
  <c r="G11" i="39"/>
  <c r="G11" i="38"/>
  <c r="G11" i="29"/>
  <c r="G11" i="28"/>
  <c r="G10" i="27"/>
  <c r="G10" i="26"/>
  <c r="R40" i="37"/>
  <c r="R39" i="37"/>
  <c r="P33" i="41"/>
  <c r="P32" i="41"/>
  <c r="P33" i="33"/>
  <c r="P32" i="33"/>
  <c r="Q36" i="39"/>
  <c r="Q35" i="39"/>
  <c r="Q36" i="29"/>
  <c r="Q35" i="29"/>
  <c r="R38" i="27"/>
  <c r="R37" i="27"/>
  <c r="R27" i="36"/>
  <c r="R28" i="36"/>
  <c r="R29" i="36"/>
  <c r="R30" i="36"/>
  <c r="R31" i="36"/>
  <c r="R32" i="36"/>
  <c r="R33" i="36"/>
  <c r="R34" i="36"/>
  <c r="R35" i="36"/>
  <c r="R36" i="36"/>
  <c r="R37" i="36"/>
  <c r="R38" i="36"/>
  <c r="R39" i="36"/>
  <c r="R40" i="36"/>
  <c r="R41" i="36"/>
  <c r="R42" i="36"/>
  <c r="R43" i="36"/>
  <c r="R44" i="36"/>
  <c r="Q27" i="36"/>
  <c r="O28" i="36" s="1"/>
  <c r="Q28" i="36" s="1"/>
  <c r="O29" i="36" s="1"/>
  <c r="Q29" i="36" s="1"/>
  <c r="O30" i="36" s="1"/>
  <c r="Q30" i="36" s="1"/>
  <c r="O31" i="36" s="1"/>
  <c r="Q31" i="36" s="1"/>
  <c r="O32" i="36" s="1"/>
  <c r="Q32" i="36" s="1"/>
  <c r="O33" i="36" s="1"/>
  <c r="Q33" i="36" s="1"/>
  <c r="O34" i="36" s="1"/>
  <c r="Q34" i="36" s="1"/>
  <c r="O35" i="36" s="1"/>
  <c r="Q35" i="36" s="1"/>
  <c r="O36" i="36" s="1"/>
  <c r="Q36" i="36" s="1"/>
  <c r="O37" i="36" s="1"/>
  <c r="Q37" i="36" s="1"/>
  <c r="O38" i="36" s="1"/>
  <c r="Q38" i="36" s="1"/>
  <c r="O39" i="36" s="1"/>
  <c r="Q39" i="36" s="1"/>
  <c r="O40" i="36" s="1"/>
  <c r="Q40" i="36" s="1"/>
  <c r="O41" i="36" s="1"/>
  <c r="Q41" i="36" s="1"/>
  <c r="O42" i="36" s="1"/>
  <c r="Q42" i="36" s="1"/>
  <c r="O43" i="36" s="1"/>
  <c r="Q43" i="36" s="1"/>
  <c r="O44" i="36" s="1"/>
  <c r="Q44" i="36" s="1"/>
  <c r="Q25" i="26" l="1"/>
  <c r="O26" i="26" s="1"/>
  <c r="Q26" i="26" s="1"/>
  <c r="O27" i="26" s="1"/>
  <c r="Q27" i="26" s="1"/>
  <c r="O28" i="26" s="1"/>
  <c r="Q28" i="26" s="1"/>
  <c r="O29" i="26" s="1"/>
  <c r="Q29" i="26" s="1"/>
  <c r="O30" i="26" s="1"/>
  <c r="Q30" i="26" s="1"/>
  <c r="O31" i="26" s="1"/>
  <c r="Q31" i="26" s="1"/>
  <c r="O32" i="26" s="1"/>
  <c r="Q32" i="26" s="1"/>
  <c r="O33" i="26" s="1"/>
  <c r="Q33" i="26" s="1"/>
  <c r="O34" i="26" s="1"/>
  <c r="Q34" i="26" s="1"/>
  <c r="O35" i="26" s="1"/>
  <c r="Q35" i="26" s="1"/>
  <c r="O36" i="26" s="1"/>
  <c r="Q36" i="26" s="1"/>
  <c r="O37" i="26" s="1"/>
  <c r="Q37" i="26" s="1"/>
  <c r="O38" i="26" s="1"/>
  <c r="Q38" i="26" s="1"/>
  <c r="O39" i="26" s="1"/>
  <c r="Q39" i="26" s="1"/>
  <c r="O40" i="26" s="1"/>
  <c r="Q40" i="26" s="1"/>
  <c r="O41" i="26" s="1"/>
  <c r="Q41" i="26" s="1"/>
  <c r="O42" i="26" s="1"/>
  <c r="Q42" i="26" s="1"/>
  <c r="K25" i="26"/>
  <c r="I26" i="26" s="1"/>
  <c r="K26" i="26" s="1"/>
  <c r="I27" i="26" s="1"/>
  <c r="K27" i="26" s="1"/>
  <c r="I28" i="26" s="1"/>
  <c r="K28" i="26" s="1"/>
  <c r="I29" i="26" s="1"/>
  <c r="K29" i="26" s="1"/>
  <c r="I30" i="26" s="1"/>
  <c r="K30" i="26" s="1"/>
  <c r="I31" i="26" s="1"/>
  <c r="K31" i="26" s="1"/>
  <c r="I32" i="26" s="1"/>
  <c r="K32" i="26" s="1"/>
  <c r="I33" i="26" s="1"/>
  <c r="K33" i="26" s="1"/>
  <c r="I34" i="26" s="1"/>
  <c r="K34" i="26" s="1"/>
  <c r="I35" i="26" s="1"/>
  <c r="K35" i="26" s="1"/>
  <c r="I36" i="26" s="1"/>
  <c r="K36" i="26" s="1"/>
  <c r="I37" i="26" s="1"/>
  <c r="K37" i="26" s="1"/>
  <c r="I38" i="26" s="1"/>
  <c r="K38" i="26" s="1"/>
  <c r="I39" i="26" s="1"/>
  <c r="K39" i="26" s="1"/>
  <c r="I40" i="26" s="1"/>
  <c r="K40" i="26" s="1"/>
  <c r="I41" i="26" s="1"/>
  <c r="K41" i="26" s="1"/>
  <c r="I42" i="26" s="1"/>
  <c r="K42" i="26" s="1"/>
  <c r="E25" i="26"/>
  <c r="C26" i="26" s="1"/>
  <c r="E26" i="26" s="1"/>
  <c r="C27" i="26" s="1"/>
  <c r="E27" i="26" s="1"/>
  <c r="C28" i="26" s="1"/>
  <c r="E28" i="26" s="1"/>
  <c r="C29" i="26" s="1"/>
  <c r="E29" i="26" s="1"/>
  <c r="C30" i="26" s="1"/>
  <c r="E30" i="26" s="1"/>
  <c r="C31" i="26" s="1"/>
  <c r="E31" i="26" s="1"/>
  <c r="C32" i="26" s="1"/>
  <c r="E32" i="26" s="1"/>
  <c r="C33" i="26" s="1"/>
  <c r="E33" i="26" s="1"/>
  <c r="C34" i="26" s="1"/>
  <c r="E34" i="26" s="1"/>
  <c r="C35" i="26" s="1"/>
  <c r="E35" i="26" s="1"/>
  <c r="C36" i="26" s="1"/>
  <c r="E36" i="26" s="1"/>
  <c r="C37" i="26" s="1"/>
  <c r="E37" i="26" s="1"/>
  <c r="C38" i="26" s="1"/>
  <c r="E38" i="26" s="1"/>
  <c r="C39" i="26" s="1"/>
  <c r="E39" i="26" s="1"/>
  <c r="C40" i="26" s="1"/>
  <c r="E40" i="26" s="1"/>
  <c r="C41" i="26" s="1"/>
  <c r="E41" i="26" s="1"/>
  <c r="C42" i="26" s="1"/>
  <c r="E42" i="26" s="1"/>
  <c r="P21" i="41"/>
  <c r="P20" i="41"/>
  <c r="C20" i="41"/>
  <c r="H20" i="41" s="1"/>
  <c r="P37" i="40"/>
  <c r="P36" i="40"/>
  <c r="P35" i="40"/>
  <c r="P34" i="40"/>
  <c r="P33" i="40"/>
  <c r="P32" i="40"/>
  <c r="P31" i="40"/>
  <c r="P30" i="40"/>
  <c r="P29" i="40"/>
  <c r="P28" i="40"/>
  <c r="P27" i="40"/>
  <c r="P26" i="40"/>
  <c r="P25" i="40"/>
  <c r="P24" i="40"/>
  <c r="P23" i="40"/>
  <c r="P22" i="40"/>
  <c r="P21" i="40"/>
  <c r="P20" i="40"/>
  <c r="C20" i="40"/>
  <c r="H20" i="40" s="1"/>
  <c r="P21" i="33"/>
  <c r="P20" i="33"/>
  <c r="C20" i="33"/>
  <c r="H20" i="33" s="1"/>
  <c r="P37" i="32"/>
  <c r="P36" i="32"/>
  <c r="P35" i="32"/>
  <c r="P34" i="32"/>
  <c r="P33" i="32"/>
  <c r="P32" i="32"/>
  <c r="P31" i="32"/>
  <c r="P30" i="32"/>
  <c r="P29" i="32"/>
  <c r="P28" i="32"/>
  <c r="P27" i="32"/>
  <c r="P26" i="32"/>
  <c r="P25" i="32"/>
  <c r="P24" i="32"/>
  <c r="P23" i="32"/>
  <c r="P22" i="32"/>
  <c r="P21" i="32"/>
  <c r="P20" i="32"/>
  <c r="C20" i="32"/>
  <c r="H20" i="32" s="1"/>
  <c r="Q24" i="39"/>
  <c r="Q23" i="39"/>
  <c r="P23" i="39"/>
  <c r="N24" i="39" s="1"/>
  <c r="P24" i="39" s="1"/>
  <c r="N25" i="39" s="1"/>
  <c r="P25" i="39" s="1"/>
  <c r="N26" i="39" s="1"/>
  <c r="P26" i="39" s="1"/>
  <c r="N27" i="39" s="1"/>
  <c r="P27" i="39" s="1"/>
  <c r="N28" i="39" s="1"/>
  <c r="P28" i="39" s="1"/>
  <c r="N29" i="39" s="1"/>
  <c r="P29" i="39" s="1"/>
  <c r="N30" i="39" s="1"/>
  <c r="P30" i="39" s="1"/>
  <c r="N31" i="39" s="1"/>
  <c r="P31" i="39" s="1"/>
  <c r="N32" i="39" s="1"/>
  <c r="P32" i="39" s="1"/>
  <c r="N33" i="39" s="1"/>
  <c r="P33" i="39" s="1"/>
  <c r="N34" i="39" s="1"/>
  <c r="P34" i="39" s="1"/>
  <c r="N35" i="39" s="1"/>
  <c r="P35" i="39" s="1"/>
  <c r="N36" i="39" s="1"/>
  <c r="P36" i="39" s="1"/>
  <c r="N37" i="39" s="1"/>
  <c r="P37" i="39" s="1"/>
  <c r="N38" i="39" s="1"/>
  <c r="P38" i="39" s="1"/>
  <c r="N39" i="39" s="1"/>
  <c r="P39" i="39" s="1"/>
  <c r="N40" i="39" s="1"/>
  <c r="P40" i="39" s="1"/>
  <c r="J23" i="39"/>
  <c r="H24" i="39" s="1"/>
  <c r="J24" i="39" s="1"/>
  <c r="H25" i="39" s="1"/>
  <c r="J25" i="39" s="1"/>
  <c r="H26" i="39" s="1"/>
  <c r="J26" i="39" s="1"/>
  <c r="H27" i="39" s="1"/>
  <c r="J27" i="39" s="1"/>
  <c r="H28" i="39" s="1"/>
  <c r="J28" i="39" s="1"/>
  <c r="H29" i="39" s="1"/>
  <c r="J29" i="39" s="1"/>
  <c r="H30" i="39" s="1"/>
  <c r="J30" i="39" s="1"/>
  <c r="H31" i="39" s="1"/>
  <c r="J31" i="39" s="1"/>
  <c r="H32" i="39" s="1"/>
  <c r="J32" i="39" s="1"/>
  <c r="H33" i="39" s="1"/>
  <c r="J33" i="39" s="1"/>
  <c r="H34" i="39" s="1"/>
  <c r="J34" i="39" s="1"/>
  <c r="H35" i="39" s="1"/>
  <c r="J35" i="39" s="1"/>
  <c r="H36" i="39" s="1"/>
  <c r="J36" i="39" s="1"/>
  <c r="H37" i="39" s="1"/>
  <c r="J37" i="39" s="1"/>
  <c r="H38" i="39" s="1"/>
  <c r="J38" i="39" s="1"/>
  <c r="H39" i="39" s="1"/>
  <c r="J39" i="39" s="1"/>
  <c r="H40" i="39" s="1"/>
  <c r="J40" i="39" s="1"/>
  <c r="E23" i="39"/>
  <c r="C24" i="39" s="1"/>
  <c r="E24" i="39" s="1"/>
  <c r="C25" i="39" s="1"/>
  <c r="E25" i="39" s="1"/>
  <c r="C26" i="39" s="1"/>
  <c r="E26" i="39" s="1"/>
  <c r="C27" i="39" s="1"/>
  <c r="E27" i="39" s="1"/>
  <c r="C28" i="39" s="1"/>
  <c r="E28" i="39" s="1"/>
  <c r="C29" i="39" s="1"/>
  <c r="E29" i="39" s="1"/>
  <c r="C30" i="39" s="1"/>
  <c r="E30" i="39" s="1"/>
  <c r="C31" i="39" s="1"/>
  <c r="E31" i="39" s="1"/>
  <c r="C32" i="39" s="1"/>
  <c r="E32" i="39" s="1"/>
  <c r="C33" i="39" s="1"/>
  <c r="E33" i="39" s="1"/>
  <c r="C34" i="39" s="1"/>
  <c r="E34" i="39" s="1"/>
  <c r="C35" i="39" s="1"/>
  <c r="E35" i="39" s="1"/>
  <c r="C36" i="39" s="1"/>
  <c r="E36" i="39" s="1"/>
  <c r="C37" i="39" s="1"/>
  <c r="E37" i="39" s="1"/>
  <c r="C38" i="39" s="1"/>
  <c r="E38" i="39" s="1"/>
  <c r="C39" i="39" s="1"/>
  <c r="E39" i="39" s="1"/>
  <c r="C40" i="39" s="1"/>
  <c r="E40" i="39" s="1"/>
  <c r="Q40" i="38"/>
  <c r="Q39" i="38"/>
  <c r="Q38" i="38"/>
  <c r="Q37" i="38"/>
  <c r="Q36" i="38"/>
  <c r="Q35" i="38"/>
  <c r="Q34" i="38"/>
  <c r="Q33" i="38"/>
  <c r="Q32" i="38"/>
  <c r="Q31" i="38"/>
  <c r="Q30" i="38"/>
  <c r="Q29" i="38"/>
  <c r="Q28" i="38"/>
  <c r="Q27" i="38"/>
  <c r="Q26" i="38"/>
  <c r="Q25" i="38"/>
  <c r="Q24" i="38"/>
  <c r="Q23" i="38"/>
  <c r="P23" i="38"/>
  <c r="N24" i="38" s="1"/>
  <c r="P24" i="38" s="1"/>
  <c r="N25" i="38" s="1"/>
  <c r="P25" i="38" s="1"/>
  <c r="N26" i="38" s="1"/>
  <c r="P26" i="38" s="1"/>
  <c r="N27" i="38" s="1"/>
  <c r="P27" i="38" s="1"/>
  <c r="N28" i="38" s="1"/>
  <c r="P28" i="38" s="1"/>
  <c r="N29" i="38" s="1"/>
  <c r="P29" i="38" s="1"/>
  <c r="N30" i="38" s="1"/>
  <c r="P30" i="38" s="1"/>
  <c r="N31" i="38" s="1"/>
  <c r="P31" i="38" s="1"/>
  <c r="N32" i="38" s="1"/>
  <c r="P32" i="38" s="1"/>
  <c r="N33" i="38" s="1"/>
  <c r="P33" i="38" s="1"/>
  <c r="N34" i="38" s="1"/>
  <c r="P34" i="38" s="1"/>
  <c r="N35" i="38" s="1"/>
  <c r="P35" i="38" s="1"/>
  <c r="N36" i="38" s="1"/>
  <c r="P36" i="38" s="1"/>
  <c r="N37" i="38" s="1"/>
  <c r="P37" i="38" s="1"/>
  <c r="N38" i="38" s="1"/>
  <c r="P38" i="38" s="1"/>
  <c r="N39" i="38" s="1"/>
  <c r="P39" i="38" s="1"/>
  <c r="N40" i="38" s="1"/>
  <c r="P40" i="38" s="1"/>
  <c r="J23" i="38"/>
  <c r="H24" i="38" s="1"/>
  <c r="J24" i="38" s="1"/>
  <c r="H25" i="38" s="1"/>
  <c r="J25" i="38" s="1"/>
  <c r="H26" i="38" s="1"/>
  <c r="J26" i="38" s="1"/>
  <c r="H27" i="38" s="1"/>
  <c r="J27" i="38" s="1"/>
  <c r="H28" i="38" s="1"/>
  <c r="J28" i="38" s="1"/>
  <c r="H29" i="38" s="1"/>
  <c r="J29" i="38" s="1"/>
  <c r="H30" i="38" s="1"/>
  <c r="J30" i="38" s="1"/>
  <c r="H31" i="38" s="1"/>
  <c r="J31" i="38" s="1"/>
  <c r="H32" i="38" s="1"/>
  <c r="J32" i="38" s="1"/>
  <c r="H33" i="38" s="1"/>
  <c r="J33" i="38" s="1"/>
  <c r="H34" i="38" s="1"/>
  <c r="J34" i="38" s="1"/>
  <c r="H35" i="38" s="1"/>
  <c r="J35" i="38" s="1"/>
  <c r="H36" i="38" s="1"/>
  <c r="J36" i="38" s="1"/>
  <c r="H37" i="38" s="1"/>
  <c r="J37" i="38" s="1"/>
  <c r="H38" i="38" s="1"/>
  <c r="J38" i="38" s="1"/>
  <c r="H39" i="38" s="1"/>
  <c r="J39" i="38" s="1"/>
  <c r="H40" i="38" s="1"/>
  <c r="J40" i="38" s="1"/>
  <c r="E23" i="38"/>
  <c r="C24" i="38" s="1"/>
  <c r="E24" i="38" s="1"/>
  <c r="C25" i="38" s="1"/>
  <c r="E25" i="38" s="1"/>
  <c r="C26" i="38" s="1"/>
  <c r="E26" i="38" s="1"/>
  <c r="C27" i="38" s="1"/>
  <c r="E27" i="38" s="1"/>
  <c r="C28" i="38" s="1"/>
  <c r="E28" i="38" s="1"/>
  <c r="C29" i="38" s="1"/>
  <c r="E29" i="38" s="1"/>
  <c r="C30" i="38" s="1"/>
  <c r="E30" i="38" s="1"/>
  <c r="C31" i="38" s="1"/>
  <c r="E31" i="38" s="1"/>
  <c r="C32" i="38" s="1"/>
  <c r="E32" i="38" s="1"/>
  <c r="C33" i="38" s="1"/>
  <c r="E33" i="38" s="1"/>
  <c r="C34" i="38" s="1"/>
  <c r="E34" i="38" s="1"/>
  <c r="C35" i="38" s="1"/>
  <c r="E35" i="38" s="1"/>
  <c r="C36" i="38" s="1"/>
  <c r="E36" i="38" s="1"/>
  <c r="C37" i="38" s="1"/>
  <c r="E37" i="38" s="1"/>
  <c r="C38" i="38" s="1"/>
  <c r="E38" i="38" s="1"/>
  <c r="C39" i="38" s="1"/>
  <c r="E39" i="38" s="1"/>
  <c r="C40" i="38" s="1"/>
  <c r="E40" i="38" s="1"/>
  <c r="Q24" i="29"/>
  <c r="Q23" i="29"/>
  <c r="P23" i="29"/>
  <c r="N24" i="29" s="1"/>
  <c r="P24" i="29" s="1"/>
  <c r="N25" i="29" s="1"/>
  <c r="P25" i="29" s="1"/>
  <c r="N26" i="29" s="1"/>
  <c r="P26" i="29" s="1"/>
  <c r="N27" i="29" s="1"/>
  <c r="P27" i="29" s="1"/>
  <c r="N28" i="29" s="1"/>
  <c r="P28" i="29" s="1"/>
  <c r="N29" i="29" s="1"/>
  <c r="P29" i="29" s="1"/>
  <c r="N30" i="29" s="1"/>
  <c r="P30" i="29" s="1"/>
  <c r="N31" i="29" s="1"/>
  <c r="P31" i="29" s="1"/>
  <c r="N32" i="29" s="1"/>
  <c r="P32" i="29" s="1"/>
  <c r="N33" i="29" s="1"/>
  <c r="P33" i="29" s="1"/>
  <c r="N34" i="29" s="1"/>
  <c r="P34" i="29" s="1"/>
  <c r="N35" i="29" s="1"/>
  <c r="P35" i="29" s="1"/>
  <c r="N36" i="29" s="1"/>
  <c r="P36" i="29" s="1"/>
  <c r="N37" i="29" s="1"/>
  <c r="P37" i="29" s="1"/>
  <c r="N38" i="29" s="1"/>
  <c r="P38" i="29" s="1"/>
  <c r="N39" i="29" s="1"/>
  <c r="P39" i="29" s="1"/>
  <c r="N40" i="29" s="1"/>
  <c r="P40" i="29" s="1"/>
  <c r="J23" i="29"/>
  <c r="H24" i="29" s="1"/>
  <c r="J24" i="29" s="1"/>
  <c r="H25" i="29" s="1"/>
  <c r="J25" i="29" s="1"/>
  <c r="H26" i="29" s="1"/>
  <c r="J26" i="29" s="1"/>
  <c r="H27" i="29" s="1"/>
  <c r="J27" i="29" s="1"/>
  <c r="H28" i="29" s="1"/>
  <c r="J28" i="29" s="1"/>
  <c r="H29" i="29" s="1"/>
  <c r="J29" i="29" s="1"/>
  <c r="H30" i="29" s="1"/>
  <c r="J30" i="29" s="1"/>
  <c r="H31" i="29" s="1"/>
  <c r="J31" i="29" s="1"/>
  <c r="H32" i="29" s="1"/>
  <c r="J32" i="29" s="1"/>
  <c r="H33" i="29" s="1"/>
  <c r="J33" i="29" s="1"/>
  <c r="H34" i="29" s="1"/>
  <c r="J34" i="29" s="1"/>
  <c r="H35" i="29" s="1"/>
  <c r="J35" i="29" s="1"/>
  <c r="H36" i="29" s="1"/>
  <c r="J36" i="29" s="1"/>
  <c r="H37" i="29" s="1"/>
  <c r="J37" i="29" s="1"/>
  <c r="H38" i="29" s="1"/>
  <c r="J38" i="29" s="1"/>
  <c r="H39" i="29" s="1"/>
  <c r="J39" i="29" s="1"/>
  <c r="H40" i="29" s="1"/>
  <c r="J40" i="29" s="1"/>
  <c r="E23" i="29"/>
  <c r="C24" i="29" s="1"/>
  <c r="E24" i="29" s="1"/>
  <c r="C25" i="29" s="1"/>
  <c r="E25" i="29" s="1"/>
  <c r="C26" i="29" s="1"/>
  <c r="E26" i="29" s="1"/>
  <c r="C27" i="29" s="1"/>
  <c r="E27" i="29" s="1"/>
  <c r="C28" i="29" s="1"/>
  <c r="E28" i="29" s="1"/>
  <c r="C29" i="29" s="1"/>
  <c r="E29" i="29" s="1"/>
  <c r="C30" i="29" s="1"/>
  <c r="E30" i="29" s="1"/>
  <c r="C31" i="29" s="1"/>
  <c r="E31" i="29" s="1"/>
  <c r="C32" i="29" s="1"/>
  <c r="E32" i="29" s="1"/>
  <c r="C33" i="29" s="1"/>
  <c r="E33" i="29" s="1"/>
  <c r="C34" i="29" s="1"/>
  <c r="E34" i="29" s="1"/>
  <c r="C35" i="29" s="1"/>
  <c r="E35" i="29" s="1"/>
  <c r="C36" i="29" s="1"/>
  <c r="E36" i="29" s="1"/>
  <c r="C37" i="29" s="1"/>
  <c r="E37" i="29" s="1"/>
  <c r="C38" i="29" s="1"/>
  <c r="E38" i="29" s="1"/>
  <c r="C39" i="29" s="1"/>
  <c r="E39" i="29" s="1"/>
  <c r="C40" i="29" s="1"/>
  <c r="E40" i="29" s="1"/>
  <c r="Q40" i="28"/>
  <c r="Q39" i="28"/>
  <c r="Q38" i="28"/>
  <c r="Q37" i="28"/>
  <c r="Q36" i="28"/>
  <c r="Q35" i="28"/>
  <c r="Q34" i="28"/>
  <c r="Q33" i="28"/>
  <c r="Q32" i="28"/>
  <c r="Q31" i="28"/>
  <c r="Q30" i="28"/>
  <c r="Q29" i="28"/>
  <c r="Q28" i="28"/>
  <c r="Q27" i="28"/>
  <c r="Q26" i="28"/>
  <c r="Q25" i="28"/>
  <c r="Q24" i="28"/>
  <c r="Q23" i="28"/>
  <c r="P23" i="28"/>
  <c r="N24" i="28" s="1"/>
  <c r="P24" i="28" s="1"/>
  <c r="N25" i="28" s="1"/>
  <c r="P25" i="28" s="1"/>
  <c r="N26" i="28" s="1"/>
  <c r="P26" i="28" s="1"/>
  <c r="N27" i="28" s="1"/>
  <c r="P27" i="28" s="1"/>
  <c r="N28" i="28" s="1"/>
  <c r="P28" i="28" s="1"/>
  <c r="N29" i="28" s="1"/>
  <c r="P29" i="28" s="1"/>
  <c r="N30" i="28" s="1"/>
  <c r="P30" i="28" s="1"/>
  <c r="N31" i="28" s="1"/>
  <c r="P31" i="28" s="1"/>
  <c r="N32" i="28" s="1"/>
  <c r="P32" i="28" s="1"/>
  <c r="N33" i="28" s="1"/>
  <c r="P33" i="28" s="1"/>
  <c r="N34" i="28" s="1"/>
  <c r="P34" i="28" s="1"/>
  <c r="N35" i="28" s="1"/>
  <c r="P35" i="28" s="1"/>
  <c r="N36" i="28" s="1"/>
  <c r="P36" i="28" s="1"/>
  <c r="N37" i="28" s="1"/>
  <c r="P37" i="28" s="1"/>
  <c r="N38" i="28" s="1"/>
  <c r="P38" i="28" s="1"/>
  <c r="N39" i="28" s="1"/>
  <c r="P39" i="28" s="1"/>
  <c r="N40" i="28" s="1"/>
  <c r="P40" i="28" s="1"/>
  <c r="J23" i="28"/>
  <c r="H24" i="28" s="1"/>
  <c r="J24" i="28" s="1"/>
  <c r="H25" i="28" s="1"/>
  <c r="J25" i="28" s="1"/>
  <c r="H26" i="28" s="1"/>
  <c r="J26" i="28" s="1"/>
  <c r="H27" i="28" s="1"/>
  <c r="J27" i="28" s="1"/>
  <c r="H28" i="28" s="1"/>
  <c r="J28" i="28" s="1"/>
  <c r="H29" i="28" s="1"/>
  <c r="J29" i="28" s="1"/>
  <c r="H30" i="28" s="1"/>
  <c r="J30" i="28" s="1"/>
  <c r="H31" i="28" s="1"/>
  <c r="J31" i="28" s="1"/>
  <c r="H32" i="28" s="1"/>
  <c r="J32" i="28" s="1"/>
  <c r="H33" i="28" s="1"/>
  <c r="J33" i="28" s="1"/>
  <c r="H34" i="28" s="1"/>
  <c r="J34" i="28" s="1"/>
  <c r="H35" i="28" s="1"/>
  <c r="J35" i="28" s="1"/>
  <c r="H36" i="28" s="1"/>
  <c r="J36" i="28" s="1"/>
  <c r="H37" i="28" s="1"/>
  <c r="J37" i="28" s="1"/>
  <c r="H38" i="28" s="1"/>
  <c r="J38" i="28" s="1"/>
  <c r="H39" i="28" s="1"/>
  <c r="J39" i="28" s="1"/>
  <c r="H40" i="28" s="1"/>
  <c r="J40" i="28" s="1"/>
  <c r="E23" i="28"/>
  <c r="C24" i="28" s="1"/>
  <c r="E24" i="28" s="1"/>
  <c r="C25" i="28" s="1"/>
  <c r="E25" i="28" s="1"/>
  <c r="C26" i="28" s="1"/>
  <c r="E26" i="28" s="1"/>
  <c r="C27" i="28" s="1"/>
  <c r="E27" i="28" s="1"/>
  <c r="C28" i="28" s="1"/>
  <c r="E28" i="28" s="1"/>
  <c r="C29" i="28" s="1"/>
  <c r="E29" i="28" s="1"/>
  <c r="C30" i="28" s="1"/>
  <c r="E30" i="28" s="1"/>
  <c r="C31" i="28" s="1"/>
  <c r="E31" i="28" s="1"/>
  <c r="C32" i="28" s="1"/>
  <c r="E32" i="28" s="1"/>
  <c r="C33" i="28" s="1"/>
  <c r="E33" i="28" s="1"/>
  <c r="C34" i="28" s="1"/>
  <c r="E34" i="28" s="1"/>
  <c r="C35" i="28" s="1"/>
  <c r="E35" i="28" s="1"/>
  <c r="C36" i="28" s="1"/>
  <c r="E36" i="28" s="1"/>
  <c r="C37" i="28" s="1"/>
  <c r="E37" i="28" s="1"/>
  <c r="C38" i="28" s="1"/>
  <c r="E38" i="28" s="1"/>
  <c r="C39" i="28" s="1"/>
  <c r="E39" i="28" s="1"/>
  <c r="C40" i="28" s="1"/>
  <c r="E40" i="28" s="1"/>
  <c r="R28" i="37"/>
  <c r="R27" i="37"/>
  <c r="Q27" i="37"/>
  <c r="O28" i="37" s="1"/>
  <c r="Q28" i="37" s="1"/>
  <c r="O29" i="37" s="1"/>
  <c r="Q29" i="37" s="1"/>
  <c r="O30" i="37" s="1"/>
  <c r="Q30" i="37" s="1"/>
  <c r="O31" i="37" s="1"/>
  <c r="Q31" i="37" s="1"/>
  <c r="O32" i="37" s="1"/>
  <c r="Q32" i="37" s="1"/>
  <c r="O33" i="37" s="1"/>
  <c r="Q33" i="37" s="1"/>
  <c r="O34" i="37" s="1"/>
  <c r="Q34" i="37" s="1"/>
  <c r="O35" i="37" s="1"/>
  <c r="Q35" i="37" s="1"/>
  <c r="O36" i="37" s="1"/>
  <c r="Q36" i="37" s="1"/>
  <c r="O37" i="37" s="1"/>
  <c r="Q37" i="37" s="1"/>
  <c r="O38" i="37" s="1"/>
  <c r="Q38" i="37" s="1"/>
  <c r="O39" i="37" s="1"/>
  <c r="Q39" i="37" s="1"/>
  <c r="O40" i="37" s="1"/>
  <c r="Q40" i="37" s="1"/>
  <c r="O41" i="37" s="1"/>
  <c r="Q41" i="37" s="1"/>
  <c r="O42" i="37" s="1"/>
  <c r="Q42" i="37" s="1"/>
  <c r="O43" i="37" s="1"/>
  <c r="Q43" i="37" s="1"/>
  <c r="O44" i="37" s="1"/>
  <c r="Q44" i="37" s="1"/>
  <c r="E27" i="37"/>
  <c r="C28" i="37" s="1"/>
  <c r="E28" i="37" s="1"/>
  <c r="C29" i="37" s="1"/>
  <c r="E29" i="37" s="1"/>
  <c r="C30" i="37" s="1"/>
  <c r="E30" i="37" s="1"/>
  <c r="C31" i="37" s="1"/>
  <c r="E31" i="37" s="1"/>
  <c r="C32" i="37" s="1"/>
  <c r="E32" i="37" s="1"/>
  <c r="C33" i="37" s="1"/>
  <c r="E33" i="37" s="1"/>
  <c r="C34" i="37" s="1"/>
  <c r="E34" i="37" s="1"/>
  <c r="C35" i="37" s="1"/>
  <c r="E35" i="37" s="1"/>
  <c r="C36" i="37" s="1"/>
  <c r="E36" i="37" s="1"/>
  <c r="C37" i="37" s="1"/>
  <c r="E37" i="37" s="1"/>
  <c r="C38" i="37" s="1"/>
  <c r="E38" i="37" s="1"/>
  <c r="C39" i="37" s="1"/>
  <c r="E39" i="37" s="1"/>
  <c r="C40" i="37" s="1"/>
  <c r="E40" i="37" s="1"/>
  <c r="C41" i="37" s="1"/>
  <c r="E41" i="37" s="1"/>
  <c r="C42" i="37" s="1"/>
  <c r="E42" i="37" s="1"/>
  <c r="C43" i="37" s="1"/>
  <c r="E43" i="37" s="1"/>
  <c r="C44" i="37" s="1"/>
  <c r="E44" i="37" s="1"/>
  <c r="E27" i="36"/>
  <c r="C28" i="36" s="1"/>
  <c r="E28" i="36" s="1"/>
  <c r="C29" i="36" s="1"/>
  <c r="E29" i="36" s="1"/>
  <c r="C30" i="36" s="1"/>
  <c r="E30" i="36" s="1"/>
  <c r="C31" i="36" s="1"/>
  <c r="E31" i="36" s="1"/>
  <c r="C32" i="36" s="1"/>
  <c r="E32" i="36" s="1"/>
  <c r="C33" i="36" s="1"/>
  <c r="E33" i="36" s="1"/>
  <c r="C34" i="36" s="1"/>
  <c r="E34" i="36" s="1"/>
  <c r="C35" i="36" s="1"/>
  <c r="E35" i="36" s="1"/>
  <c r="C36" i="36" s="1"/>
  <c r="E36" i="36" s="1"/>
  <c r="C37" i="36" s="1"/>
  <c r="E37" i="36" s="1"/>
  <c r="C38" i="36" s="1"/>
  <c r="E38" i="36" s="1"/>
  <c r="C39" i="36" s="1"/>
  <c r="E39" i="36" s="1"/>
  <c r="C40" i="36" s="1"/>
  <c r="E40" i="36" s="1"/>
  <c r="C41" i="36" s="1"/>
  <c r="E41" i="36" s="1"/>
  <c r="C42" i="36" s="1"/>
  <c r="E42" i="36" s="1"/>
  <c r="C43" i="36" s="1"/>
  <c r="E43" i="36" s="1"/>
  <c r="C44" i="36" s="1"/>
  <c r="E44" i="36" s="1"/>
  <c r="R26" i="27"/>
  <c r="R25" i="27"/>
  <c r="C25" i="27"/>
  <c r="I25" i="27" s="1"/>
  <c r="R42" i="26"/>
  <c r="R41" i="26"/>
  <c r="R40" i="26"/>
  <c r="R39" i="26"/>
  <c r="R38" i="26"/>
  <c r="R37" i="26"/>
  <c r="R36" i="26"/>
  <c r="R35" i="26"/>
  <c r="R34" i="26"/>
  <c r="R33" i="26"/>
  <c r="R32" i="26"/>
  <c r="R31" i="26"/>
  <c r="R30" i="26"/>
  <c r="R29" i="26"/>
  <c r="R28" i="26"/>
  <c r="R27" i="26"/>
  <c r="R26" i="26"/>
  <c r="R25" i="26"/>
  <c r="E20" i="40" l="1"/>
  <c r="C21" i="40" s="1"/>
  <c r="E21" i="40" s="1"/>
  <c r="C22" i="40" s="1"/>
  <c r="E22" i="40" s="1"/>
  <c r="C23" i="40" s="1"/>
  <c r="E23" i="40" s="1"/>
  <c r="C24" i="40" s="1"/>
  <c r="E24" i="40" s="1"/>
  <c r="C25" i="40" s="1"/>
  <c r="E25" i="40" s="1"/>
  <c r="C26" i="40" s="1"/>
  <c r="E26" i="40" s="1"/>
  <c r="C27" i="40" s="1"/>
  <c r="E27" i="40" s="1"/>
  <c r="C28" i="40" s="1"/>
  <c r="E28" i="40" s="1"/>
  <c r="C29" i="40" s="1"/>
  <c r="E29" i="40" s="1"/>
  <c r="C30" i="40" s="1"/>
  <c r="E30" i="40" s="1"/>
  <c r="C31" i="40" s="1"/>
  <c r="E31" i="40" s="1"/>
  <c r="C32" i="40" s="1"/>
  <c r="E32" i="40" s="1"/>
  <c r="C33" i="40" s="1"/>
  <c r="E33" i="40" s="1"/>
  <c r="C34" i="40" s="1"/>
  <c r="E34" i="40" s="1"/>
  <c r="C35" i="40" s="1"/>
  <c r="E35" i="40" s="1"/>
  <c r="C36" i="40" s="1"/>
  <c r="E36" i="40" s="1"/>
  <c r="C37" i="40" s="1"/>
  <c r="E37" i="40" s="1"/>
  <c r="E25" i="27"/>
  <c r="C26" i="27" s="1"/>
  <c r="E26" i="27" s="1"/>
  <c r="C27" i="27" s="1"/>
  <c r="E27" i="27" s="1"/>
  <c r="C28" i="27" s="1"/>
  <c r="E28" i="27" s="1"/>
  <c r="C29" i="27" s="1"/>
  <c r="E29" i="27" s="1"/>
  <c r="C30" i="27" s="1"/>
  <c r="E30" i="27" s="1"/>
  <c r="C31" i="27" s="1"/>
  <c r="E31" i="27" s="1"/>
  <c r="C32" i="27" s="1"/>
  <c r="E32" i="27" s="1"/>
  <c r="C33" i="27" s="1"/>
  <c r="E33" i="27" s="1"/>
  <c r="C34" i="27" s="1"/>
  <c r="E34" i="27" s="1"/>
  <c r="C35" i="27" s="1"/>
  <c r="E35" i="27" s="1"/>
  <c r="C36" i="27" s="1"/>
  <c r="E36" i="27" s="1"/>
  <c r="C37" i="27" s="1"/>
  <c r="E37" i="27" s="1"/>
  <c r="C38" i="27" s="1"/>
  <c r="E38" i="27" s="1"/>
  <c r="C39" i="27" s="1"/>
  <c r="E39" i="27" s="1"/>
  <c r="C40" i="27" s="1"/>
  <c r="E40" i="27" s="1"/>
  <c r="C41" i="27" s="1"/>
  <c r="E41" i="27" s="1"/>
  <c r="C42" i="27" s="1"/>
  <c r="E42" i="27" s="1"/>
  <c r="J20" i="41"/>
  <c r="H21" i="41" s="1"/>
  <c r="J21" i="41" s="1"/>
  <c r="H22" i="41" s="1"/>
  <c r="J22" i="41" s="1"/>
  <c r="H23" i="41" s="1"/>
  <c r="J23" i="41" s="1"/>
  <c r="H24" i="41" s="1"/>
  <c r="J24" i="41" s="1"/>
  <c r="H25" i="41" s="1"/>
  <c r="J25" i="41" s="1"/>
  <c r="H26" i="41" s="1"/>
  <c r="J26" i="41" s="1"/>
  <c r="H27" i="41" s="1"/>
  <c r="J27" i="41" s="1"/>
  <c r="H28" i="41" s="1"/>
  <c r="J28" i="41" s="1"/>
  <c r="H29" i="41" s="1"/>
  <c r="J29" i="41" s="1"/>
  <c r="H30" i="41" s="1"/>
  <c r="J30" i="41" s="1"/>
  <c r="H31" i="41" s="1"/>
  <c r="J31" i="41" s="1"/>
  <c r="H32" i="41" s="1"/>
  <c r="J32" i="41" s="1"/>
  <c r="H33" i="41" s="1"/>
  <c r="J33" i="41" s="1"/>
  <c r="H34" i="41" s="1"/>
  <c r="J34" i="41" s="1"/>
  <c r="H35" i="41" s="1"/>
  <c r="J35" i="41" s="1"/>
  <c r="H36" i="41" s="1"/>
  <c r="J36" i="41" s="1"/>
  <c r="H37" i="41" s="1"/>
  <c r="J37" i="41" s="1"/>
  <c r="M20" i="41"/>
  <c r="O20" i="41" s="1"/>
  <c r="M21" i="41" s="1"/>
  <c r="O21" i="41" s="1"/>
  <c r="M22" i="41" s="1"/>
  <c r="O22" i="41" s="1"/>
  <c r="M23" i="41" s="1"/>
  <c r="O23" i="41" s="1"/>
  <c r="M24" i="41" s="1"/>
  <c r="O24" i="41" s="1"/>
  <c r="M25" i="41" s="1"/>
  <c r="O25" i="41" s="1"/>
  <c r="M26" i="41" s="1"/>
  <c r="O26" i="41" s="1"/>
  <c r="M27" i="41" s="1"/>
  <c r="O27" i="41" s="1"/>
  <c r="M28" i="41" s="1"/>
  <c r="O28" i="41" s="1"/>
  <c r="M29" i="41" s="1"/>
  <c r="O29" i="41" s="1"/>
  <c r="M30" i="41" s="1"/>
  <c r="O30" i="41" s="1"/>
  <c r="M31" i="41" s="1"/>
  <c r="O31" i="41" s="1"/>
  <c r="M32" i="41" s="1"/>
  <c r="O32" i="41" s="1"/>
  <c r="M33" i="41" s="1"/>
  <c r="O33" i="41" s="1"/>
  <c r="M34" i="41" s="1"/>
  <c r="O34" i="41" s="1"/>
  <c r="M35" i="41" s="1"/>
  <c r="O35" i="41" s="1"/>
  <c r="M36" i="41" s="1"/>
  <c r="O36" i="41" s="1"/>
  <c r="M37" i="41" s="1"/>
  <c r="O37" i="41" s="1"/>
  <c r="M20" i="40"/>
  <c r="O20" i="40" s="1"/>
  <c r="M21" i="40" s="1"/>
  <c r="O21" i="40" s="1"/>
  <c r="M22" i="40" s="1"/>
  <c r="O22" i="40" s="1"/>
  <c r="M23" i="40" s="1"/>
  <c r="O23" i="40" s="1"/>
  <c r="M24" i="40" s="1"/>
  <c r="O24" i="40" s="1"/>
  <c r="M25" i="40" s="1"/>
  <c r="O25" i="40" s="1"/>
  <c r="M26" i="40" s="1"/>
  <c r="O26" i="40" s="1"/>
  <c r="M27" i="40" s="1"/>
  <c r="O27" i="40" s="1"/>
  <c r="M28" i="40" s="1"/>
  <c r="O28" i="40" s="1"/>
  <c r="M29" i="40" s="1"/>
  <c r="O29" i="40" s="1"/>
  <c r="M30" i="40" s="1"/>
  <c r="O30" i="40" s="1"/>
  <c r="M31" i="40" s="1"/>
  <c r="O31" i="40" s="1"/>
  <c r="M32" i="40" s="1"/>
  <c r="O32" i="40" s="1"/>
  <c r="M33" i="40" s="1"/>
  <c r="O33" i="40" s="1"/>
  <c r="M34" i="40" s="1"/>
  <c r="O34" i="40" s="1"/>
  <c r="M35" i="40" s="1"/>
  <c r="O35" i="40" s="1"/>
  <c r="M36" i="40" s="1"/>
  <c r="O36" i="40" s="1"/>
  <c r="M37" i="40" s="1"/>
  <c r="O37" i="40" s="1"/>
  <c r="J20" i="40"/>
  <c r="H21" i="40" s="1"/>
  <c r="J21" i="40" s="1"/>
  <c r="H22" i="40" s="1"/>
  <c r="J22" i="40" s="1"/>
  <c r="H23" i="40" s="1"/>
  <c r="J23" i="40" s="1"/>
  <c r="H24" i="40" s="1"/>
  <c r="J24" i="40" s="1"/>
  <c r="H25" i="40" s="1"/>
  <c r="J25" i="40" s="1"/>
  <c r="H26" i="40" s="1"/>
  <c r="J26" i="40" s="1"/>
  <c r="H27" i="40" s="1"/>
  <c r="J27" i="40" s="1"/>
  <c r="H28" i="40" s="1"/>
  <c r="J28" i="40" s="1"/>
  <c r="H29" i="40" s="1"/>
  <c r="J29" i="40" s="1"/>
  <c r="H30" i="40" s="1"/>
  <c r="J30" i="40" s="1"/>
  <c r="H31" i="40" s="1"/>
  <c r="J31" i="40" s="1"/>
  <c r="H32" i="40" s="1"/>
  <c r="J32" i="40" s="1"/>
  <c r="H33" i="40" s="1"/>
  <c r="J33" i="40" s="1"/>
  <c r="H34" i="40" s="1"/>
  <c r="J34" i="40" s="1"/>
  <c r="H35" i="40" s="1"/>
  <c r="J35" i="40" s="1"/>
  <c r="H36" i="40" s="1"/>
  <c r="J36" i="40" s="1"/>
  <c r="H37" i="40" s="1"/>
  <c r="J37" i="40" s="1"/>
  <c r="E20" i="41"/>
  <c r="C21" i="41" s="1"/>
  <c r="E21" i="41" s="1"/>
  <c r="C22" i="41" s="1"/>
  <c r="E22" i="41" s="1"/>
  <c r="C23" i="41" s="1"/>
  <c r="E23" i="41" s="1"/>
  <c r="C24" i="41" s="1"/>
  <c r="E24" i="41" s="1"/>
  <c r="C25" i="41" s="1"/>
  <c r="E25" i="41" s="1"/>
  <c r="C26" i="41" s="1"/>
  <c r="E26" i="41" s="1"/>
  <c r="C27" i="41" s="1"/>
  <c r="E27" i="41" s="1"/>
  <c r="C28" i="41" s="1"/>
  <c r="E28" i="41" s="1"/>
  <c r="C29" i="41" s="1"/>
  <c r="E29" i="41" s="1"/>
  <c r="C30" i="41" s="1"/>
  <c r="E30" i="41" s="1"/>
  <c r="C31" i="41" s="1"/>
  <c r="E31" i="41" s="1"/>
  <c r="C32" i="41" s="1"/>
  <c r="E32" i="41" s="1"/>
  <c r="C33" i="41" s="1"/>
  <c r="E33" i="41" s="1"/>
  <c r="C34" i="41" s="1"/>
  <c r="E34" i="41" s="1"/>
  <c r="C35" i="41" s="1"/>
  <c r="E35" i="41" s="1"/>
  <c r="C36" i="41" s="1"/>
  <c r="E36" i="41" s="1"/>
  <c r="C37" i="41" s="1"/>
  <c r="E37" i="41" s="1"/>
  <c r="J20" i="33"/>
  <c r="H21" i="33" s="1"/>
  <c r="J21" i="33" s="1"/>
  <c r="H22" i="33" s="1"/>
  <c r="J22" i="33" s="1"/>
  <c r="H23" i="33" s="1"/>
  <c r="J23" i="33" s="1"/>
  <c r="H24" i="33" s="1"/>
  <c r="J24" i="33" s="1"/>
  <c r="H25" i="33" s="1"/>
  <c r="J25" i="33" s="1"/>
  <c r="H26" i="33" s="1"/>
  <c r="J26" i="33" s="1"/>
  <c r="H27" i="33" s="1"/>
  <c r="J27" i="33" s="1"/>
  <c r="H28" i="33" s="1"/>
  <c r="J28" i="33" s="1"/>
  <c r="H29" i="33" s="1"/>
  <c r="J29" i="33" s="1"/>
  <c r="H30" i="33" s="1"/>
  <c r="J30" i="33" s="1"/>
  <c r="H31" i="33" s="1"/>
  <c r="J31" i="33" s="1"/>
  <c r="H32" i="33" s="1"/>
  <c r="J32" i="33" s="1"/>
  <c r="H33" i="33" s="1"/>
  <c r="J33" i="33" s="1"/>
  <c r="H34" i="33" s="1"/>
  <c r="J34" i="33" s="1"/>
  <c r="H35" i="33" s="1"/>
  <c r="J35" i="33" s="1"/>
  <c r="H36" i="33" s="1"/>
  <c r="J36" i="33" s="1"/>
  <c r="H37" i="33" s="1"/>
  <c r="J37" i="33" s="1"/>
  <c r="M20" i="33"/>
  <c r="O20" i="33" s="1"/>
  <c r="M21" i="33" s="1"/>
  <c r="O21" i="33" s="1"/>
  <c r="M22" i="33" s="1"/>
  <c r="O22" i="33" s="1"/>
  <c r="M23" i="33" s="1"/>
  <c r="O23" i="33" s="1"/>
  <c r="M24" i="33" s="1"/>
  <c r="O24" i="33" s="1"/>
  <c r="M25" i="33" s="1"/>
  <c r="O25" i="33" s="1"/>
  <c r="M26" i="33" s="1"/>
  <c r="O26" i="33" s="1"/>
  <c r="M27" i="33" s="1"/>
  <c r="O27" i="33" s="1"/>
  <c r="M28" i="33" s="1"/>
  <c r="O28" i="33" s="1"/>
  <c r="M29" i="33" s="1"/>
  <c r="O29" i="33" s="1"/>
  <c r="M30" i="33" s="1"/>
  <c r="O30" i="33" s="1"/>
  <c r="M31" i="33" s="1"/>
  <c r="O31" i="33" s="1"/>
  <c r="M32" i="33" s="1"/>
  <c r="O32" i="33" s="1"/>
  <c r="M33" i="33" s="1"/>
  <c r="O33" i="33" s="1"/>
  <c r="M34" i="33" s="1"/>
  <c r="O34" i="33" s="1"/>
  <c r="M35" i="33" s="1"/>
  <c r="O35" i="33" s="1"/>
  <c r="M36" i="33" s="1"/>
  <c r="O36" i="33" s="1"/>
  <c r="M37" i="33" s="1"/>
  <c r="O37" i="33" s="1"/>
  <c r="E20" i="33"/>
  <c r="C21" i="33" s="1"/>
  <c r="E21" i="33" s="1"/>
  <c r="C22" i="33" s="1"/>
  <c r="E22" i="33" s="1"/>
  <c r="C23" i="33" s="1"/>
  <c r="E23" i="33" s="1"/>
  <c r="C24" i="33" s="1"/>
  <c r="E24" i="33" s="1"/>
  <c r="C25" i="33" s="1"/>
  <c r="E25" i="33" s="1"/>
  <c r="C26" i="33" s="1"/>
  <c r="E26" i="33" s="1"/>
  <c r="C27" i="33" s="1"/>
  <c r="E27" i="33" s="1"/>
  <c r="C28" i="33" s="1"/>
  <c r="E28" i="33" s="1"/>
  <c r="C29" i="33" s="1"/>
  <c r="E29" i="33" s="1"/>
  <c r="C30" i="33" s="1"/>
  <c r="E30" i="33" s="1"/>
  <c r="C31" i="33" s="1"/>
  <c r="E31" i="33" s="1"/>
  <c r="C32" i="33" s="1"/>
  <c r="E32" i="33" s="1"/>
  <c r="C33" i="33" s="1"/>
  <c r="E33" i="33" s="1"/>
  <c r="C34" i="33" s="1"/>
  <c r="E34" i="33" s="1"/>
  <c r="C35" i="33" s="1"/>
  <c r="E35" i="33" s="1"/>
  <c r="C36" i="33" s="1"/>
  <c r="E36" i="33" s="1"/>
  <c r="C37" i="33" s="1"/>
  <c r="E37" i="33" s="1"/>
  <c r="M20" i="32"/>
  <c r="O20" i="32" s="1"/>
  <c r="M21" i="32" s="1"/>
  <c r="O21" i="32" s="1"/>
  <c r="M22" i="32" s="1"/>
  <c r="O22" i="32" s="1"/>
  <c r="M23" i="32" s="1"/>
  <c r="O23" i="32" s="1"/>
  <c r="M24" i="32" s="1"/>
  <c r="O24" i="32" s="1"/>
  <c r="M25" i="32" s="1"/>
  <c r="O25" i="32" s="1"/>
  <c r="M26" i="32" s="1"/>
  <c r="O26" i="32" s="1"/>
  <c r="M27" i="32" s="1"/>
  <c r="O27" i="32" s="1"/>
  <c r="M28" i="32" s="1"/>
  <c r="O28" i="32" s="1"/>
  <c r="M29" i="32" s="1"/>
  <c r="O29" i="32" s="1"/>
  <c r="M30" i="32" s="1"/>
  <c r="O30" i="32" s="1"/>
  <c r="M31" i="32" s="1"/>
  <c r="O31" i="32" s="1"/>
  <c r="M32" i="32" s="1"/>
  <c r="O32" i="32" s="1"/>
  <c r="M33" i="32" s="1"/>
  <c r="O33" i="32" s="1"/>
  <c r="M34" i="32" s="1"/>
  <c r="O34" i="32" s="1"/>
  <c r="M35" i="32" s="1"/>
  <c r="O35" i="32" s="1"/>
  <c r="M36" i="32" s="1"/>
  <c r="O36" i="32" s="1"/>
  <c r="M37" i="32" s="1"/>
  <c r="O37" i="32" s="1"/>
  <c r="J20" i="32"/>
  <c r="H21" i="32" s="1"/>
  <c r="J21" i="32" s="1"/>
  <c r="H22" i="32" s="1"/>
  <c r="J22" i="32" s="1"/>
  <c r="H23" i="32" s="1"/>
  <c r="J23" i="32" s="1"/>
  <c r="H24" i="32" s="1"/>
  <c r="J24" i="32" s="1"/>
  <c r="H25" i="32" s="1"/>
  <c r="J25" i="32" s="1"/>
  <c r="H26" i="32" s="1"/>
  <c r="J26" i="32" s="1"/>
  <c r="H27" i="32" s="1"/>
  <c r="J27" i="32" s="1"/>
  <c r="H28" i="32" s="1"/>
  <c r="J28" i="32" s="1"/>
  <c r="H29" i="32" s="1"/>
  <c r="J29" i="32" s="1"/>
  <c r="H30" i="32" s="1"/>
  <c r="J30" i="32" s="1"/>
  <c r="H31" i="32" s="1"/>
  <c r="J31" i="32" s="1"/>
  <c r="H32" i="32" s="1"/>
  <c r="J32" i="32" s="1"/>
  <c r="H33" i="32" s="1"/>
  <c r="J33" i="32" s="1"/>
  <c r="H34" i="32" s="1"/>
  <c r="J34" i="32" s="1"/>
  <c r="H35" i="32" s="1"/>
  <c r="J35" i="32" s="1"/>
  <c r="H36" i="32" s="1"/>
  <c r="J36" i="32" s="1"/>
  <c r="H37" i="32" s="1"/>
  <c r="J37" i="32" s="1"/>
  <c r="E20" i="32"/>
  <c r="C21" i="32" s="1"/>
  <c r="E21" i="32" s="1"/>
  <c r="C22" i="32" s="1"/>
  <c r="E22" i="32" s="1"/>
  <c r="C23" i="32" s="1"/>
  <c r="E23" i="32" s="1"/>
  <c r="C24" i="32" s="1"/>
  <c r="E24" i="32" s="1"/>
  <c r="C25" i="32" s="1"/>
  <c r="E25" i="32" s="1"/>
  <c r="C26" i="32" s="1"/>
  <c r="E26" i="32" s="1"/>
  <c r="C27" i="32" s="1"/>
  <c r="E27" i="32" s="1"/>
  <c r="C28" i="32" s="1"/>
  <c r="E28" i="32" s="1"/>
  <c r="C29" i="32" s="1"/>
  <c r="E29" i="32" s="1"/>
  <c r="C30" i="32" s="1"/>
  <c r="E30" i="32" s="1"/>
  <c r="C31" i="32" s="1"/>
  <c r="E31" i="32" s="1"/>
  <c r="C32" i="32" s="1"/>
  <c r="E32" i="32" s="1"/>
  <c r="C33" i="32" s="1"/>
  <c r="E33" i="32" s="1"/>
  <c r="C34" i="32" s="1"/>
  <c r="E34" i="32" s="1"/>
  <c r="C35" i="32" s="1"/>
  <c r="E35" i="32" s="1"/>
  <c r="C36" i="32" s="1"/>
  <c r="E36" i="32" s="1"/>
  <c r="C37" i="32" s="1"/>
  <c r="E37" i="32" s="1"/>
  <c r="O25" i="27"/>
  <c r="Q25" i="27" s="1"/>
  <c r="O26" i="27" s="1"/>
  <c r="Q26" i="27" s="1"/>
  <c r="O27" i="27" s="1"/>
  <c r="Q27" i="27" s="1"/>
  <c r="O28" i="27" s="1"/>
  <c r="Q28" i="27" s="1"/>
  <c r="O29" i="27" s="1"/>
  <c r="Q29" i="27" s="1"/>
  <c r="O30" i="27" s="1"/>
  <c r="Q30" i="27" s="1"/>
  <c r="O31" i="27" s="1"/>
  <c r="Q31" i="27" s="1"/>
  <c r="O32" i="27" s="1"/>
  <c r="Q32" i="27" s="1"/>
  <c r="O33" i="27" s="1"/>
  <c r="Q33" i="27" s="1"/>
  <c r="O34" i="27" s="1"/>
  <c r="Q34" i="27" s="1"/>
  <c r="O35" i="27" s="1"/>
  <c r="Q35" i="27" s="1"/>
  <c r="O36" i="27" s="1"/>
  <c r="Q36" i="27" s="1"/>
  <c r="O37" i="27" s="1"/>
  <c r="Q37" i="27" s="1"/>
  <c r="O38" i="27" s="1"/>
  <c r="Q38" i="27" s="1"/>
  <c r="O39" i="27" s="1"/>
  <c r="Q39" i="27" s="1"/>
  <c r="O40" i="27" s="1"/>
  <c r="Q40" i="27" s="1"/>
  <c r="O41" i="27" s="1"/>
  <c r="Q41" i="27" s="1"/>
  <c r="O42" i="27" s="1"/>
  <c r="Q42" i="27" s="1"/>
  <c r="K25" i="27"/>
  <c r="I26" i="27" s="1"/>
  <c r="K26" i="27" s="1"/>
  <c r="I27" i="27" s="1"/>
  <c r="K27" i="27" s="1"/>
  <c r="I28" i="27" s="1"/>
  <c r="K28" i="27" s="1"/>
  <c r="I29" i="27" s="1"/>
  <c r="K29" i="27" s="1"/>
  <c r="I30" i="27" s="1"/>
  <c r="K30" i="27" s="1"/>
  <c r="I31" i="27" s="1"/>
  <c r="K31" i="27" s="1"/>
  <c r="I32" i="27" s="1"/>
  <c r="K32" i="27" s="1"/>
  <c r="I33" i="27" s="1"/>
  <c r="K33" i="27" s="1"/>
  <c r="I34" i="27" s="1"/>
  <c r="K34" i="27" s="1"/>
  <c r="I35" i="27" s="1"/>
  <c r="K35" i="27" s="1"/>
  <c r="I36" i="27" s="1"/>
  <c r="K36" i="27" s="1"/>
  <c r="I37" i="27" s="1"/>
  <c r="K37" i="27" s="1"/>
  <c r="I38" i="27" s="1"/>
  <c r="K38" i="27" s="1"/>
  <c r="I39" i="27" s="1"/>
  <c r="K39" i="27" s="1"/>
  <c r="I40" i="27" s="1"/>
  <c r="K40" i="27" s="1"/>
  <c r="I41" i="27" s="1"/>
  <c r="K41" i="27" s="1"/>
  <c r="I42" i="27" s="1"/>
  <c r="K42" i="27" s="1"/>
  <c r="K27" i="36"/>
  <c r="I28" i="36" s="1"/>
  <c r="K28" i="36" s="1"/>
  <c r="I29" i="36" s="1"/>
  <c r="K29" i="36" s="1"/>
  <c r="I30" i="36" s="1"/>
  <c r="K30" i="36" s="1"/>
  <c r="I31" i="36" s="1"/>
  <c r="K31" i="36" s="1"/>
  <c r="I32" i="36" s="1"/>
  <c r="K32" i="36" s="1"/>
  <c r="I33" i="36" s="1"/>
  <c r="K33" i="36" s="1"/>
  <c r="I34" i="36" s="1"/>
  <c r="K34" i="36" s="1"/>
  <c r="I35" i="36" s="1"/>
  <c r="K35" i="36" s="1"/>
  <c r="I36" i="36" s="1"/>
  <c r="K36" i="36" s="1"/>
  <c r="I37" i="36" s="1"/>
  <c r="K37" i="36" s="1"/>
  <c r="I38" i="36" s="1"/>
  <c r="K38" i="36" s="1"/>
  <c r="I39" i="36" s="1"/>
  <c r="K39" i="36" s="1"/>
  <c r="I40" i="36" s="1"/>
  <c r="K40" i="36" s="1"/>
  <c r="I41" i="36" s="1"/>
  <c r="K41" i="36" s="1"/>
  <c r="I42" i="36" s="1"/>
  <c r="K42" i="36" s="1"/>
  <c r="I43" i="36" s="1"/>
  <c r="K43" i="36" s="1"/>
  <c r="I44" i="36" s="1"/>
  <c r="K44" i="36" s="1"/>
  <c r="K27" i="37"/>
  <c r="I28" i="37" s="1"/>
  <c r="K28" i="37" s="1"/>
  <c r="I29" i="37" s="1"/>
  <c r="K29" i="37" s="1"/>
  <c r="I30" i="37" s="1"/>
  <c r="K30" i="37" s="1"/>
  <c r="I31" i="37" s="1"/>
  <c r="K31" i="37" s="1"/>
  <c r="I32" i="37" s="1"/>
  <c r="K32" i="37" s="1"/>
  <c r="I33" i="37" s="1"/>
  <c r="K33" i="37" s="1"/>
  <c r="I34" i="37" s="1"/>
  <c r="K34" i="37" s="1"/>
  <c r="I35" i="37" s="1"/>
  <c r="K35" i="37" s="1"/>
  <c r="I36" i="37" s="1"/>
  <c r="K36" i="37" s="1"/>
  <c r="I37" i="37" s="1"/>
  <c r="K37" i="37" s="1"/>
  <c r="I38" i="37" s="1"/>
  <c r="K38" i="37" s="1"/>
  <c r="I39" i="37" s="1"/>
  <c r="K39" i="37" s="1"/>
  <c r="I40" i="37" s="1"/>
  <c r="K40" i="37" s="1"/>
  <c r="I41" i="37" s="1"/>
  <c r="K41" i="37" s="1"/>
  <c r="I42" i="37" s="1"/>
  <c r="K42" i="37" s="1"/>
  <c r="I43" i="37" s="1"/>
  <c r="K43" i="37" s="1"/>
  <c r="I44" i="37" s="1"/>
  <c r="K44" i="37" s="1"/>
</calcChain>
</file>

<file path=xl/sharedStrings.xml><?xml version="1.0" encoding="utf-8"?>
<sst xmlns="http://schemas.openxmlformats.org/spreadsheetml/2006/main" count="1141" uniqueCount="77">
  <si>
    <t>事業者名</t>
    <rPh sb="0" eb="3">
      <t>ジギョウシャ</t>
    </rPh>
    <rPh sb="3" eb="4">
      <t>メイ</t>
    </rPh>
    <phoneticPr fontId="1"/>
  </si>
  <si>
    <t>～</t>
    <phoneticPr fontId="1"/>
  </si>
  <si>
    <t>時刻</t>
    <rPh sb="0" eb="2">
      <t>ジコク</t>
    </rPh>
    <phoneticPr fontId="1"/>
  </si>
  <si>
    <t>系統コード</t>
    <rPh sb="0" eb="2">
      <t>ケイトウ</t>
    </rPh>
    <phoneticPr fontId="1"/>
  </si>
  <si>
    <t>～</t>
  </si>
  <si>
    <t>供出可能量（kW）</t>
    <rPh sb="0" eb="2">
      <t>キョウシュツ</t>
    </rPh>
    <rPh sb="2" eb="5">
      <t>カノウリョウ</t>
    </rPh>
    <phoneticPr fontId="1"/>
  </si>
  <si>
    <t>※黄色セルに入力下さい</t>
    <rPh sb="1" eb="3">
      <t>キイロ</t>
    </rPh>
    <rPh sb="6" eb="8">
      <t>ニュウリョク</t>
    </rPh>
    <rPh sb="8" eb="9">
      <t>クダ</t>
    </rPh>
    <phoneticPr fontId="1"/>
  </si>
  <si>
    <t>（１）発電計画電力（5分平均kW値）【送電端】</t>
    <rPh sb="3" eb="5">
      <t>ハツデン</t>
    </rPh>
    <rPh sb="5" eb="7">
      <t>ケイカク</t>
    </rPh>
    <rPh sb="7" eb="9">
      <t>デンリョク</t>
    </rPh>
    <rPh sb="11" eb="12">
      <t>フン</t>
    </rPh>
    <rPh sb="12" eb="14">
      <t>ヘイキン</t>
    </rPh>
    <rPh sb="16" eb="17">
      <t>アタイ</t>
    </rPh>
    <rPh sb="19" eb="21">
      <t>ソウデン</t>
    </rPh>
    <rPh sb="21" eb="22">
      <t>タン</t>
    </rPh>
    <phoneticPr fontId="1"/>
  </si>
  <si>
    <r>
      <rPr>
        <sz val="10"/>
        <color theme="1"/>
        <rFont val="游ゴシック"/>
        <family val="3"/>
        <charset val="128"/>
        <scheme val="minor"/>
      </rPr>
      <t xml:space="preserve">発電計画
電力
</t>
    </r>
    <r>
      <rPr>
        <sz val="11"/>
        <color theme="1"/>
        <rFont val="游ゴシック"/>
        <family val="2"/>
        <charset val="128"/>
        <scheme val="minor"/>
      </rPr>
      <t>（kW）</t>
    </r>
    <rPh sb="0" eb="2">
      <t>ハツデン</t>
    </rPh>
    <rPh sb="2" eb="4">
      <t>ケイカク</t>
    </rPh>
    <rPh sb="5" eb="7">
      <t>デンリョク</t>
    </rPh>
    <phoneticPr fontId="1"/>
  </si>
  <si>
    <r>
      <t>発電実績</t>
    </r>
    <r>
      <rPr>
        <sz val="11"/>
        <color theme="1"/>
        <rFont val="游ゴシック"/>
        <family val="2"/>
        <charset val="128"/>
        <scheme val="minor"/>
      </rPr>
      <t xml:space="preserve">
（kW）</t>
    </r>
    <rPh sb="0" eb="2">
      <t>ハツデン</t>
    </rPh>
    <rPh sb="2" eb="4">
      <t>ジッセキ</t>
    </rPh>
    <phoneticPr fontId="1"/>
  </si>
  <si>
    <t>ー</t>
    <phoneticPr fontId="1"/>
  </si>
  <si>
    <t>（２）発電実績・指令値（5分平均kW値）【送電端】</t>
    <rPh sb="3" eb="5">
      <t>ハツデン</t>
    </rPh>
    <rPh sb="5" eb="7">
      <t>ジッセキ</t>
    </rPh>
    <rPh sb="8" eb="10">
      <t>シレイ</t>
    </rPh>
    <rPh sb="10" eb="11">
      <t>アタイ</t>
    </rPh>
    <rPh sb="13" eb="14">
      <t>フン</t>
    </rPh>
    <rPh sb="14" eb="16">
      <t>ヘイキン</t>
    </rPh>
    <rPh sb="18" eb="19">
      <t>アタイ</t>
    </rPh>
    <phoneticPr fontId="1"/>
  </si>
  <si>
    <t>（３）応動実績・指令量（5分平均kW値）【送電端】</t>
    <rPh sb="3" eb="5">
      <t>オウドウ</t>
    </rPh>
    <rPh sb="5" eb="7">
      <t>ジッセキ</t>
    </rPh>
    <rPh sb="8" eb="10">
      <t>シレイ</t>
    </rPh>
    <rPh sb="10" eb="11">
      <t>リョウ</t>
    </rPh>
    <rPh sb="11" eb="12">
      <t>ジツヨウ</t>
    </rPh>
    <rPh sb="13" eb="14">
      <t>フン</t>
    </rPh>
    <rPh sb="14" eb="16">
      <t>ヘイキン</t>
    </rPh>
    <rPh sb="18" eb="19">
      <t>アタイ</t>
    </rPh>
    <phoneticPr fontId="1"/>
  </si>
  <si>
    <t>・</t>
    <phoneticPr fontId="1"/>
  </si>
  <si>
    <t>○○○○○(5桁)</t>
    <rPh sb="7" eb="8">
      <t>ケタ</t>
    </rPh>
    <phoneticPr fontId="1"/>
  </si>
  <si>
    <t>○○○○株式会社</t>
    <rPh sb="4" eb="6">
      <t>カブシキ</t>
    </rPh>
    <rPh sb="6" eb="8">
      <t>カイシャ</t>
    </rPh>
    <phoneticPr fontId="1"/>
  </si>
  <si>
    <t>試験日</t>
    <rPh sb="0" eb="2">
      <t>シケン</t>
    </rPh>
    <rPh sb="2" eb="3">
      <t>ヒ</t>
    </rPh>
    <phoneticPr fontId="1"/>
  </si>
  <si>
    <t>実働試験対象時間</t>
    <rPh sb="0" eb="2">
      <t>ジツドウ</t>
    </rPh>
    <rPh sb="2" eb="4">
      <t>シケン</t>
    </rPh>
    <rPh sb="4" eb="6">
      <t>タイショウ</t>
    </rPh>
    <rPh sb="6" eb="8">
      <t>ジカン</t>
    </rPh>
    <phoneticPr fontId="1"/>
  </si>
  <si>
    <t>①</t>
    <phoneticPr fontId="1"/>
  </si>
  <si>
    <t>発電機名</t>
    <rPh sb="0" eb="3">
      <t>ハツデンキ</t>
    </rPh>
    <rPh sb="3" eb="4">
      <t>メイ</t>
    </rPh>
    <phoneticPr fontId="1"/>
  </si>
  <si>
    <t>発電機Ａ</t>
    <rPh sb="0" eb="3">
      <t>ハツデンキ</t>
    </rPh>
    <phoneticPr fontId="1"/>
  </si>
  <si>
    <t>発電機B</t>
    <rPh sb="0" eb="3">
      <t>ハツデンキ</t>
    </rPh>
    <phoneticPr fontId="1"/>
  </si>
  <si>
    <t>パターン番号</t>
    <rPh sb="4" eb="6">
      <t>バンゴウ</t>
    </rPh>
    <phoneticPr fontId="1"/>
  </si>
  <si>
    <t>実働試験
基準値電力
（kW）</t>
    <rPh sb="0" eb="2">
      <t>ジツドウ</t>
    </rPh>
    <rPh sb="2" eb="4">
      <t>シケン</t>
    </rPh>
    <rPh sb="5" eb="8">
      <t>キジュンチ</t>
    </rPh>
    <rPh sb="8" eb="10">
      <t>デンリョク</t>
    </rPh>
    <phoneticPr fontId="1"/>
  </si>
  <si>
    <t>需要実績
（kW）</t>
    <rPh sb="0" eb="2">
      <t>ジュヨウ</t>
    </rPh>
    <rPh sb="2" eb="4">
      <t>ジッセキ</t>
    </rPh>
    <phoneticPr fontId="1"/>
  </si>
  <si>
    <t>指令量
(kW)</t>
    <rPh sb="0" eb="1">
      <t>ユビ</t>
    </rPh>
    <rPh sb="1" eb="2">
      <t>リョウ</t>
    </rPh>
    <rPh sb="2" eb="3">
      <t>リョウ</t>
    </rPh>
    <phoneticPr fontId="1"/>
  </si>
  <si>
    <t>○○○○○（５桁）</t>
    <rPh sb="7" eb="8">
      <t>ケタ</t>
    </rPh>
    <phoneticPr fontId="1"/>
  </si>
  <si>
    <t>・</t>
  </si>
  <si>
    <t>【任意】</t>
    <rPh sb="1" eb="3">
      <t>ニンイ</t>
    </rPh>
    <phoneticPr fontId="1"/>
  </si>
  <si>
    <t>需要家名</t>
    <rPh sb="0" eb="2">
      <t>ジュヨウ</t>
    </rPh>
    <rPh sb="2" eb="3">
      <t>イエ</t>
    </rPh>
    <rPh sb="3" eb="4">
      <t>メイ</t>
    </rPh>
    <phoneticPr fontId="1"/>
  </si>
  <si>
    <t>供給地点特定番号</t>
    <rPh sb="0" eb="2">
      <t>キョウキュウ</t>
    </rPh>
    <rPh sb="2" eb="4">
      <t>チテン</t>
    </rPh>
    <rPh sb="4" eb="6">
      <t>トクテイ</t>
    </rPh>
    <rPh sb="6" eb="8">
      <t>バンゴウ</t>
    </rPh>
    <phoneticPr fontId="1"/>
  </si>
  <si>
    <t>約款ロス率</t>
    <rPh sb="0" eb="2">
      <t>ヤッカン</t>
    </rPh>
    <rPh sb="4" eb="5">
      <t>リツ</t>
    </rPh>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</si>
  <si>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</si>
  <si>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r>
      <t xml:space="preserve">応動実績（kW）
</t>
    </r>
    <r>
      <rPr>
        <sz val="9"/>
        <rFont val="游ゴシック"/>
        <family val="3"/>
        <charset val="128"/>
        <scheme val="minor"/>
      </rPr>
      <t>(1)－(2)</t>
    </r>
    <rPh sb="0" eb="2">
      <t>オウドウ</t>
    </rPh>
    <rPh sb="2" eb="4">
      <t>ジッセキ</t>
    </rPh>
    <phoneticPr fontId="1"/>
  </si>
  <si>
    <t>需要家A</t>
    <rPh sb="0" eb="2">
      <t>ジュヨウ</t>
    </rPh>
    <rPh sb="2" eb="3">
      <t>イエ</t>
    </rPh>
    <phoneticPr fontId="1"/>
  </si>
  <si>
    <t>○○○・・・○○○（22桁）</t>
    <rPh sb="12" eb="13">
      <t>ケタ</t>
    </rPh>
    <phoneticPr fontId="1"/>
  </si>
  <si>
    <t>需要家B</t>
    <rPh sb="0" eb="2">
      <t>ジュヨウ</t>
    </rPh>
    <rPh sb="2" eb="3">
      <t>イエ</t>
    </rPh>
    <phoneticPr fontId="1"/>
  </si>
  <si>
    <t>需要実績（kW）
④</t>
    <rPh sb="0" eb="2">
      <t>ジュヨウ</t>
    </rPh>
    <rPh sb="2" eb="4">
      <t>ジッセキ</t>
    </rPh>
    <phoneticPr fontId="1"/>
  </si>
  <si>
    <r>
      <t>実動試験
基準値電力</t>
    </r>
    <r>
      <rPr>
        <sz val="11"/>
        <color theme="1"/>
        <rFont val="游ゴシック"/>
        <family val="2"/>
        <charset val="128"/>
        <scheme val="minor"/>
      </rPr>
      <t xml:space="preserve">
（kW）</t>
    </r>
    <r>
      <rPr>
        <sz val="11"/>
        <color theme="1"/>
        <rFont val="游ゴシック"/>
        <family val="3"/>
        <charset val="128"/>
        <scheme val="minor"/>
      </rPr>
      <t xml:space="preserve">
③</t>
    </r>
    <rPh sb="0" eb="2">
      <t>ジツドウ</t>
    </rPh>
    <rPh sb="2" eb="4">
      <t>シケン</t>
    </rPh>
    <rPh sb="5" eb="8">
      <t>キジュンチ</t>
    </rPh>
    <rPh sb="8" eb="10">
      <t>デンリョク</t>
    </rPh>
    <phoneticPr fontId="1"/>
  </si>
  <si>
    <t>（２）実動試験基準値電力、需要実績（5分平均kW値）【送電端】</t>
    <rPh sb="3" eb="5">
      <t>ジツドウ</t>
    </rPh>
    <rPh sb="5" eb="7">
      <t>シケン</t>
    </rPh>
    <rPh sb="7" eb="10">
      <t>キジュンチ</t>
    </rPh>
    <rPh sb="10" eb="12">
      <t>デンリョク</t>
    </rPh>
    <rPh sb="13" eb="15">
      <t>ジュヨウ</t>
    </rPh>
    <rPh sb="15" eb="17">
      <t>ジッセキ</t>
    </rPh>
    <rPh sb="19" eb="20">
      <t>フン</t>
    </rPh>
    <rPh sb="20" eb="22">
      <t>ヘイキン</t>
    </rPh>
    <rPh sb="24" eb="25">
      <t>アタイ</t>
    </rPh>
    <phoneticPr fontId="1"/>
  </si>
  <si>
    <r>
      <rPr>
        <sz val="9"/>
        <color theme="1"/>
        <rFont val="游ゴシック"/>
        <family val="3"/>
        <charset val="128"/>
        <scheme val="minor"/>
      </rPr>
      <t>応動実績（kW）</t>
    </r>
    <r>
      <rPr>
        <sz val="11"/>
        <color theme="1"/>
        <rFont val="游ゴシック"/>
        <family val="2"/>
        <charset val="128"/>
        <scheme val="minor"/>
      </rPr>
      <t xml:space="preserve">
(②－①)
+
(③－④)</t>
    </r>
    <rPh sb="0" eb="2">
      <t>オウドウ</t>
    </rPh>
    <rPh sb="2" eb="4">
      <t>ジッセキ</t>
    </rPh>
    <phoneticPr fontId="1"/>
  </si>
  <si>
    <t>指令量
（kW）</t>
    <rPh sb="0" eb="2">
      <t>シレイ</t>
    </rPh>
    <rPh sb="2" eb="3">
      <t>リョウ</t>
    </rPh>
    <phoneticPr fontId="1"/>
  </si>
  <si>
    <t>①</t>
  </si>
  <si>
    <t>試験日</t>
    <rPh sb="0" eb="3">
      <t>シケンビ</t>
    </rPh>
    <phoneticPr fontId="1"/>
  </si>
  <si>
    <t>（１）合計発電計画電力、発電実績（5分平均kW値）【送電端】</t>
    <rPh sb="3" eb="5">
      <t>ゴウケイ</t>
    </rPh>
    <rPh sb="5" eb="7">
      <t>ハツデン</t>
    </rPh>
    <rPh sb="7" eb="9">
      <t>ケイカク</t>
    </rPh>
    <rPh sb="9" eb="11">
      <t>デンリョク</t>
    </rPh>
    <rPh sb="12" eb="14">
      <t>ハツデン</t>
    </rPh>
    <rPh sb="14" eb="16">
      <t>ジッセキ</t>
    </rPh>
    <rPh sb="18" eb="19">
      <t>フン</t>
    </rPh>
    <rPh sb="19" eb="21">
      <t>ヘイキン</t>
    </rPh>
    <rPh sb="23" eb="24">
      <t>アタイ</t>
    </rPh>
    <rPh sb="26" eb="28">
      <t>ソウデン</t>
    </rPh>
    <rPh sb="28" eb="29">
      <t>タン</t>
    </rPh>
    <phoneticPr fontId="1"/>
  </si>
  <si>
    <r>
      <rPr>
        <sz val="10"/>
        <rFont val="游ゴシック"/>
        <family val="3"/>
        <charset val="128"/>
        <scheme val="minor"/>
      </rPr>
      <t xml:space="preserve">合計発電
計画電力
</t>
    </r>
    <r>
      <rPr>
        <sz val="11"/>
        <rFont val="游ゴシック"/>
        <family val="3"/>
        <charset val="128"/>
        <scheme val="minor"/>
      </rPr>
      <t>（kW）
①</t>
    </r>
    <rPh sb="0" eb="2">
      <t>ゴウケイ</t>
    </rPh>
    <rPh sb="2" eb="4">
      <t>ハツデン</t>
    </rPh>
    <rPh sb="5" eb="7">
      <t>ケイカク</t>
    </rPh>
    <rPh sb="7" eb="9">
      <t>デンリョク</t>
    </rPh>
    <phoneticPr fontId="1"/>
  </si>
  <si>
    <r>
      <rPr>
        <sz val="10"/>
        <rFont val="游ゴシック"/>
        <family val="3"/>
        <charset val="128"/>
        <scheme val="minor"/>
      </rPr>
      <t xml:space="preserve">発電実績
</t>
    </r>
    <r>
      <rPr>
        <sz val="11"/>
        <rFont val="游ゴシック"/>
        <family val="3"/>
        <charset val="128"/>
        <scheme val="minor"/>
      </rPr>
      <t>（kW）
②</t>
    </r>
    <rPh sb="0" eb="2">
      <t>ハツデン</t>
    </rPh>
    <rPh sb="2" eb="4">
      <t>ジッセキ</t>
    </rPh>
    <phoneticPr fontId="1"/>
  </si>
  <si>
    <t>【ネガポジリスト・パターン単位】合計発電計画電力・応動実績提出用フォーマット【事前審査（実働試験用）】</t>
    <rPh sb="16" eb="18">
      <t>ゴウケイ</t>
    </rPh>
    <rPh sb="18" eb="20">
      <t>ハツデン</t>
    </rPh>
    <rPh sb="20" eb="22">
      <t>ケイカク</t>
    </rPh>
    <rPh sb="22" eb="24">
      <t>デンリョク</t>
    </rPh>
    <rPh sb="25" eb="27">
      <t>オウドウ</t>
    </rPh>
    <rPh sb="27" eb="29">
      <t>ジッセキ</t>
    </rPh>
    <rPh sb="29" eb="31">
      <t>テイシュツ</t>
    </rPh>
    <rPh sb="31" eb="32">
      <t>ヨウ</t>
    </rPh>
    <rPh sb="39" eb="41">
      <t>ジゼン</t>
    </rPh>
    <rPh sb="41" eb="43">
      <t>シンサ</t>
    </rPh>
    <rPh sb="44" eb="46">
      <t>ジツドウ</t>
    </rPh>
    <rPh sb="46" eb="49">
      <t>シケンヨウ</t>
    </rPh>
    <phoneticPr fontId="1"/>
  </si>
  <si>
    <t>電気所名</t>
    <rPh sb="0" eb="3">
      <t>デンキショ</t>
    </rPh>
    <rPh sb="3" eb="4">
      <t>メイ</t>
    </rPh>
    <phoneticPr fontId="1"/>
  </si>
  <si>
    <t>（１）発電計画電力　発電実績（5分平均kW値）【送電端】</t>
    <rPh sb="10" eb="12">
      <t>ハツデン</t>
    </rPh>
    <rPh sb="12" eb="14">
      <t>ジッセキ</t>
    </rPh>
    <rPh sb="16" eb="17">
      <t>フン</t>
    </rPh>
    <rPh sb="17" eb="19">
      <t>ヘイキン</t>
    </rPh>
    <rPh sb="21" eb="22">
      <t>アタイ</t>
    </rPh>
    <rPh sb="24" eb="26">
      <t>ソウデン</t>
    </rPh>
    <rPh sb="26" eb="27">
      <t>タン</t>
    </rPh>
    <phoneticPr fontId="1"/>
  </si>
  <si>
    <r>
      <rPr>
        <sz val="10"/>
        <color theme="1"/>
        <rFont val="游ゴシック"/>
        <family val="3"/>
        <charset val="128"/>
        <scheme val="minor"/>
      </rPr>
      <t>発電計画
電力</t>
    </r>
    <r>
      <rPr>
        <sz val="11"/>
        <color theme="1"/>
        <rFont val="游ゴシック"/>
        <family val="2"/>
        <charset val="128"/>
        <scheme val="minor"/>
      </rPr>
      <t>（kW）</t>
    </r>
    <r>
      <rPr>
        <sz val="11"/>
        <color theme="1"/>
        <rFont val="游ゴシック"/>
        <family val="3"/>
        <charset val="128"/>
        <scheme val="minor"/>
      </rPr>
      <t xml:space="preserve">
①</t>
    </r>
    <rPh sb="0" eb="2">
      <t>ハツデン</t>
    </rPh>
    <rPh sb="2" eb="4">
      <t>ケイカク</t>
    </rPh>
    <rPh sb="5" eb="6">
      <t>デン</t>
    </rPh>
    <rPh sb="6" eb="7">
      <t>リョク</t>
    </rPh>
    <phoneticPr fontId="1"/>
  </si>
  <si>
    <r>
      <t>発電実績</t>
    </r>
    <r>
      <rPr>
        <sz val="11"/>
        <color theme="1"/>
        <rFont val="游ゴシック"/>
        <family val="2"/>
        <charset val="128"/>
        <scheme val="minor"/>
      </rPr>
      <t xml:space="preserve">
（kW）
②</t>
    </r>
    <rPh sb="0" eb="2">
      <t>ハツデン</t>
    </rPh>
    <rPh sb="2" eb="4">
      <t>ジッセキ</t>
    </rPh>
    <phoneticPr fontId="1"/>
  </si>
  <si>
    <t>需要実績
（kW）
④</t>
    <rPh sb="0" eb="2">
      <t>ジュヨウ</t>
    </rPh>
    <rPh sb="2" eb="4">
      <t>ジッセキ</t>
    </rPh>
    <phoneticPr fontId="1"/>
  </si>
  <si>
    <t>応動実績（kW）
(②－①)
＋
(③－④)</t>
    <rPh sb="0" eb="2">
      <t>オウドウ</t>
    </rPh>
    <rPh sb="2" eb="4">
      <t>ジッセキ</t>
    </rPh>
    <phoneticPr fontId="1"/>
  </si>
  <si>
    <t>（２）実働試験基準値電力　需要実績（5分平均kW値）【送電端】</t>
    <rPh sb="13" eb="15">
      <t>ジュヨウ</t>
    </rPh>
    <rPh sb="15" eb="17">
      <t>ジッセキ</t>
    </rPh>
    <rPh sb="19" eb="20">
      <t>フン</t>
    </rPh>
    <rPh sb="20" eb="22">
      <t>ヘイキン</t>
    </rPh>
    <rPh sb="24" eb="25">
      <t>アタイ</t>
    </rPh>
    <phoneticPr fontId="1"/>
  </si>
  <si>
    <t>実働試験
基準値電力
（kW）
③</t>
    <phoneticPr fontId="1"/>
  </si>
  <si>
    <t>蓄電所A</t>
    <rPh sb="0" eb="2">
      <t>チクデン</t>
    </rPh>
    <rPh sb="2" eb="3">
      <t>ショ</t>
    </rPh>
    <phoneticPr fontId="1"/>
  </si>
  <si>
    <t>【ネガポジリソース単位】応動実績提出用フォーマット【事前審査（実働試験用）】</t>
    <phoneticPr fontId="1"/>
  </si>
  <si>
    <t>審査前1時間</t>
    <rPh sb="0" eb="2">
      <t>シンサ</t>
    </rPh>
    <rPh sb="2" eb="3">
      <t>マエ</t>
    </rPh>
    <rPh sb="4" eb="6">
      <t>ジカン</t>
    </rPh>
    <phoneticPr fontId="1"/>
  </si>
  <si>
    <t>審査対象（30分）</t>
    <rPh sb="0" eb="2">
      <t>シンサ</t>
    </rPh>
    <rPh sb="2" eb="4">
      <t>タイショウ</t>
    </rPh>
    <rPh sb="7" eb="8">
      <t>フン</t>
    </rPh>
    <phoneticPr fontId="1"/>
  </si>
  <si>
    <r>
      <t>審査前</t>
    </r>
    <r>
      <rPr>
        <sz val="11"/>
        <color theme="1"/>
        <rFont val="游ゴシック"/>
        <family val="3"/>
        <charset val="128"/>
        <scheme val="minor"/>
      </rPr>
      <t>1時間</t>
    </r>
    <rPh sb="0" eb="2">
      <t>シンサ</t>
    </rPh>
    <rPh sb="2" eb="3">
      <t>マエ</t>
    </rPh>
    <rPh sb="4" eb="6">
      <t>ジカン</t>
    </rPh>
    <phoneticPr fontId="1"/>
  </si>
  <si>
    <r>
      <t>審査対象</t>
    </r>
    <r>
      <rPr>
        <sz val="11"/>
        <color theme="1"/>
        <rFont val="游ゴシック"/>
        <family val="3"/>
        <charset val="128"/>
        <scheme val="minor"/>
      </rPr>
      <t>（30分）</t>
    </r>
    <rPh sb="0" eb="2">
      <t>シンサ</t>
    </rPh>
    <rPh sb="2" eb="4">
      <t>タイショウ</t>
    </rPh>
    <rPh sb="7" eb="8">
      <t>フン</t>
    </rPh>
    <phoneticPr fontId="1"/>
  </si>
  <si>
    <t>【ネガポジリソース単位】応動実績提出用フォーマット【事前審査（実働試験用）】</t>
    <rPh sb="12" eb="14">
      <t>オウドウ</t>
    </rPh>
    <rPh sb="14" eb="16">
      <t>ジッセキ</t>
    </rPh>
    <rPh sb="16" eb="18">
      <t>テイシュツ</t>
    </rPh>
    <rPh sb="18" eb="19">
      <t>ヨウ</t>
    </rPh>
    <rPh sb="26" eb="28">
      <t>ジゼン</t>
    </rPh>
    <rPh sb="28" eb="30">
      <t>シンサ</t>
    </rPh>
    <rPh sb="31" eb="33">
      <t>ジツドウ</t>
    </rPh>
    <rPh sb="33" eb="35">
      <t>シケン</t>
    </rPh>
    <rPh sb="35" eb="36">
      <t>ヨウ</t>
    </rPh>
    <phoneticPr fontId="1"/>
  </si>
  <si>
    <t>※発電リソース単位で提出する場合はシートを追加して下さい</t>
    <rPh sb="1" eb="3">
      <t>ハツデン</t>
    </rPh>
    <rPh sb="7" eb="9">
      <t>タンイ</t>
    </rPh>
    <rPh sb="10" eb="12">
      <t>テイシュツ</t>
    </rPh>
    <rPh sb="14" eb="16">
      <t>バアイ</t>
    </rPh>
    <rPh sb="21" eb="23">
      <t>ツイカ</t>
    </rPh>
    <rPh sb="25" eb="26">
      <t>クダ</t>
    </rPh>
    <phoneticPr fontId="1"/>
  </si>
  <si>
    <t>※ネガポジリソース単位で提出する場合はシートを追加して下さい</t>
    <rPh sb="9" eb="11">
      <t>タンイ</t>
    </rPh>
    <rPh sb="12" eb="14">
      <t>テイシュツ</t>
    </rPh>
    <rPh sb="16" eb="18">
      <t>バアイ</t>
    </rPh>
    <rPh sb="23" eb="25">
      <t>ツイカ</t>
    </rPh>
    <rPh sb="27" eb="28">
      <t>クダ</t>
    </rPh>
    <phoneticPr fontId="1"/>
  </si>
  <si>
    <t>提出内容
（プルダウンより選択）</t>
    <rPh sb="0" eb="2">
      <t>テイシュツ</t>
    </rPh>
    <rPh sb="2" eb="4">
      <t>ナイヨウ</t>
    </rPh>
    <rPh sb="13" eb="15">
      <t>センタク</t>
    </rPh>
    <phoneticPr fontId="1"/>
  </si>
  <si>
    <t>合計発電計画電力</t>
    <rPh sb="0" eb="8">
      <t>ゴウケイハツデンケイカクデンリョク</t>
    </rPh>
    <phoneticPr fontId="1"/>
  </si>
  <si>
    <t>実働試験基準値電力</t>
    <rPh sb="0" eb="9">
      <t>ジツドウシケンキジュンチデンリョク</t>
    </rPh>
    <phoneticPr fontId="1"/>
  </si>
  <si>
    <t>応動実績</t>
    <rPh sb="0" eb="4">
      <t>オウドウジッセキ</t>
    </rPh>
    <phoneticPr fontId="1"/>
  </si>
  <si>
    <t>【必須】</t>
    <rPh sb="1" eb="3">
      <t>ヒッス</t>
    </rPh>
    <phoneticPr fontId="1"/>
  </si>
  <si>
    <t>【ネガポジ・発電リソース単位】発電計画電力・応動実績提出用フォーマット【事前審査（実働試験用）】</t>
    <rPh sb="15" eb="17">
      <t>ハツデン</t>
    </rPh>
    <rPh sb="17" eb="19">
      <t>ケイカク</t>
    </rPh>
    <rPh sb="19" eb="21">
      <t>デンリョク</t>
    </rPh>
    <rPh sb="22" eb="24">
      <t>オウドウ</t>
    </rPh>
    <rPh sb="24" eb="26">
      <t>ジッセキ</t>
    </rPh>
    <rPh sb="26" eb="28">
      <t>テイシュツ</t>
    </rPh>
    <rPh sb="28" eb="29">
      <t>ヨウ</t>
    </rPh>
    <rPh sb="36" eb="38">
      <t>ジゼン</t>
    </rPh>
    <rPh sb="38" eb="40">
      <t>シンサ</t>
    </rPh>
    <rPh sb="41" eb="43">
      <t>ジツドウ</t>
    </rPh>
    <rPh sb="43" eb="46">
      <t>シケンヨウ</t>
    </rPh>
    <phoneticPr fontId="1"/>
  </si>
  <si>
    <t>【ネガポジ・需要リソース単位】応動実績提出用フォーマット【事前審査（実働試験用）】</t>
    <rPh sb="15" eb="17">
      <t>オウドウ</t>
    </rPh>
    <rPh sb="17" eb="19">
      <t>ジッセキ</t>
    </rPh>
    <rPh sb="19" eb="21">
      <t>テイシュツ</t>
    </rPh>
    <rPh sb="21" eb="22">
      <t>ヨウ</t>
    </rPh>
    <phoneticPr fontId="1"/>
  </si>
  <si>
    <r>
      <rPr>
        <sz val="9"/>
        <color theme="1"/>
        <rFont val="游ゴシック"/>
        <family val="3"/>
        <charset val="128"/>
        <scheme val="minor"/>
      </rPr>
      <t>応動実績（kW）</t>
    </r>
    <r>
      <rPr>
        <sz val="11"/>
        <color theme="1"/>
        <rFont val="游ゴシック"/>
        <family val="2"/>
        <charset val="128"/>
        <scheme val="minor"/>
      </rPr>
      <t xml:space="preserve">
</t>
    </r>
    <r>
      <rPr>
        <sz val="7"/>
        <color theme="1"/>
        <rFont val="游ゴシック"/>
        <family val="3"/>
        <charset val="128"/>
        <scheme val="minor"/>
      </rPr>
      <t>(2)－(1)</t>
    </r>
    <rPh sb="0" eb="2">
      <t>オウドウ</t>
    </rPh>
    <rPh sb="2" eb="4">
      <t>ジッセキ</t>
    </rPh>
    <phoneticPr fontId="1"/>
  </si>
  <si>
    <t>※実働試験対象時間は審査前１時間を含めて下さい</t>
    <phoneticPr fontId="1"/>
  </si>
  <si>
    <t>（１）実働試験基準値電力（5分平均kW値）【送電端】</t>
    <rPh sb="3" eb="5">
      <t>ジツドウ</t>
    </rPh>
    <rPh sb="5" eb="7">
      <t>シケン</t>
    </rPh>
    <rPh sb="7" eb="9">
      <t>キジュン</t>
    </rPh>
    <rPh sb="9" eb="10">
      <t>アタイ</t>
    </rPh>
    <rPh sb="10" eb="12">
      <t>デンリョク</t>
    </rPh>
    <rPh sb="14" eb="15">
      <t>フン</t>
    </rPh>
    <rPh sb="15" eb="17">
      <t>ヘイキン</t>
    </rPh>
    <rPh sb="19" eb="20">
      <t>アタイ</t>
    </rPh>
    <rPh sb="22" eb="24">
      <t>ソウデン</t>
    </rPh>
    <rPh sb="24" eb="25">
      <t>タン</t>
    </rPh>
    <phoneticPr fontId="1"/>
  </si>
  <si>
    <t>（２）需要実績（5分平均kW値）【送電端】</t>
    <rPh sb="3" eb="5">
      <t>ジュヨウ</t>
    </rPh>
    <rPh sb="5" eb="7">
      <t>ジッセキ</t>
    </rPh>
    <rPh sb="9" eb="10">
      <t>フン</t>
    </rPh>
    <rPh sb="10" eb="12">
      <t>ヘイキン</t>
    </rPh>
    <rPh sb="14" eb="15">
      <t>アタイ</t>
    </rPh>
    <phoneticPr fontId="1"/>
  </si>
  <si>
    <t>（１）実働試験基準値電力（5分平均kW値）【送電端】</t>
    <rPh sb="3" eb="5">
      <t>ジツドウ</t>
    </rPh>
    <rPh sb="5" eb="7">
      <t>シケン</t>
    </rPh>
    <rPh sb="7" eb="9">
      <t>キジュン</t>
    </rPh>
    <rPh sb="9" eb="10">
      <t>アタイ</t>
    </rPh>
    <rPh sb="10" eb="12">
      <t>デンリョク</t>
    </rPh>
    <rPh sb="14" eb="15">
      <t>フン</t>
    </rPh>
    <rPh sb="15" eb="17">
      <t>ヘイキン</t>
    </rPh>
    <rPh sb="19" eb="20">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</si>
</sst>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yyyy/m/d;@"/>
    <numFmt numFmtId="180" formatCode="0.0%"/>
  </numFmts>
  <fonts count="1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11"/>
      <color rgb="FF0000FF"/>
      <name val="游ゴシック"/>
      <family val="3"/>
      <charset val="128"/>
      <scheme val="minor"/>
    </font>
    <font>
      <sz val="11"/>
      <color rgb="FF0000FF"/>
      <name val="游ゴシック"/>
      <family val="2"/>
      <charset val="128"/>
      <scheme val="minor"/>
    </font>
    <font>
      <sz val="11"/>
      <color rgb="FFFF0000"/>
      <name val="游ゴシック"/>
      <family val="3"/>
      <charset val="128"/>
      <scheme val="minor"/>
    </font>
    <font>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thin">
        <color auto="1"/>
      </bottom>
      <diagonal/>
    </border>
    <border>
      <left style="thin">
        <color theme="1"/>
      </left>
      <right style="thin">
        <color theme="1"/>
      </right>
      <top style="thin">
        <color indexed="64"/>
      </top>
      <bottom style="hair">
        <color indexed="64"/>
      </bottom>
      <diagonal/>
    </border>
    <border>
      <left style="thin">
        <color theme="1"/>
      </left>
      <right style="thin">
        <color theme="1"/>
      </right>
      <top/>
      <bottom style="thin">
        <color indexed="64"/>
      </bottom>
      <diagonal/>
    </border>
    <border>
      <left/>
      <right style="thin">
        <color indexed="64"/>
      </right>
      <top style="thin">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style="thin">
        <color theme="1"/>
      </bottom>
      <diagonal/>
    </border>
    <border>
      <left style="thin">
        <color theme="1"/>
      </left>
      <right style="thin">
        <color indexed="64"/>
      </right>
      <top style="hair">
        <color indexed="64"/>
      </top>
      <bottom style="hair">
        <color indexed="64"/>
      </bottom>
      <diagonal/>
    </border>
    <border>
      <left style="thin">
        <color auto="1"/>
      </left>
      <right/>
      <top/>
      <bottom/>
      <diagonal/>
    </border>
    <border>
      <left style="thin">
        <color auto="1"/>
      </left>
      <right style="thin">
        <color theme="1"/>
      </right>
      <top style="hair">
        <color auto="1"/>
      </top>
      <bottom style="hair">
        <color auto="1"/>
      </bottom>
      <diagonal/>
    </border>
    <border>
      <left style="thin">
        <color auto="1"/>
      </left>
      <right style="thin">
        <color theme="1"/>
      </right>
      <top style="hair">
        <color auto="1"/>
      </top>
      <bottom style="thin">
        <color auto="1"/>
      </bottom>
      <diagonal/>
    </border>
    <border>
      <left style="thin">
        <color theme="1"/>
      </left>
      <right style="thin">
        <color indexed="64"/>
      </right>
      <top style="hair">
        <color auto="1"/>
      </top>
      <bottom style="thin">
        <color auto="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theme="1"/>
      </right>
      <top/>
      <bottom style="hair">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65">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20" fontId="0" fillId="0" borderId="9" xfId="0" applyNumberFormat="1" applyBorder="1" applyAlignment="1">
      <alignment horizontal="center" vertical="center"/>
    </xf>
    <xf numFmtId="0" fontId="0" fillId="0" borderId="10" xfId="0" applyBorder="1" applyAlignment="1">
      <alignment horizontal="center" vertical="center"/>
    </xf>
    <xf numFmtId="20" fontId="0" fillId="0" borderId="11" xfId="0" applyNumberFormat="1" applyBorder="1" applyAlignment="1">
      <alignment horizontal="center" vertical="center"/>
    </xf>
    <xf numFmtId="20" fontId="0" fillId="0" borderId="12" xfId="0" applyNumberFormat="1" applyBorder="1" applyAlignment="1">
      <alignment horizontal="center" vertical="center"/>
    </xf>
    <xf numFmtId="0" fontId="0" fillId="0" borderId="13" xfId="0" applyBorder="1" applyAlignment="1">
      <alignment horizontal="center" vertical="center"/>
    </xf>
    <xf numFmtId="20" fontId="0" fillId="0" borderId="14" xfId="0" applyNumberFormat="1" applyBorder="1" applyAlignment="1">
      <alignment horizontal="center" vertical="center"/>
    </xf>
    <xf numFmtId="20" fontId="0" fillId="0" borderId="15" xfId="0" applyNumberFormat="1" applyBorder="1" applyAlignment="1">
      <alignment horizontal="center" vertical="center"/>
    </xf>
    <xf numFmtId="0" fontId="0" fillId="0" borderId="16" xfId="0" applyBorder="1" applyAlignment="1">
      <alignment horizontal="center" vertical="center"/>
    </xf>
    <xf numFmtId="20" fontId="0" fillId="0" borderId="17" xfId="0" applyNumberFormat="1" applyBorder="1" applyAlignment="1">
      <alignment horizontal="center" vertical="center"/>
    </xf>
    <xf numFmtId="20" fontId="0" fillId="0" borderId="20" xfId="0" applyNumberFormat="1" applyBorder="1" applyAlignment="1">
      <alignment horizontal="center" vertical="center"/>
    </xf>
    <xf numFmtId="0" fontId="0" fillId="0" borderId="21" xfId="0" applyBorder="1" applyAlignment="1">
      <alignment horizontal="center" vertical="center"/>
    </xf>
    <xf numFmtId="20" fontId="0" fillId="0" borderId="22" xfId="0" applyNumberForma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3" fillId="0" borderId="0" xfId="0" applyFont="1">
      <alignment vertical="center"/>
    </xf>
    <xf numFmtId="20" fontId="2" fillId="0" borderId="4" xfId="0" applyNumberFormat="1" applyFont="1" applyBorder="1" applyAlignment="1">
      <alignment horizontal="center"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5" fillId="0" borderId="1" xfId="0" applyFont="1" applyBorder="1" applyAlignment="1">
      <alignment horizontal="center" vertical="center" wrapText="1" shrinkToFit="1"/>
    </xf>
    <xf numFmtId="0" fontId="4" fillId="0" borderId="0" xfId="0" applyFont="1" applyFill="1" applyBorder="1" applyAlignment="1">
      <alignment horizontal="left" vertical="center"/>
    </xf>
    <xf numFmtId="178" fontId="0" fillId="0" borderId="24" xfId="0" applyNumberFormat="1" applyBorder="1" applyAlignment="1">
      <alignment horizontal="center" vertical="center"/>
    </xf>
    <xf numFmtId="178" fontId="0" fillId="0" borderId="26" xfId="0" applyNumberFormat="1" applyBorder="1" applyAlignment="1">
      <alignment horizontal="center" vertical="center"/>
    </xf>
    <xf numFmtId="178" fontId="0" fillId="0" borderId="27" xfId="0" applyNumberFormat="1" applyBorder="1" applyAlignment="1">
      <alignment horizontal="center" vertical="center"/>
    </xf>
    <xf numFmtId="178" fontId="0" fillId="0" borderId="28" xfId="0" applyNumberFormat="1" applyBorder="1" applyAlignment="1">
      <alignment horizontal="center" vertical="center"/>
    </xf>
    <xf numFmtId="0" fontId="4" fillId="0" borderId="0" xfId="0" applyFont="1">
      <alignment vertical="center"/>
    </xf>
    <xf numFmtId="20" fontId="2" fillId="2" borderId="2" xfId="0" applyNumberFormat="1" applyFont="1" applyFill="1" applyBorder="1" applyAlignment="1">
      <alignment horizontal="center" vertical="center"/>
    </xf>
    <xf numFmtId="38" fontId="0" fillId="2" borderId="18"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5" xfId="1" applyFont="1" applyFill="1" applyBorder="1" applyAlignment="1">
      <alignment horizontal="center" vertical="center"/>
    </xf>
    <xf numFmtId="0" fontId="5" fillId="0" borderId="23" xfId="0" applyFont="1" applyBorder="1" applyAlignment="1">
      <alignment horizontal="center" vertical="center" wrapText="1" shrinkToFit="1"/>
    </xf>
    <xf numFmtId="20" fontId="10" fillId="2" borderId="2" xfId="0" applyNumberFormat="1" applyFont="1" applyFill="1" applyBorder="1" applyAlignment="1">
      <alignment horizontal="center" vertical="center"/>
    </xf>
    <xf numFmtId="38" fontId="11" fillId="2" borderId="18" xfId="1" applyFont="1" applyFill="1" applyBorder="1" applyAlignment="1">
      <alignment horizontal="center" vertical="center"/>
    </xf>
    <xf numFmtId="38" fontId="11" fillId="2" borderId="6" xfId="1" applyFont="1" applyFill="1" applyBorder="1" applyAlignment="1">
      <alignment horizontal="center" vertical="center"/>
    </xf>
    <xf numFmtId="38" fontId="10" fillId="2" borderId="18" xfId="1" applyFont="1" applyFill="1" applyBorder="1" applyAlignment="1">
      <alignment horizontal="center" vertical="center"/>
    </xf>
    <xf numFmtId="38" fontId="10" fillId="2" borderId="6" xfId="1" applyFont="1" applyFill="1" applyBorder="1" applyAlignment="1">
      <alignment horizontal="center" vertical="center"/>
    </xf>
    <xf numFmtId="0" fontId="12" fillId="0" borderId="0" xfId="0" applyFont="1">
      <alignment vertical="center"/>
    </xf>
    <xf numFmtId="0" fontId="0" fillId="0" borderId="23" xfId="0" applyFont="1" applyBorder="1" applyAlignment="1">
      <alignment horizontal="center" vertical="center" wrapText="1" shrinkToFit="1"/>
    </xf>
    <xf numFmtId="0" fontId="2" fillId="0" borderId="0" xfId="0" applyFont="1" applyAlignment="1">
      <alignment horizontal="left" vertical="center"/>
    </xf>
    <xf numFmtId="0" fontId="13"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1"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20" fontId="2" fillId="0" borderId="0" xfId="0" applyNumberFormat="1" applyFont="1" applyAlignment="1">
      <alignment horizontal="center" vertical="center"/>
    </xf>
    <xf numFmtId="178" fontId="2" fillId="2" borderId="6" xfId="0" applyNumberFormat="1" applyFont="1" applyFill="1" applyBorder="1">
      <alignment vertical="center"/>
    </xf>
    <xf numFmtId="0" fontId="7" fillId="0" borderId="23" xfId="0" applyFont="1" applyBorder="1" applyAlignment="1">
      <alignment horizontal="center" vertical="center" wrapText="1" shrinkToFit="1"/>
    </xf>
    <xf numFmtId="0" fontId="0" fillId="0" borderId="0" xfId="0" applyBorder="1">
      <alignment vertical="center"/>
    </xf>
    <xf numFmtId="0" fontId="0" fillId="0" borderId="0" xfId="0" applyFont="1" applyFill="1" applyBorder="1" applyAlignment="1">
      <alignment horizontal="center" vertical="center" wrapText="1" shrinkToFit="1"/>
    </xf>
    <xf numFmtId="38" fontId="11" fillId="2" borderId="5" xfId="1" applyFont="1" applyFill="1" applyBorder="1" applyAlignment="1">
      <alignment horizontal="center" vertical="center"/>
    </xf>
    <xf numFmtId="176" fontId="2" fillId="2" borderId="4" xfId="0" applyNumberFormat="1" applyFont="1" applyFill="1" applyBorder="1" applyAlignment="1">
      <alignment vertical="center"/>
    </xf>
    <xf numFmtId="176" fontId="2" fillId="0" borderId="35" xfId="0" applyNumberFormat="1" applyFont="1" applyFill="1" applyBorder="1" applyAlignment="1">
      <alignment vertical="center"/>
    </xf>
    <xf numFmtId="176" fontId="10" fillId="0" borderId="35" xfId="0" applyNumberFormat="1" applyFont="1" applyFill="1" applyBorder="1" applyAlignment="1">
      <alignment vertical="center"/>
    </xf>
    <xf numFmtId="176" fontId="10" fillId="0" borderId="0" xfId="0" applyNumberFormat="1" applyFont="1" applyFill="1" applyBorder="1" applyAlignment="1">
      <alignment vertical="center"/>
    </xf>
    <xf numFmtId="47" fontId="0" fillId="0" borderId="0" xfId="0" applyNumberForma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56" fontId="0" fillId="0" borderId="0" xfId="0" applyNumberFormat="1">
      <alignment vertical="center"/>
    </xf>
    <xf numFmtId="20" fontId="4" fillId="0" borderId="0" xfId="0" applyNumberFormat="1" applyFont="1">
      <alignment vertical="center"/>
    </xf>
    <xf numFmtId="0" fontId="0" fillId="4" borderId="0" xfId="0" applyFill="1" applyAlignment="1">
      <alignment horizontal="center" vertical="center"/>
    </xf>
    <xf numFmtId="0" fontId="0" fillId="4" borderId="0" xfId="0" applyFill="1">
      <alignment vertical="center"/>
    </xf>
    <xf numFmtId="0" fontId="2" fillId="0" borderId="3" xfId="0" applyFont="1" applyBorder="1" applyAlignment="1">
      <alignment horizontal="center" vertical="center"/>
    </xf>
    <xf numFmtId="0" fontId="2" fillId="4" borderId="3" xfId="0" applyFont="1" applyFill="1" applyBorder="1" applyAlignment="1">
      <alignment horizontal="center" vertical="center"/>
    </xf>
    <xf numFmtId="178" fontId="0" fillId="0" borderId="36" xfId="0" applyNumberFormat="1" applyBorder="1" applyAlignment="1">
      <alignment horizontal="center" vertical="center"/>
    </xf>
    <xf numFmtId="177" fontId="0" fillId="0" borderId="36" xfId="0" applyNumberFormat="1" applyBorder="1" applyAlignment="1">
      <alignment horizontal="center" vertical="center"/>
    </xf>
    <xf numFmtId="178" fontId="0" fillId="0" borderId="0" xfId="0" applyNumberFormat="1" applyAlignment="1">
      <alignment horizontal="center" vertical="center"/>
    </xf>
    <xf numFmtId="177" fontId="0" fillId="0" borderId="0" xfId="0" applyNumberFormat="1" applyAlignment="1">
      <alignment horizontal="center" vertical="center"/>
    </xf>
    <xf numFmtId="178" fontId="0" fillId="0" borderId="37" xfId="0" applyNumberFormat="1" applyBorder="1" applyAlignment="1">
      <alignment horizontal="center" vertical="center"/>
    </xf>
    <xf numFmtId="177" fontId="0" fillId="0" borderId="25" xfId="0" applyNumberFormat="1" applyBorder="1" applyAlignment="1">
      <alignment horizontal="center" vertical="center"/>
    </xf>
    <xf numFmtId="178" fontId="2" fillId="2" borderId="18" xfId="0" applyNumberFormat="1" applyFont="1" applyFill="1" applyBorder="1">
      <alignment vertical="center"/>
    </xf>
    <xf numFmtId="178" fontId="2" fillId="2" borderId="33" xfId="0" applyNumberFormat="1" applyFont="1" applyFill="1" applyBorder="1">
      <alignment vertical="center"/>
    </xf>
    <xf numFmtId="178" fontId="0" fillId="3" borderId="31" xfId="0" applyNumberFormat="1" applyFill="1" applyBorder="1" applyAlignment="1">
      <alignment horizontal="center" vertical="center"/>
    </xf>
    <xf numFmtId="178" fontId="0" fillId="3" borderId="32" xfId="0" applyNumberFormat="1" applyFill="1" applyBorder="1" applyAlignment="1">
      <alignment horizontal="center" vertical="center"/>
    </xf>
    <xf numFmtId="178" fontId="0" fillId="3" borderId="41" xfId="0" applyNumberFormat="1" applyFill="1" applyBorder="1" applyAlignment="1">
      <alignment horizontal="center" vertical="center"/>
    </xf>
    <xf numFmtId="178" fontId="0" fillId="0" borderId="31" xfId="0" applyNumberFormat="1" applyBorder="1" applyAlignment="1">
      <alignment horizontal="center" vertical="center"/>
    </xf>
    <xf numFmtId="178" fontId="0" fillId="0" borderId="32" xfId="0" applyNumberFormat="1" applyBorder="1" applyAlignment="1">
      <alignment horizontal="center" vertical="center"/>
    </xf>
    <xf numFmtId="177" fontId="0" fillId="0" borderId="34" xfId="0" applyNumberFormat="1" applyBorder="1" applyAlignment="1">
      <alignment horizontal="center" vertical="center"/>
    </xf>
    <xf numFmtId="178" fontId="0" fillId="0" borderId="41" xfId="0" applyNumberFormat="1" applyBorder="1" applyAlignment="1">
      <alignment horizontal="center" vertical="center"/>
    </xf>
    <xf numFmtId="178" fontId="2" fillId="0" borderId="34" xfId="0" applyNumberFormat="1" applyFont="1" applyBorder="1" applyAlignment="1">
      <alignment vertical="center"/>
    </xf>
    <xf numFmtId="178" fontId="2" fillId="0" borderId="38" xfId="0" applyNumberFormat="1" applyFont="1" applyBorder="1" applyAlignment="1">
      <alignment vertical="center"/>
    </xf>
    <xf numFmtId="178" fontId="0" fillId="0" borderId="44" xfId="0" applyNumberFormat="1" applyBorder="1" applyAlignment="1">
      <alignment horizontal="center" vertical="center"/>
    </xf>
    <xf numFmtId="178" fontId="2" fillId="0" borderId="32" xfId="0" applyNumberFormat="1" applyFont="1" applyBorder="1" applyAlignment="1">
      <alignment vertical="center"/>
    </xf>
    <xf numFmtId="178" fontId="0" fillId="0" borderId="30" xfId="0" applyNumberFormat="1" applyBorder="1" applyAlignment="1">
      <alignment horizontal="center" vertical="center"/>
    </xf>
    <xf numFmtId="178" fontId="2" fillId="2" borderId="32" xfId="0" applyNumberFormat="1" applyFont="1" applyFill="1" applyBorder="1" applyAlignment="1">
      <alignment horizontal="center" vertical="center"/>
    </xf>
    <xf numFmtId="178" fontId="2" fillId="2" borderId="34" xfId="0" applyNumberFormat="1" applyFont="1" applyFill="1" applyBorder="1" applyAlignment="1">
      <alignment horizontal="center" vertical="center"/>
    </xf>
    <xf numFmtId="178" fontId="2" fillId="2" borderId="38" xfId="0" applyNumberFormat="1" applyFont="1" applyFill="1" applyBorder="1" applyAlignment="1">
      <alignment horizontal="center" vertical="center"/>
    </xf>
    <xf numFmtId="178" fontId="2" fillId="2" borderId="32" xfId="0" applyNumberFormat="1" applyFont="1" applyFill="1" applyBorder="1" applyAlignment="1">
      <alignment vertical="center"/>
    </xf>
    <xf numFmtId="178" fontId="2" fillId="2" borderId="34" xfId="0" applyNumberFormat="1" applyFont="1" applyFill="1" applyBorder="1" applyAlignment="1">
      <alignment vertical="center"/>
    </xf>
    <xf numFmtId="178" fontId="2" fillId="2" borderId="38" xfId="0" applyNumberFormat="1" applyFont="1" applyFill="1" applyBorder="1" applyAlignment="1">
      <alignment vertical="center"/>
    </xf>
    <xf numFmtId="0" fontId="2" fillId="4" borderId="0" xfId="0" applyFont="1" applyFill="1">
      <alignment vertical="center"/>
    </xf>
    <xf numFmtId="38" fontId="10" fillId="2" borderId="7" xfId="1" applyFont="1" applyFill="1" applyBorder="1" applyAlignment="1">
      <alignment horizontal="center" vertical="center"/>
    </xf>
    <xf numFmtId="38" fontId="10" fillId="2" borderId="5" xfId="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2" xfId="0" quotePrefix="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9" xfId="0" applyBorder="1" applyAlignment="1">
      <alignment horizontal="center" vertical="center"/>
    </xf>
    <xf numFmtId="178" fontId="2" fillId="0" borderId="23" xfId="0" applyNumberFormat="1" applyFont="1" applyBorder="1" applyAlignment="1">
      <alignment horizontal="center" vertical="center"/>
    </xf>
    <xf numFmtId="178" fontId="2" fillId="0" borderId="19" xfId="0" applyNumberFormat="1" applyFont="1" applyBorder="1" applyAlignment="1">
      <alignment horizontal="center" vertical="center"/>
    </xf>
    <xf numFmtId="178" fontId="2" fillId="0" borderId="8" xfId="0" applyNumberFormat="1"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0" borderId="2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8" xfId="0" applyFont="1" applyBorder="1" applyAlignment="1">
      <alignment horizontal="center" vertical="center" textRotation="255"/>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4" xfId="0" applyNumberFormat="1" applyFont="1" applyFill="1" applyBorder="1" applyAlignment="1">
      <alignment horizontal="center" vertical="center"/>
    </xf>
    <xf numFmtId="179" fontId="10" fillId="2" borderId="2" xfId="0" quotePrefix="1" applyNumberFormat="1" applyFont="1" applyFill="1" applyBorder="1" applyAlignment="1">
      <alignment horizontal="center" vertical="center"/>
    </xf>
    <xf numFmtId="179" fontId="10" fillId="2" borderId="3" xfId="0" applyNumberFormat="1" applyFont="1" applyFill="1" applyBorder="1" applyAlignment="1">
      <alignment horizontal="center" vertical="center"/>
    </xf>
    <xf numFmtId="179" fontId="10" fillId="2" borderId="4" xfId="0" applyNumberFormat="1" applyFont="1" applyFill="1" applyBorder="1" applyAlignment="1">
      <alignment horizontal="center" vertical="center"/>
    </xf>
    <xf numFmtId="0" fontId="0" fillId="0" borderId="23" xfId="0" applyBorder="1" applyAlignment="1">
      <alignment horizontal="center" vertical="center" textRotation="255"/>
    </xf>
    <xf numFmtId="0" fontId="0" fillId="0" borderId="19" xfId="0" applyBorder="1" applyAlignment="1">
      <alignment horizontal="center" vertical="center" textRotation="255"/>
    </xf>
    <xf numFmtId="0" fontId="0" fillId="0" borderId="8" xfId="0" applyBorder="1" applyAlignment="1">
      <alignment horizontal="center" vertical="center" textRotation="255"/>
    </xf>
    <xf numFmtId="178" fontId="2" fillId="0" borderId="39" xfId="0" applyNumberFormat="1" applyFont="1" applyBorder="1" applyAlignment="1">
      <alignment horizontal="center" vertical="center"/>
    </xf>
    <xf numFmtId="178" fontId="2" fillId="0" borderId="40" xfId="0" applyNumberFormat="1" applyFont="1" applyBorder="1" applyAlignment="1">
      <alignment horizontal="center" vertical="center"/>
    </xf>
    <xf numFmtId="178" fontId="2" fillId="0" borderId="41" xfId="0" applyNumberFormat="1" applyFont="1" applyBorder="1" applyAlignment="1">
      <alignment horizontal="center" vertical="center"/>
    </xf>
    <xf numFmtId="0" fontId="0" fillId="0" borderId="1" xfId="0" applyBorder="1" applyAlignment="1">
      <alignment horizontal="center" vertical="center" textRotation="255"/>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0" borderId="0" xfId="0" applyNumberFormat="1" applyFont="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180" fontId="10" fillId="2" borderId="1" xfId="0" applyNumberFormat="1" applyFont="1" applyFill="1" applyBorder="1" applyAlignment="1">
      <alignment horizontal="center" vertical="center"/>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0" fillId="4"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513262</xdr:colOff>
      <xdr:row>0</xdr:row>
      <xdr:rowOff>46638</xdr:rowOff>
    </xdr:from>
    <xdr:to>
      <xdr:col>19</xdr:col>
      <xdr:colOff>0</xdr:colOff>
      <xdr:row>1</xdr:row>
      <xdr:rowOff>95250</xdr:rowOff>
    </xdr:to>
    <xdr:sp macro="" textlink="">
      <xdr:nvSpPr>
        <xdr:cNvPr id="2" name="テキスト ボックス 2">
          <a:extLst>
            <a:ext uri="{FF2B5EF4-FFF2-40B4-BE49-F238E27FC236}">
              <a16:creationId xmlns:a16="http://schemas.microsoft.com/office/drawing/2014/main" id="{0E930B81-865E-413D-9784-D0D3695C6DC4}"/>
            </a:ext>
          </a:extLst>
        </xdr:cNvPr>
        <xdr:cNvSpPr txBox="1">
          <a:spLocks noChangeArrowheads="1"/>
        </xdr:cNvSpPr>
      </xdr:nvSpPr>
      <xdr:spPr bwMode="auto">
        <a:xfrm>
          <a:off x="11412583" y="46638"/>
          <a:ext cx="1174024" cy="279933"/>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16-4-1</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F2EEF7AA-A6ED-4391-8893-4FF8A0D4393B}"/>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81643</xdr:colOff>
      <xdr:row>4</xdr:row>
      <xdr:rowOff>0</xdr:rowOff>
    </xdr:from>
    <xdr:to>
      <xdr:col>18</xdr:col>
      <xdr:colOff>741211</xdr:colOff>
      <xdr:row>19</xdr:row>
      <xdr:rowOff>172811</xdr:rowOff>
    </xdr:to>
    <xdr:sp macro="" textlink="">
      <xdr:nvSpPr>
        <xdr:cNvPr id="4" name="テキスト ボックス 3">
          <a:extLst>
            <a:ext uri="{FF2B5EF4-FFF2-40B4-BE49-F238E27FC236}">
              <a16:creationId xmlns:a16="http://schemas.microsoft.com/office/drawing/2014/main" id="{629DF712-3233-4387-B33C-068E68F71AB5}"/>
            </a:ext>
          </a:extLst>
        </xdr:cNvPr>
        <xdr:cNvSpPr txBox="1"/>
      </xdr:nvSpPr>
      <xdr:spPr>
        <a:xfrm>
          <a:off x="3910693" y="781050"/>
          <a:ext cx="8603418" cy="374468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（１）合計発電計画電力、（２）実動試験基準値電力は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値</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広域機関に提出いただいた発電計画</a:t>
          </a:r>
          <a:r>
            <a:rPr kumimoji="1" lang="ja-JP" altLang="en-US" sz="1100">
              <a:solidFill>
                <a:sysClr val="windowText" lastClr="000000"/>
              </a:solidFill>
              <a:effectLst/>
              <a:latin typeface="+mn-ea"/>
              <a:ea typeface="+mn-ea"/>
              <a:cs typeface="+mn-cs"/>
            </a:rPr>
            <a:t>の合計が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（１）発電実績、（２）需要実績はｻﾝﾌﾟﾘﾝｸﾞ周期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各リスト・パターン単位での審査のみ行う場合、（３）指令量について取引会員による記載は不要です。</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（簡易指令システム接続リソースの場合、属地エリアの一般送配電事業者から送信された指令における　　</a:t>
          </a:r>
        </a:p>
        <a:p>
          <a:r>
            <a:rPr kumimoji="1" lang="ja-JP" altLang="en-US" sz="1100">
              <a:solidFill>
                <a:sysClr val="windowText" lastClr="000000"/>
              </a:solidFill>
              <a:latin typeface="+mn-ea"/>
              <a:ea typeface="+mn-ea"/>
            </a:rPr>
            <a:t>　　　「イベント開始時刻」および指令量を用いることとし、専用線オンライン接続リソースの場合、</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属地エリアの一般送配電事業者が指令を送信した時刻および指令量を用いることといたします。</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いずれも、属地エリアの一般送配電事業者が保管するデータを使用いたします。）</a:t>
          </a:r>
        </a:p>
        <a:p>
          <a:r>
            <a:rPr kumimoji="1" lang="ja-JP" altLang="en-US" sz="1100">
              <a:solidFill>
                <a:sysClr val="windowText" lastClr="000000"/>
              </a:solidFill>
              <a:latin typeface="+mn-ea"/>
              <a:ea typeface="+mn-ea"/>
            </a:rPr>
            <a:t>　　ただし、リソース単位の審査を希望する場合は、（３）の指令量に取引会員から各リソースに送信</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した指令量を記載ください。その際は、送信した指令における「到達時刻（指令量への到達を求める</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時刻）」が属する時間の欄に指令量を入力してください。</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なお、到達時刻をゼロ秒とする指令の場合、その時刻から開始する時間の欄に入力してください。</a:t>
          </a:r>
        </a:p>
        <a:p>
          <a:endParaRPr kumimoji="1" lang="en-US" altLang="ja-JP" sz="1100">
            <a:solidFill>
              <a:sysClr val="windowText" lastClr="000000"/>
            </a:solidFill>
            <a:latin typeface="+mn-ea"/>
            <a:ea typeface="+mn-ea"/>
          </a:endParaRPr>
        </a:p>
        <a:p>
          <a:endParaRPr kumimoji="1" lang="en-US" altLang="ja-JP" sz="1100">
            <a:solidFill>
              <a:sysClr val="windowText" lastClr="000000"/>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340175</xdr:colOff>
      <xdr:row>4</xdr:row>
      <xdr:rowOff>0</xdr:rowOff>
    </xdr:from>
    <xdr:to>
      <xdr:col>17</xdr:col>
      <xdr:colOff>54425</xdr:colOff>
      <xdr:row>12</xdr:row>
      <xdr:rowOff>13608</xdr:rowOff>
    </xdr:to>
    <xdr:sp macro="" textlink="">
      <xdr:nvSpPr>
        <xdr:cNvPr id="2" name="テキスト ボックス 1">
          <a:extLst>
            <a:ext uri="{FF2B5EF4-FFF2-40B4-BE49-F238E27FC236}">
              <a16:creationId xmlns:a16="http://schemas.microsoft.com/office/drawing/2014/main" id="{A1EE89A2-1FC5-4915-916D-7ED2471584A4}"/>
            </a:ext>
          </a:extLst>
        </xdr:cNvPr>
        <xdr:cNvSpPr txBox="1"/>
      </xdr:nvSpPr>
      <xdr:spPr>
        <a:xfrm>
          <a:off x="4445450" y="1028700"/>
          <a:ext cx="7048500" cy="1918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実働試験基準値電力が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時刻）」が属する時間の欄に指令量を入力してください。</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なお、到達時刻をゼロ秒とする指令の場合、その時刻から開始する時間の欄に入力してください。</a:t>
          </a:r>
        </a:p>
        <a:p>
          <a:pPr>
            <a:lnSpc>
              <a:spcPts val="1400"/>
            </a:lnSpc>
          </a:pPr>
          <a:endParaRPr kumimoji="1" lang="en-US" altLang="ja-JP" sz="1100">
            <a:solidFill>
              <a:sysClr val="windowText" lastClr="000000"/>
            </a:solidFill>
            <a:effectLst/>
            <a:latin typeface="+mn-ea"/>
            <a:ea typeface="+mn-ea"/>
            <a:cs typeface="+mn-cs"/>
          </a:endParaRPr>
        </a:p>
      </xdr:txBody>
    </xdr:sp>
    <xdr:clientData/>
  </xdr:twoCellAnchor>
  <xdr:twoCellAnchor>
    <xdr:from>
      <xdr:col>15</xdr:col>
      <xdr:colOff>369794</xdr:colOff>
      <xdr:row>0</xdr:row>
      <xdr:rowOff>19050</xdr:rowOff>
    </xdr:from>
    <xdr:to>
      <xdr:col>17</xdr:col>
      <xdr:colOff>8890</xdr:colOff>
      <xdr:row>1</xdr:row>
      <xdr:rowOff>45989</xdr:rowOff>
    </xdr:to>
    <xdr:sp macro="" textlink="">
      <xdr:nvSpPr>
        <xdr:cNvPr id="3" name="テキスト ボックス 2">
          <a:extLst>
            <a:ext uri="{FF2B5EF4-FFF2-40B4-BE49-F238E27FC236}">
              <a16:creationId xmlns:a16="http://schemas.microsoft.com/office/drawing/2014/main" id="{D563BF1F-76D0-4B8F-B82D-0DE642A9B163}"/>
            </a:ext>
          </a:extLst>
        </xdr:cNvPr>
        <xdr:cNvSpPr txBox="1">
          <a:spLocks noChangeArrowheads="1"/>
        </xdr:cNvSpPr>
      </xdr:nvSpPr>
      <xdr:spPr bwMode="auto">
        <a:xfrm>
          <a:off x="10342469" y="19050"/>
          <a:ext cx="1105946" cy="274589"/>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16-4-3</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0</xdr:colOff>
      <xdr:row>0</xdr:row>
      <xdr:rowOff>28575</xdr:rowOff>
    </xdr:from>
    <xdr:to>
      <xdr:col>3</xdr:col>
      <xdr:colOff>281232</xdr:colOff>
      <xdr:row>1</xdr:row>
      <xdr:rowOff>154</xdr:rowOff>
    </xdr:to>
    <xdr:sp macro="" textlink="">
      <xdr:nvSpPr>
        <xdr:cNvPr id="4" name="テキスト ボックス 11">
          <a:extLst>
            <a:ext uri="{FF2B5EF4-FFF2-40B4-BE49-F238E27FC236}">
              <a16:creationId xmlns:a16="http://schemas.microsoft.com/office/drawing/2014/main" id="{CC6B1A6E-9E46-49EC-B070-5605434D2F78}"/>
            </a:ext>
          </a:extLst>
        </xdr:cNvPr>
        <xdr:cNvSpPr txBox="1"/>
      </xdr:nvSpPr>
      <xdr:spPr>
        <a:xfrm>
          <a:off x="171450" y="28575"/>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xdr:col>
      <xdr:colOff>0</xdr:colOff>
      <xdr:row>2</xdr:row>
      <xdr:rowOff>273845</xdr:rowOff>
    </xdr:from>
    <xdr:to>
      <xdr:col>3</xdr:col>
      <xdr:colOff>487459</xdr:colOff>
      <xdr:row>3</xdr:row>
      <xdr:rowOff>192202</xdr:rowOff>
    </xdr:to>
    <xdr:sp macro="" textlink="">
      <xdr:nvSpPr>
        <xdr:cNvPr id="5" name="テキスト ボックス 2">
          <a:extLst>
            <a:ext uri="{FF2B5EF4-FFF2-40B4-BE49-F238E27FC236}">
              <a16:creationId xmlns:a16="http://schemas.microsoft.com/office/drawing/2014/main" id="{40EA3027-25F2-4EB1-9796-604EE5B04404}"/>
            </a:ext>
          </a:extLst>
        </xdr:cNvPr>
        <xdr:cNvSpPr txBox="1">
          <a:spLocks noChangeArrowheads="1"/>
        </xdr:cNvSpPr>
      </xdr:nvSpPr>
      <xdr:spPr bwMode="auto">
        <a:xfrm>
          <a:off x="171450" y="759620"/>
          <a:ext cx="1487584" cy="22315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257175</xdr:colOff>
      <xdr:row>9</xdr:row>
      <xdr:rowOff>57151</xdr:rowOff>
    </xdr:from>
    <xdr:to>
      <xdr:col>11</xdr:col>
      <xdr:colOff>428624</xdr:colOff>
      <xdr:row>12</xdr:row>
      <xdr:rowOff>9525</xdr:rowOff>
    </xdr:to>
    <xdr:sp macro="" textlink="">
      <xdr:nvSpPr>
        <xdr:cNvPr id="6" name="吹き出し: 角を丸めた四角形 5">
          <a:extLst>
            <a:ext uri="{FF2B5EF4-FFF2-40B4-BE49-F238E27FC236}">
              <a16:creationId xmlns:a16="http://schemas.microsoft.com/office/drawing/2014/main" id="{A871CB6B-C3F2-4186-AC32-EA14D07A982F}"/>
            </a:ext>
          </a:extLst>
        </xdr:cNvPr>
        <xdr:cNvSpPr/>
      </xdr:nvSpPr>
      <xdr:spPr>
        <a:xfrm>
          <a:off x="4362450" y="2276476"/>
          <a:ext cx="3105149" cy="666749"/>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実働試験実施時点のロス率を記載ください。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7</xdr:col>
      <xdr:colOff>421821</xdr:colOff>
      <xdr:row>6</xdr:row>
      <xdr:rowOff>190500</xdr:rowOff>
    </xdr:from>
    <xdr:to>
      <xdr:col>11</xdr:col>
      <xdr:colOff>528731</xdr:colOff>
      <xdr:row>8</xdr:row>
      <xdr:rowOff>79695</xdr:rowOff>
    </xdr:to>
    <xdr:sp macro="" textlink="">
      <xdr:nvSpPr>
        <xdr:cNvPr id="7" name="吹き出し: 四角形 5">
          <a:extLst>
            <a:ext uri="{FF2B5EF4-FFF2-40B4-BE49-F238E27FC236}">
              <a16:creationId xmlns:a16="http://schemas.microsoft.com/office/drawing/2014/main" id="{886F0DAB-2651-4F69-BA57-C52A7252C939}"/>
            </a:ext>
          </a:extLst>
        </xdr:cNvPr>
        <xdr:cNvSpPr/>
      </xdr:nvSpPr>
      <xdr:spPr>
        <a:xfrm>
          <a:off x="4527096" y="1695450"/>
          <a:ext cx="3040610" cy="365445"/>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11</xdr:col>
      <xdr:colOff>195942</xdr:colOff>
      <xdr:row>28</xdr:row>
      <xdr:rowOff>163285</xdr:rowOff>
    </xdr:from>
    <xdr:to>
      <xdr:col>17</xdr:col>
      <xdr:colOff>96611</xdr:colOff>
      <xdr:row>30</xdr:row>
      <xdr:rowOff>54428</xdr:rowOff>
    </xdr:to>
    <xdr:sp macro="" textlink="">
      <xdr:nvSpPr>
        <xdr:cNvPr id="9" name="吹き出し: 角を丸めた四角形 8">
          <a:extLst>
            <a:ext uri="{FF2B5EF4-FFF2-40B4-BE49-F238E27FC236}">
              <a16:creationId xmlns:a16="http://schemas.microsoft.com/office/drawing/2014/main" id="{561AC8A6-F2D2-48A9-A60D-4A4D0688F0B2}"/>
            </a:ext>
          </a:extLst>
        </xdr:cNvPr>
        <xdr:cNvSpPr/>
      </xdr:nvSpPr>
      <xdr:spPr>
        <a:xfrm>
          <a:off x="7195456" y="8011885"/>
          <a:ext cx="4276726" cy="544286"/>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4233</xdr:colOff>
      <xdr:row>3</xdr:row>
      <xdr:rowOff>75621</xdr:rowOff>
    </xdr:from>
    <xdr:to>
      <xdr:col>4</xdr:col>
      <xdr:colOff>0</xdr:colOff>
      <xdr:row>5</xdr:row>
      <xdr:rowOff>12700</xdr:rowOff>
    </xdr:to>
    <xdr:sp macro="" textlink="">
      <xdr:nvSpPr>
        <xdr:cNvPr id="2" name="テキスト ボックス 1">
          <a:extLst>
            <a:ext uri="{FF2B5EF4-FFF2-40B4-BE49-F238E27FC236}">
              <a16:creationId xmlns:a16="http://schemas.microsoft.com/office/drawing/2014/main" id="{33431D2D-5A1D-4616-A274-B6891599AE02}"/>
            </a:ext>
          </a:extLst>
        </xdr:cNvPr>
        <xdr:cNvSpPr txBox="1">
          <a:spLocks noChangeArrowheads="1"/>
        </xdr:cNvSpPr>
      </xdr:nvSpPr>
      <xdr:spPr bwMode="auto">
        <a:xfrm>
          <a:off x="175683" y="866196"/>
          <a:ext cx="1729317" cy="24187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18</xdr:col>
      <xdr:colOff>424620</xdr:colOff>
      <xdr:row>0</xdr:row>
      <xdr:rowOff>130308</xdr:rowOff>
    </xdr:from>
    <xdr:to>
      <xdr:col>19</xdr:col>
      <xdr:colOff>618518</xdr:colOff>
      <xdr:row>1</xdr:row>
      <xdr:rowOff>76689</xdr:rowOff>
    </xdr:to>
    <xdr:sp macro="" textlink="">
      <xdr:nvSpPr>
        <xdr:cNvPr id="3" name="テキスト ボックス 2">
          <a:extLst>
            <a:ext uri="{FF2B5EF4-FFF2-40B4-BE49-F238E27FC236}">
              <a16:creationId xmlns:a16="http://schemas.microsoft.com/office/drawing/2014/main" id="{85EF60DD-3910-420A-BA5F-ED5D6CD37819}"/>
            </a:ext>
          </a:extLst>
        </xdr:cNvPr>
        <xdr:cNvSpPr txBox="1">
          <a:spLocks noChangeArrowheads="1"/>
        </xdr:cNvSpPr>
      </xdr:nvSpPr>
      <xdr:spPr bwMode="auto">
        <a:xfrm>
          <a:off x="12072334" y="130308"/>
          <a:ext cx="874255" cy="19131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a:t>
          </a:r>
          <a:r>
            <a:rPr lang="en-US" altLang="ja-JP" sz="1050" kern="100">
              <a:solidFill>
                <a:schemeClr val="tx1"/>
              </a:solidFill>
              <a:effectLst/>
              <a:latin typeface="Century"/>
              <a:ea typeface="ＭＳ 明朝"/>
              <a:cs typeface="Times New Roman"/>
            </a:rPr>
            <a:t>4</a:t>
          </a:r>
          <a:r>
            <a:rPr lang="en-US" sz="1050" kern="100">
              <a:solidFill>
                <a:schemeClr val="tx1"/>
              </a:solidFill>
              <a:effectLst/>
              <a:latin typeface="Century"/>
              <a:ea typeface="ＭＳ 明朝"/>
              <a:cs typeface="Times New Roman"/>
            </a:rPr>
            <a:t>-4</a:t>
          </a:r>
          <a:endParaRPr lang="ja-JP" sz="1050" kern="100">
            <a:solidFill>
              <a:schemeClr val="tx1"/>
            </a:solidFill>
            <a:effectLst/>
            <a:latin typeface="Century"/>
            <a:ea typeface="ＭＳ 明朝"/>
            <a:cs typeface="Times New Roman"/>
          </a:endParaRPr>
        </a:p>
      </xdr:txBody>
    </xdr:sp>
    <xdr:clientData/>
  </xdr:twoCellAnchor>
  <xdr:twoCellAnchor>
    <xdr:from>
      <xdr:col>7</xdr:col>
      <xdr:colOff>421820</xdr:colOff>
      <xdr:row>5</xdr:row>
      <xdr:rowOff>149679</xdr:rowOff>
    </xdr:from>
    <xdr:to>
      <xdr:col>19</xdr:col>
      <xdr:colOff>554446</xdr:colOff>
      <xdr:row>15</xdr:row>
      <xdr:rowOff>184849</xdr:rowOff>
    </xdr:to>
    <xdr:sp macro="" textlink="">
      <xdr:nvSpPr>
        <xdr:cNvPr id="6" name="テキスト ボックス 5">
          <a:extLst>
            <a:ext uri="{FF2B5EF4-FFF2-40B4-BE49-F238E27FC236}">
              <a16:creationId xmlns:a16="http://schemas.microsoft.com/office/drawing/2014/main" id="{E7B1C21B-1575-4940-90DE-1816F2BCC948}"/>
            </a:ext>
          </a:extLst>
        </xdr:cNvPr>
        <xdr:cNvSpPr txBox="1"/>
      </xdr:nvSpPr>
      <xdr:spPr>
        <a:xfrm>
          <a:off x="4381499" y="1197429"/>
          <a:ext cx="8501018" cy="22939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（作成にあたっての留意事項）</a:t>
          </a:r>
        </a:p>
        <a:p>
          <a:r>
            <a:rPr lang="ja-JP" altLang="ja-JP" sz="1100">
              <a:solidFill>
                <a:schemeClr val="dk1"/>
              </a:solidFill>
              <a:effectLst/>
              <a:latin typeface="+mn-lt"/>
              <a:ea typeface="+mn-ea"/>
              <a:cs typeface="+mn-cs"/>
            </a:rPr>
            <a:t>○ （１）合計発電計画電力、（２）実動試験基準値電力は</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に換算した値を入力してください。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例） 広域機関に提出いただいた発電計画の合計が</a:t>
          </a:r>
          <a:r>
            <a:rPr lang="en-US" altLang="ja-JP" sz="1100">
              <a:solidFill>
                <a:schemeClr val="dk1"/>
              </a:solidFill>
              <a:effectLst/>
              <a:latin typeface="+mn-lt"/>
              <a:ea typeface="+mn-ea"/>
              <a:cs typeface="+mn-cs"/>
            </a:rPr>
            <a:t>2,000kWh</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分値）の場合、</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2,000×2=4,000kW</a:t>
          </a:r>
          <a:r>
            <a:rPr lang="ja-JP" altLang="ja-JP" sz="1100">
              <a:solidFill>
                <a:schemeClr val="dk1"/>
              </a:solidFill>
              <a:effectLst/>
              <a:latin typeface="+mn-lt"/>
              <a:ea typeface="+mn-ea"/>
              <a:cs typeface="+mn-cs"/>
            </a:rPr>
            <a:t>となります。</a:t>
          </a:r>
        </a:p>
        <a:p>
          <a:r>
            <a:rPr lang="ja-JP" altLang="ja-JP" sz="1100">
              <a:solidFill>
                <a:schemeClr val="dk1"/>
              </a:solidFill>
              <a:effectLst/>
              <a:latin typeface="+mn-lt"/>
              <a:ea typeface="+mn-ea"/>
              <a:cs typeface="+mn-cs"/>
            </a:rPr>
            <a:t>○ （１）発電実績、（２）需要実績はサンプリング周期</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分以内で取得した過去の稼働実績データを</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値に換算して入力して</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下さい。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発電実績</a:t>
          </a:r>
          <a:r>
            <a:rPr lang="en-US" altLang="ja-JP" sz="1100">
              <a:solidFill>
                <a:schemeClr val="dk1"/>
              </a:solidFill>
              <a:effectLst/>
              <a:latin typeface="+mn-lt"/>
              <a:ea typeface="+mn-ea"/>
              <a:cs typeface="+mn-cs"/>
            </a:rPr>
            <a:t>200kWh</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分値）の場合、</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200÷5×60=2,400kW</a:t>
          </a:r>
          <a:r>
            <a:rPr lang="ja-JP" altLang="ja-JP" sz="1100">
              <a:solidFill>
                <a:schemeClr val="dk1"/>
              </a:solidFill>
              <a:effectLst/>
              <a:latin typeface="+mn-lt"/>
              <a:ea typeface="+mn-ea"/>
              <a:cs typeface="+mn-cs"/>
            </a:rPr>
            <a:t>となります。</a:t>
          </a:r>
        </a:p>
        <a:p>
          <a:r>
            <a:rPr lang="ja-JP" altLang="ja-JP" sz="1100">
              <a:solidFill>
                <a:schemeClr val="dk1"/>
              </a:solidFill>
              <a:effectLst/>
              <a:latin typeface="+mn-lt"/>
              <a:ea typeface="+mn-ea"/>
              <a:cs typeface="+mn-cs"/>
            </a:rPr>
            <a:t>〇リソース単位の審査を希望する場合は、（３）の指令量に取引会員から各リソースに送信した指令量を記載ください。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その際は、送信した指令における「到達時刻（指令量への到達を求める時刻）」が属する時間の欄に指令量を入力してください。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なお、到達時刻をゼロ秒とする指令の場合、その時刻から開始する時間の欄に入力してください。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462642</xdr:colOff>
      <xdr:row>5</xdr:row>
      <xdr:rowOff>136071</xdr:rowOff>
    </xdr:from>
    <xdr:to>
      <xdr:col>19</xdr:col>
      <xdr:colOff>560433</xdr:colOff>
      <xdr:row>15</xdr:row>
      <xdr:rowOff>165526</xdr:rowOff>
    </xdr:to>
    <xdr:sp macro="" textlink="">
      <xdr:nvSpPr>
        <xdr:cNvPr id="9" name="テキスト ボックス 8">
          <a:extLst>
            <a:ext uri="{FF2B5EF4-FFF2-40B4-BE49-F238E27FC236}">
              <a16:creationId xmlns:a16="http://schemas.microsoft.com/office/drawing/2014/main" id="{87254379-4AD4-4CF9-85EB-C661885A2DBF}"/>
            </a:ext>
          </a:extLst>
        </xdr:cNvPr>
        <xdr:cNvSpPr txBox="1"/>
      </xdr:nvSpPr>
      <xdr:spPr>
        <a:xfrm>
          <a:off x="4422321" y="1183821"/>
          <a:ext cx="8493398" cy="22882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（作成にあたっての留意事項）</a:t>
          </a:r>
        </a:p>
        <a:p>
          <a:r>
            <a:rPr lang="ja-JP" altLang="ja-JP" sz="1100">
              <a:solidFill>
                <a:schemeClr val="dk1"/>
              </a:solidFill>
              <a:effectLst/>
              <a:latin typeface="+mn-lt"/>
              <a:ea typeface="+mn-ea"/>
              <a:cs typeface="+mn-cs"/>
            </a:rPr>
            <a:t>○ （１）合計発電計画電力、（２）実動試験基準値電力は</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に換算した値を入力してください。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例） 広域機関に提出いただいた発電計画の合計が</a:t>
          </a:r>
          <a:r>
            <a:rPr lang="en-US" altLang="ja-JP" sz="1100">
              <a:solidFill>
                <a:schemeClr val="dk1"/>
              </a:solidFill>
              <a:effectLst/>
              <a:latin typeface="+mn-lt"/>
              <a:ea typeface="+mn-ea"/>
              <a:cs typeface="+mn-cs"/>
            </a:rPr>
            <a:t>2,000kWh</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分値）の場合、</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2,000×2=4,000kW</a:t>
          </a:r>
          <a:r>
            <a:rPr lang="ja-JP" altLang="ja-JP" sz="1100">
              <a:solidFill>
                <a:schemeClr val="dk1"/>
              </a:solidFill>
              <a:effectLst/>
              <a:latin typeface="+mn-lt"/>
              <a:ea typeface="+mn-ea"/>
              <a:cs typeface="+mn-cs"/>
            </a:rPr>
            <a:t>となります。</a:t>
          </a:r>
        </a:p>
        <a:p>
          <a:r>
            <a:rPr lang="ja-JP" altLang="ja-JP" sz="1100">
              <a:solidFill>
                <a:schemeClr val="dk1"/>
              </a:solidFill>
              <a:effectLst/>
              <a:latin typeface="+mn-lt"/>
              <a:ea typeface="+mn-ea"/>
              <a:cs typeface="+mn-cs"/>
            </a:rPr>
            <a:t>○ （１）発電実績、（２）需要実績はサンプリング周期</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分以内で取得した過去の稼働実績データを</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値に換算して入力して</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下さい。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発電実績</a:t>
          </a:r>
          <a:r>
            <a:rPr lang="en-US" altLang="ja-JP" sz="1100">
              <a:solidFill>
                <a:schemeClr val="dk1"/>
              </a:solidFill>
              <a:effectLst/>
              <a:latin typeface="+mn-lt"/>
              <a:ea typeface="+mn-ea"/>
              <a:cs typeface="+mn-cs"/>
            </a:rPr>
            <a:t>200kWh</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分値）の場合、</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分平均</a:t>
          </a:r>
          <a:r>
            <a:rPr lang="en-US" altLang="ja-JP" sz="1100">
              <a:solidFill>
                <a:schemeClr val="dk1"/>
              </a:solidFill>
              <a:effectLst/>
              <a:latin typeface="+mn-lt"/>
              <a:ea typeface="+mn-ea"/>
              <a:cs typeface="+mn-cs"/>
            </a:rPr>
            <a:t>kW</a:t>
          </a:r>
          <a:r>
            <a:rPr lang="ja-JP" altLang="ja-JP" sz="1100">
              <a:solidFill>
                <a:schemeClr val="dk1"/>
              </a:solidFill>
              <a:effectLst/>
              <a:latin typeface="+mn-lt"/>
              <a:ea typeface="+mn-ea"/>
              <a:cs typeface="+mn-cs"/>
            </a:rPr>
            <a:t>は</a:t>
          </a:r>
          <a:r>
            <a:rPr lang="en-US" altLang="ja-JP" sz="1100">
              <a:solidFill>
                <a:schemeClr val="dk1"/>
              </a:solidFill>
              <a:effectLst/>
              <a:latin typeface="+mn-lt"/>
              <a:ea typeface="+mn-ea"/>
              <a:cs typeface="+mn-cs"/>
            </a:rPr>
            <a:t>200÷5×60=2,400kW</a:t>
          </a:r>
          <a:r>
            <a:rPr lang="ja-JP" altLang="ja-JP" sz="1100">
              <a:solidFill>
                <a:schemeClr val="dk1"/>
              </a:solidFill>
              <a:effectLst/>
              <a:latin typeface="+mn-lt"/>
              <a:ea typeface="+mn-ea"/>
              <a:cs typeface="+mn-cs"/>
            </a:rPr>
            <a:t>となります。</a:t>
          </a:r>
        </a:p>
        <a:p>
          <a:r>
            <a:rPr lang="ja-JP" altLang="ja-JP" sz="1100">
              <a:solidFill>
                <a:schemeClr val="dk1"/>
              </a:solidFill>
              <a:effectLst/>
              <a:latin typeface="+mn-lt"/>
              <a:ea typeface="+mn-ea"/>
              <a:cs typeface="+mn-cs"/>
            </a:rPr>
            <a:t>〇リソース単位の審査を希望する場合は、（３）の指令量に取引会員から各リソースに送信した指令量を記載ください。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その際は、送信した指令における「到達時刻（指令量への到達を求める時刻）」が属する時間の欄に指令量を入力してください。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なお、到達時刻をゼロ秒とする指令の場合、その時刻から開始する時間の欄に入力してください。</a:t>
          </a:r>
        </a:p>
      </xdr:txBody>
    </xdr:sp>
    <xdr:clientData/>
  </xdr:twoCellAnchor>
  <xdr:twoCellAnchor>
    <xdr:from>
      <xdr:col>1</xdr:col>
      <xdr:colOff>4233</xdr:colOff>
      <xdr:row>3</xdr:row>
      <xdr:rowOff>75621</xdr:rowOff>
    </xdr:from>
    <xdr:to>
      <xdr:col>4</xdr:col>
      <xdr:colOff>0</xdr:colOff>
      <xdr:row>5</xdr:row>
      <xdr:rowOff>12700</xdr:rowOff>
    </xdr:to>
    <xdr:sp macro="" textlink="">
      <xdr:nvSpPr>
        <xdr:cNvPr id="2" name="テキスト ボックス 1">
          <a:extLst>
            <a:ext uri="{FF2B5EF4-FFF2-40B4-BE49-F238E27FC236}">
              <a16:creationId xmlns:a16="http://schemas.microsoft.com/office/drawing/2014/main" id="{750E4C3C-D0BF-41AF-99E8-9692A105BC06}"/>
            </a:ext>
          </a:extLst>
        </xdr:cNvPr>
        <xdr:cNvSpPr txBox="1">
          <a:spLocks noChangeArrowheads="1"/>
        </xdr:cNvSpPr>
      </xdr:nvSpPr>
      <xdr:spPr bwMode="auto">
        <a:xfrm>
          <a:off x="175683" y="866196"/>
          <a:ext cx="1729317" cy="24187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18</xdr:col>
      <xdr:colOff>351490</xdr:colOff>
      <xdr:row>0</xdr:row>
      <xdr:rowOff>115425</xdr:rowOff>
    </xdr:from>
    <xdr:to>
      <xdr:col>19</xdr:col>
      <xdr:colOff>568248</xdr:colOff>
      <xdr:row>1</xdr:row>
      <xdr:rowOff>74506</xdr:rowOff>
    </xdr:to>
    <xdr:sp macro="" textlink="">
      <xdr:nvSpPr>
        <xdr:cNvPr id="3" name="テキスト ボックス 2">
          <a:extLst>
            <a:ext uri="{FF2B5EF4-FFF2-40B4-BE49-F238E27FC236}">
              <a16:creationId xmlns:a16="http://schemas.microsoft.com/office/drawing/2014/main" id="{70D26E2D-53B2-4089-A4C8-9395B7E7566E}"/>
            </a:ext>
          </a:extLst>
        </xdr:cNvPr>
        <xdr:cNvSpPr txBox="1">
          <a:spLocks noChangeArrowheads="1"/>
        </xdr:cNvSpPr>
      </xdr:nvSpPr>
      <xdr:spPr bwMode="auto">
        <a:xfrm>
          <a:off x="12026419" y="115425"/>
          <a:ext cx="897115" cy="20401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a:t>
          </a:r>
          <a:r>
            <a:rPr lang="en-US" altLang="ja-JP" sz="1050" kern="100">
              <a:solidFill>
                <a:schemeClr val="tx1"/>
              </a:solidFill>
              <a:effectLst/>
              <a:latin typeface="Century"/>
              <a:ea typeface="ＭＳ 明朝"/>
              <a:cs typeface="Times New Roman"/>
            </a:rPr>
            <a:t>4</a:t>
          </a:r>
          <a:r>
            <a:rPr lang="en-US" sz="1050" kern="100">
              <a:solidFill>
                <a:schemeClr val="tx1"/>
              </a:solidFill>
              <a:effectLst/>
              <a:latin typeface="Century"/>
              <a:ea typeface="ＭＳ 明朝"/>
              <a:cs typeface="Times New Roman"/>
            </a:rPr>
            <a:t>-4</a:t>
          </a:r>
          <a:endParaRPr lang="ja-JP" sz="1050" kern="100">
            <a:solidFill>
              <a:schemeClr val="tx1"/>
            </a:solidFill>
            <a:effectLst/>
            <a:latin typeface="Century"/>
            <a:ea typeface="ＭＳ 明朝"/>
            <a:cs typeface="Times New Roman"/>
          </a:endParaRPr>
        </a:p>
      </xdr:txBody>
    </xdr:sp>
    <xdr:clientData/>
  </xdr:twoCellAnchor>
  <xdr:twoCellAnchor>
    <xdr:from>
      <xdr:col>7</xdr:col>
      <xdr:colOff>420891</xdr:colOff>
      <xdr:row>5</xdr:row>
      <xdr:rowOff>150270</xdr:rowOff>
    </xdr:from>
    <xdr:to>
      <xdr:col>11</xdr:col>
      <xdr:colOff>114327</xdr:colOff>
      <xdr:row>7</xdr:row>
      <xdr:rowOff>97416</xdr:rowOff>
    </xdr:to>
    <xdr:sp macro="" textlink="">
      <xdr:nvSpPr>
        <xdr:cNvPr id="7" name="吹き出し: 四角形 5">
          <a:extLst>
            <a:ext uri="{FF2B5EF4-FFF2-40B4-BE49-F238E27FC236}">
              <a16:creationId xmlns:a16="http://schemas.microsoft.com/office/drawing/2014/main" id="{890674FE-0521-4A82-8E23-BB6953E606C7}"/>
            </a:ext>
          </a:extLst>
        </xdr:cNvPr>
        <xdr:cNvSpPr/>
      </xdr:nvSpPr>
      <xdr:spPr>
        <a:xfrm>
          <a:off x="4383291" y="1245645"/>
          <a:ext cx="3122436" cy="356721"/>
        </a:xfrm>
        <a:prstGeom prst="borderCallout1">
          <a:avLst>
            <a:gd name="adj1" fmla="val 1605"/>
            <a:gd name="adj2" fmla="val 285"/>
            <a:gd name="adj3" fmla="val 121352"/>
            <a:gd name="adj4" fmla="val -260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7</xdr:col>
      <xdr:colOff>217714</xdr:colOff>
      <xdr:row>11</xdr:row>
      <xdr:rowOff>149679</xdr:rowOff>
    </xdr:from>
    <xdr:to>
      <xdr:col>12</xdr:col>
      <xdr:colOff>204552</xdr:colOff>
      <xdr:row>14</xdr:row>
      <xdr:rowOff>45593</xdr:rowOff>
    </xdr:to>
    <xdr:sp macro="" textlink="">
      <xdr:nvSpPr>
        <xdr:cNvPr id="4" name="吹き出し: 角を丸めた四角形 3">
          <a:extLst>
            <a:ext uri="{FF2B5EF4-FFF2-40B4-BE49-F238E27FC236}">
              <a16:creationId xmlns:a16="http://schemas.microsoft.com/office/drawing/2014/main" id="{744FEDF4-1514-4642-BF86-EBF31FA9003B}"/>
            </a:ext>
          </a:extLst>
        </xdr:cNvPr>
        <xdr:cNvSpPr/>
      </xdr:nvSpPr>
      <xdr:spPr>
        <a:xfrm>
          <a:off x="4177393" y="2653393"/>
          <a:ext cx="3524695" cy="630700"/>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実働試験実施時点のロス率を記載ください。</a:t>
          </a:r>
        </a:p>
        <a:p>
          <a:pPr algn="ctr"/>
          <a:r>
            <a:rPr kumimoji="1" lang="ja-JP" altLang="en-US" sz="1100">
              <a:solidFill>
                <a:srgbClr val="FF0000"/>
              </a:solidFill>
            </a:rPr>
            <a:t>（東京電力</a:t>
          </a:r>
          <a:r>
            <a:rPr kumimoji="1" lang="en-US" altLang="ja-JP" sz="1100">
              <a:solidFill>
                <a:srgbClr val="FF0000"/>
              </a:solidFill>
            </a:rPr>
            <a:t>PG 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月時点の高圧の場合）</a:t>
          </a:r>
        </a:p>
      </xdr:txBody>
    </xdr:sp>
    <xdr:clientData/>
  </xdr:twoCellAnchor>
  <xdr:twoCellAnchor>
    <xdr:from>
      <xdr:col>1</xdr:col>
      <xdr:colOff>21772</xdr:colOff>
      <xdr:row>0</xdr:row>
      <xdr:rowOff>0</xdr:rowOff>
    </xdr:from>
    <xdr:to>
      <xdr:col>3</xdr:col>
      <xdr:colOff>292118</xdr:colOff>
      <xdr:row>0</xdr:row>
      <xdr:rowOff>211065</xdr:rowOff>
    </xdr:to>
    <xdr:sp macro="" textlink="">
      <xdr:nvSpPr>
        <xdr:cNvPr id="10" name="テキスト ボックス 11">
          <a:extLst>
            <a:ext uri="{FF2B5EF4-FFF2-40B4-BE49-F238E27FC236}">
              <a16:creationId xmlns:a16="http://schemas.microsoft.com/office/drawing/2014/main" id="{70FF39D8-2976-43E4-B1B1-00DCAC02D685}"/>
            </a:ext>
          </a:extLst>
        </xdr:cNvPr>
        <xdr:cNvSpPr txBox="1"/>
      </xdr:nvSpPr>
      <xdr:spPr>
        <a:xfrm>
          <a:off x="185058" y="0"/>
          <a:ext cx="1282717" cy="211065"/>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81642</xdr:colOff>
      <xdr:row>4</xdr:row>
      <xdr:rowOff>0</xdr:rowOff>
    </xdr:from>
    <xdr:to>
      <xdr:col>18</xdr:col>
      <xdr:colOff>741210</xdr:colOff>
      <xdr:row>19</xdr:row>
      <xdr:rowOff>172811</xdr:rowOff>
    </xdr:to>
    <xdr:sp macro="" textlink="">
      <xdr:nvSpPr>
        <xdr:cNvPr id="2" name="テキスト ボックス 1">
          <a:extLst>
            <a:ext uri="{FF2B5EF4-FFF2-40B4-BE49-F238E27FC236}">
              <a16:creationId xmlns:a16="http://schemas.microsoft.com/office/drawing/2014/main" id="{EA0DF77D-C50A-42A1-978B-56B180818D28}"/>
            </a:ext>
          </a:extLst>
        </xdr:cNvPr>
        <xdr:cNvSpPr txBox="1"/>
      </xdr:nvSpPr>
      <xdr:spPr>
        <a:xfrm>
          <a:off x="3910692" y="781050"/>
          <a:ext cx="8603418" cy="374468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（１）合計発電計画電力、（２）実動試験基準値電力は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値</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広域機関に提出いただいた発電計画</a:t>
          </a:r>
          <a:r>
            <a:rPr kumimoji="1" lang="ja-JP" altLang="en-US" sz="1100">
              <a:solidFill>
                <a:sysClr val="windowText" lastClr="000000"/>
              </a:solidFill>
              <a:effectLst/>
              <a:latin typeface="+mn-ea"/>
              <a:ea typeface="+mn-ea"/>
              <a:cs typeface="+mn-cs"/>
            </a:rPr>
            <a:t>の合計が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（１）発電実績、（２）需要実績はｻﾝﾌﾟﾘﾝｸﾞ周期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各リスト・パターン単位での審査のみ行う場合、（３）指令量について取引会員による記載は不要です。</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（簡易指令システム接続リソースの場合、属地エリアの一般送配電事業者から送信された指令における　　</a:t>
          </a:r>
        </a:p>
        <a:p>
          <a:r>
            <a:rPr kumimoji="1" lang="ja-JP" altLang="en-US" sz="1100">
              <a:solidFill>
                <a:sysClr val="windowText" lastClr="000000"/>
              </a:solidFill>
              <a:latin typeface="+mn-ea"/>
              <a:ea typeface="+mn-ea"/>
            </a:rPr>
            <a:t>　　　「イベント開始時刻」および指令量を用いることとし、専用線オンライン接続リソースの場合、</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属地エリアの一般送配電事業者が指令を送信した時刻および指令量を用いることといたします。</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いずれも、属地エリアの一般送配電事業者が保管するデータを使用いたします。）</a:t>
          </a:r>
        </a:p>
        <a:p>
          <a:r>
            <a:rPr kumimoji="1" lang="ja-JP" altLang="en-US" sz="1100">
              <a:solidFill>
                <a:sysClr val="windowText" lastClr="000000"/>
              </a:solidFill>
              <a:latin typeface="+mn-ea"/>
              <a:ea typeface="+mn-ea"/>
            </a:rPr>
            <a:t>　　ただし、リソース単位の審査を希望する場合は、（３）の指令量に取引会員から各リソースに送信</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した指令量を記載ください。その際は、送信した指令における「到達時刻（指令量への到達を求める</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時刻）」が属する時間の欄に指令量を入力してください。</a:t>
          </a:r>
          <a:br>
            <a:rPr kumimoji="1" lang="ja-JP" altLang="en-US" sz="1100">
              <a:solidFill>
                <a:sysClr val="windowText" lastClr="000000"/>
              </a:solidFill>
              <a:latin typeface="+mn-ea"/>
              <a:ea typeface="+mn-ea"/>
            </a:rPr>
          </a:br>
          <a:r>
            <a:rPr kumimoji="1" lang="ja-JP" altLang="en-US" sz="1100">
              <a:solidFill>
                <a:sysClr val="windowText" lastClr="000000"/>
              </a:solidFill>
              <a:latin typeface="+mn-ea"/>
              <a:ea typeface="+mn-ea"/>
            </a:rPr>
            <a:t>　　 なお、到達時刻をゼロ秒とする指令の場合、その時刻から開始する時間の欄に入力してください。</a:t>
          </a:r>
        </a:p>
        <a:p>
          <a:endParaRPr kumimoji="1" lang="en-US" altLang="ja-JP" sz="1100">
            <a:solidFill>
              <a:sysClr val="windowText" lastClr="000000"/>
            </a:solidFill>
            <a:latin typeface="+mn-ea"/>
            <a:ea typeface="+mn-ea"/>
          </a:endParaRPr>
        </a:p>
        <a:p>
          <a:endParaRPr kumimoji="1" lang="en-US" altLang="ja-JP" sz="1100">
            <a:solidFill>
              <a:sysClr val="windowText" lastClr="000000"/>
            </a:solidFill>
            <a:latin typeface="+mn-ea"/>
            <a:ea typeface="+mn-ea"/>
          </a:endParaRPr>
        </a:p>
      </xdr:txBody>
    </xdr:sp>
    <xdr:clientData/>
  </xdr:twoCellAnchor>
  <xdr:twoCellAnchor>
    <xdr:from>
      <xdr:col>17</xdr:col>
      <xdr:colOff>517072</xdr:colOff>
      <xdr:row>0</xdr:row>
      <xdr:rowOff>48542</xdr:rowOff>
    </xdr:from>
    <xdr:to>
      <xdr:col>19</xdr:col>
      <xdr:colOff>0</xdr:colOff>
      <xdr:row>1</xdr:row>
      <xdr:rowOff>81642</xdr:rowOff>
    </xdr:to>
    <xdr:sp macro="" textlink="">
      <xdr:nvSpPr>
        <xdr:cNvPr id="3" name="テキスト ボックス 2">
          <a:extLst>
            <a:ext uri="{FF2B5EF4-FFF2-40B4-BE49-F238E27FC236}">
              <a16:creationId xmlns:a16="http://schemas.microsoft.com/office/drawing/2014/main" id="{40327EE3-0984-41A1-818E-643E3D29E766}"/>
            </a:ext>
          </a:extLst>
        </xdr:cNvPr>
        <xdr:cNvSpPr txBox="1">
          <a:spLocks noChangeArrowheads="1"/>
        </xdr:cNvSpPr>
      </xdr:nvSpPr>
      <xdr:spPr bwMode="auto">
        <a:xfrm>
          <a:off x="11443608" y="48542"/>
          <a:ext cx="1170213" cy="264421"/>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16-4-1</a:t>
          </a:r>
          <a:endParaRPr lang="ja-JP" sz="1050" kern="100">
            <a:solidFill>
              <a:schemeClr val="tx1"/>
            </a:solidFill>
            <a:effectLst/>
            <a:latin typeface="Century"/>
            <a:ea typeface="ＭＳ 明朝"/>
            <a:cs typeface="Times New Roman"/>
          </a:endParaRPr>
        </a:p>
      </xdr:txBody>
    </xdr:sp>
    <xdr:clientData/>
  </xdr:twoCellAnchor>
  <xdr:twoCellAnchor>
    <xdr:from>
      <xdr:col>0</xdr:col>
      <xdr:colOff>166612</xdr:colOff>
      <xdr:row>2</xdr:row>
      <xdr:rowOff>257955</xdr:rowOff>
    </xdr:from>
    <xdr:to>
      <xdr:col>3</xdr:col>
      <xdr:colOff>452201</xdr:colOff>
      <xdr:row>3</xdr:row>
      <xdr:rowOff>190800</xdr:rowOff>
    </xdr:to>
    <xdr:sp macro="" textlink="">
      <xdr:nvSpPr>
        <xdr:cNvPr id="4" name="テキスト ボックス 3">
          <a:extLst>
            <a:ext uri="{FF2B5EF4-FFF2-40B4-BE49-F238E27FC236}">
              <a16:creationId xmlns:a16="http://schemas.microsoft.com/office/drawing/2014/main" id="{BCFC2A07-77EA-45A1-BD49-D75B7FFAB474}"/>
            </a:ext>
          </a:extLst>
        </xdr:cNvPr>
        <xdr:cNvSpPr txBox="1">
          <a:spLocks noChangeArrowheads="1"/>
        </xdr:cNvSpPr>
      </xdr:nvSpPr>
      <xdr:spPr bwMode="auto">
        <a:xfrm>
          <a:off x="166612" y="496080"/>
          <a:ext cx="1390489" cy="23764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16</xdr:col>
      <xdr:colOff>599397</xdr:colOff>
      <xdr:row>34</xdr:row>
      <xdr:rowOff>22700</xdr:rowOff>
    </xdr:from>
    <xdr:to>
      <xdr:col>19</xdr:col>
      <xdr:colOff>64047</xdr:colOff>
      <xdr:row>35</xdr:row>
      <xdr:rowOff>278267</xdr:rowOff>
    </xdr:to>
    <xdr:sp macro="" textlink="">
      <xdr:nvSpPr>
        <xdr:cNvPr id="6" name="吹き出し: 角を丸めた四角形 11">
          <a:extLst>
            <a:ext uri="{FF2B5EF4-FFF2-40B4-BE49-F238E27FC236}">
              <a16:creationId xmlns:a16="http://schemas.microsoft.com/office/drawing/2014/main" id="{115AEB9F-8DAA-4BA1-80E4-646DA1BF738F}"/>
            </a:ext>
          </a:extLst>
        </xdr:cNvPr>
        <xdr:cNvSpPr/>
      </xdr:nvSpPr>
      <xdr:spPr>
        <a:xfrm>
          <a:off x="10755768" y="9710986"/>
          <a:ext cx="1924822" cy="603910"/>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指令量の記載は不要です。</a:t>
          </a:r>
        </a:p>
      </xdr:txBody>
    </xdr:sp>
    <xdr:clientData/>
  </xdr:twoCellAnchor>
  <xdr:twoCellAnchor>
    <xdr:from>
      <xdr:col>7</xdr:col>
      <xdr:colOff>449036</xdr:colOff>
      <xdr:row>6</xdr:row>
      <xdr:rowOff>190500</xdr:rowOff>
    </xdr:from>
    <xdr:to>
      <xdr:col>11</xdr:col>
      <xdr:colOff>773660</xdr:colOff>
      <xdr:row>8</xdr:row>
      <xdr:rowOff>79694</xdr:rowOff>
    </xdr:to>
    <xdr:sp macro="" textlink="">
      <xdr:nvSpPr>
        <xdr:cNvPr id="8" name="吹き出し: 四角形 5">
          <a:extLst>
            <a:ext uri="{FF2B5EF4-FFF2-40B4-BE49-F238E27FC236}">
              <a16:creationId xmlns:a16="http://schemas.microsoft.com/office/drawing/2014/main" id="{AD29BF33-2278-4721-91F0-65B198940866}"/>
            </a:ext>
          </a:extLst>
        </xdr:cNvPr>
        <xdr:cNvSpPr/>
      </xdr:nvSpPr>
      <xdr:spPr>
        <a:xfrm>
          <a:off x="4278086" y="1447800"/>
          <a:ext cx="3067824" cy="365444"/>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2</xdr:col>
      <xdr:colOff>678724</xdr:colOff>
      <xdr:row>0</xdr:row>
      <xdr:rowOff>46266</xdr:rowOff>
    </xdr:from>
    <xdr:to>
      <xdr:col>4</xdr:col>
      <xdr:colOff>593924</xdr:colOff>
      <xdr:row>1</xdr:row>
      <xdr:rowOff>54430</xdr:rowOff>
    </xdr:to>
    <xdr:sp macro="" textlink="">
      <xdr:nvSpPr>
        <xdr:cNvPr id="10" name="テキスト ボックス 11">
          <a:extLst>
            <a:ext uri="{FF2B5EF4-FFF2-40B4-BE49-F238E27FC236}">
              <a16:creationId xmlns:a16="http://schemas.microsoft.com/office/drawing/2014/main" id="{334DEEC1-806C-4D46-99F4-EA1FEB775878}"/>
            </a:ext>
          </a:extLst>
        </xdr:cNvPr>
        <xdr:cNvSpPr txBox="1"/>
      </xdr:nvSpPr>
      <xdr:spPr>
        <a:xfrm>
          <a:off x="1127760" y="46266"/>
          <a:ext cx="1303128" cy="239485"/>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4</xdr:col>
      <xdr:colOff>285751</xdr:colOff>
      <xdr:row>13</xdr:row>
      <xdr:rowOff>217714</xdr:rowOff>
    </xdr:from>
    <xdr:to>
      <xdr:col>8</xdr:col>
      <xdr:colOff>550885</xdr:colOff>
      <xdr:row>15</xdr:row>
      <xdr:rowOff>126546</xdr:rowOff>
    </xdr:to>
    <xdr:sp macro="" textlink="">
      <xdr:nvSpPr>
        <xdr:cNvPr id="11" name="吹き出し: 四角形 5">
          <a:extLst>
            <a:ext uri="{FF2B5EF4-FFF2-40B4-BE49-F238E27FC236}">
              <a16:creationId xmlns:a16="http://schemas.microsoft.com/office/drawing/2014/main" id="{4CD64310-AA06-4710-9CFC-B46A9D25BFAC}"/>
            </a:ext>
          </a:extLst>
        </xdr:cNvPr>
        <xdr:cNvSpPr/>
      </xdr:nvSpPr>
      <xdr:spPr>
        <a:xfrm>
          <a:off x="2122715" y="3061607"/>
          <a:ext cx="2986563" cy="371475"/>
        </a:xfrm>
        <a:prstGeom prst="borderCallout1">
          <a:avLst>
            <a:gd name="adj1" fmla="val 3035"/>
            <a:gd name="adj2" fmla="val 51180"/>
            <a:gd name="adj3" fmla="val -400058"/>
            <a:gd name="adj4" fmla="val 440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rgbClr val="FF0000"/>
              </a:solidFill>
              <a:effectLst/>
              <a:latin typeface="+mn-lt"/>
              <a:ea typeface="+mn-ea"/>
              <a:cs typeface="+mn-cs"/>
            </a:rPr>
            <a:t>1,000kW</a:t>
          </a:r>
          <a:r>
            <a:rPr kumimoji="1" lang="ja-JP" altLang="ja-JP" sz="1100">
              <a:solidFill>
                <a:srgbClr val="FF0000"/>
              </a:solidFill>
              <a:effectLst/>
              <a:latin typeface="+mn-lt"/>
              <a:ea typeface="+mn-ea"/>
              <a:cs typeface="+mn-cs"/>
            </a:rPr>
            <a:t>以上の値を記載ください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480056</xdr:colOff>
      <xdr:row>0</xdr:row>
      <xdr:rowOff>46638</xdr:rowOff>
    </xdr:from>
    <xdr:to>
      <xdr:col>17</xdr:col>
      <xdr:colOff>821915</xdr:colOff>
      <xdr:row>1</xdr:row>
      <xdr:rowOff>68036</xdr:rowOff>
    </xdr:to>
    <xdr:sp macro="" textlink="">
      <xdr:nvSpPr>
        <xdr:cNvPr id="2" name="テキスト ボックス 2">
          <a:extLst>
            <a:ext uri="{FF2B5EF4-FFF2-40B4-BE49-F238E27FC236}">
              <a16:creationId xmlns:a16="http://schemas.microsoft.com/office/drawing/2014/main" id="{46E125A6-D62D-45A4-AB62-CEA87F3DB6CC}"/>
            </a:ext>
          </a:extLst>
        </xdr:cNvPr>
        <xdr:cNvSpPr txBox="1">
          <a:spLocks noChangeArrowheads="1"/>
        </xdr:cNvSpPr>
      </xdr:nvSpPr>
      <xdr:spPr bwMode="auto">
        <a:xfrm>
          <a:off x="10590163" y="46638"/>
          <a:ext cx="1158288" cy="252719"/>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16-4-2</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39F15DF6-CAD0-4249-8723-B766EE5FA323}"/>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4</xdr:row>
      <xdr:rowOff>0</xdr:rowOff>
    </xdr:from>
    <xdr:to>
      <xdr:col>17</xdr:col>
      <xdr:colOff>789214</xdr:colOff>
      <xdr:row>12</xdr:row>
      <xdr:rowOff>27214</xdr:rowOff>
    </xdr:to>
    <xdr:sp macro="" textlink="">
      <xdr:nvSpPr>
        <xdr:cNvPr id="4" name="テキスト ボックス 3">
          <a:extLst>
            <a:ext uri="{FF2B5EF4-FFF2-40B4-BE49-F238E27FC236}">
              <a16:creationId xmlns:a16="http://schemas.microsoft.com/office/drawing/2014/main" id="{20F2F27F-A331-4A8D-9BC8-0B8DDF132353}"/>
            </a:ext>
          </a:extLst>
        </xdr:cNvPr>
        <xdr:cNvSpPr txBox="1"/>
      </xdr:nvSpPr>
      <xdr:spPr>
        <a:xfrm>
          <a:off x="4514850" y="781050"/>
          <a:ext cx="7256689" cy="19322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ja-JP" altLang="ja-JP" sz="1100">
              <a:solidFill>
                <a:sysClr val="windowText" lastClr="000000"/>
              </a:solidFill>
              <a:effectLst/>
              <a:latin typeface="+mn-lt"/>
              <a:ea typeface="+mn-ea"/>
              <a:cs typeface="+mn-cs"/>
            </a:rPr>
            <a:t>広域機関に提出いただいた発電計画の</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分</a:t>
          </a:r>
          <a:r>
            <a:rPr kumimoji="1" lang="en-US" altLang="ja-JP" sz="1100">
              <a:solidFill>
                <a:sysClr val="windowText" lastClr="000000"/>
              </a:solidFill>
              <a:effectLst/>
              <a:latin typeface="+mn-lt"/>
              <a:ea typeface="+mn-ea"/>
              <a:cs typeface="+mn-cs"/>
            </a:rPr>
            <a:t>kWh</a:t>
          </a:r>
          <a:r>
            <a:rPr kumimoji="1" lang="ja-JP" altLang="ja-JP" sz="1100">
              <a:solidFill>
                <a:sysClr val="windowText" lastClr="000000"/>
              </a:solidFill>
              <a:effectLst/>
              <a:latin typeface="+mn-lt"/>
              <a:ea typeface="+mn-ea"/>
              <a:cs typeface="+mn-cs"/>
            </a:rPr>
            <a:t>を</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発電計画電力が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時刻）」が属する時間の欄に指令量を入力してください。</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なお、到達時刻をゼロ秒とする指令の場合、その時刻から開始する時間の欄に入力してください。</a:t>
          </a:r>
        </a:p>
        <a:p>
          <a:pPr marL="0" marR="0" indent="0" defTabSz="914400" eaLnBrk="1" fontAlgn="auto" latinLnBrk="0" hangingPunct="1">
            <a:lnSpc>
              <a:spcPts val="1400"/>
            </a:lnSpc>
            <a:spcBef>
              <a:spcPts val="0"/>
            </a:spcBef>
            <a:spcAft>
              <a:spcPts val="0"/>
            </a:spcAft>
            <a:buClrTx/>
            <a:buSzTx/>
            <a:buFontTx/>
            <a:buNone/>
            <a:tabLst/>
            <a:defRPr/>
          </a:pPr>
          <a:endParaRPr kumimoji="1" lang="ja-JP" altLang="en-US" sz="110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467721</xdr:colOff>
      <xdr:row>0</xdr:row>
      <xdr:rowOff>29221</xdr:rowOff>
    </xdr:from>
    <xdr:to>
      <xdr:col>17</xdr:col>
      <xdr:colOff>821916</xdr:colOff>
      <xdr:row>1</xdr:row>
      <xdr:rowOff>54429</xdr:rowOff>
    </xdr:to>
    <xdr:sp macro="" textlink="">
      <xdr:nvSpPr>
        <xdr:cNvPr id="2" name="テキスト ボックス 1">
          <a:extLst>
            <a:ext uri="{FF2B5EF4-FFF2-40B4-BE49-F238E27FC236}">
              <a16:creationId xmlns:a16="http://schemas.microsoft.com/office/drawing/2014/main" id="{E112A93D-46FE-41F2-9349-8988CF9EE329}"/>
            </a:ext>
          </a:extLst>
        </xdr:cNvPr>
        <xdr:cNvSpPr txBox="1">
          <a:spLocks noChangeArrowheads="1"/>
        </xdr:cNvSpPr>
      </xdr:nvSpPr>
      <xdr:spPr bwMode="auto">
        <a:xfrm>
          <a:off x="10577828" y="29221"/>
          <a:ext cx="1170624" cy="256529"/>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16-4-2</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926E3E84-E5CD-4ADD-996A-4CC58456288D}"/>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2</xdr:col>
      <xdr:colOff>646960</xdr:colOff>
      <xdr:row>0</xdr:row>
      <xdr:rowOff>30925</xdr:rowOff>
    </xdr:from>
    <xdr:to>
      <xdr:col>4</xdr:col>
      <xdr:colOff>615926</xdr:colOff>
      <xdr:row>1</xdr:row>
      <xdr:rowOff>54429</xdr:rowOff>
    </xdr:to>
    <xdr:sp macro="" textlink="">
      <xdr:nvSpPr>
        <xdr:cNvPr id="4" name="テキスト ボックス 11">
          <a:extLst>
            <a:ext uri="{FF2B5EF4-FFF2-40B4-BE49-F238E27FC236}">
              <a16:creationId xmlns:a16="http://schemas.microsoft.com/office/drawing/2014/main" id="{5EF4875E-320F-4AE6-8593-5EFF0CE1C88F}"/>
            </a:ext>
          </a:extLst>
        </xdr:cNvPr>
        <xdr:cNvSpPr txBox="1"/>
      </xdr:nvSpPr>
      <xdr:spPr>
        <a:xfrm>
          <a:off x="1095996" y="30925"/>
          <a:ext cx="1302466" cy="254825"/>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8</xdr:col>
      <xdr:colOff>0</xdr:colOff>
      <xdr:row>4</xdr:row>
      <xdr:rowOff>0</xdr:rowOff>
    </xdr:from>
    <xdr:to>
      <xdr:col>17</xdr:col>
      <xdr:colOff>802821</xdr:colOff>
      <xdr:row>12</xdr:row>
      <xdr:rowOff>27214</xdr:rowOff>
    </xdr:to>
    <xdr:sp macro="" textlink="">
      <xdr:nvSpPr>
        <xdr:cNvPr id="6" name="テキスト ボックス 5">
          <a:extLst>
            <a:ext uri="{FF2B5EF4-FFF2-40B4-BE49-F238E27FC236}">
              <a16:creationId xmlns:a16="http://schemas.microsoft.com/office/drawing/2014/main" id="{CA78E5F4-5614-4D45-A542-28B8DFDA4EC0}"/>
            </a:ext>
          </a:extLst>
        </xdr:cNvPr>
        <xdr:cNvSpPr txBox="1"/>
      </xdr:nvSpPr>
      <xdr:spPr>
        <a:xfrm>
          <a:off x="4514850" y="781050"/>
          <a:ext cx="7270296" cy="19322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ja-JP" altLang="ja-JP" sz="1100">
              <a:solidFill>
                <a:sysClr val="windowText" lastClr="000000"/>
              </a:solidFill>
              <a:effectLst/>
              <a:latin typeface="+mn-lt"/>
              <a:ea typeface="+mn-ea"/>
              <a:cs typeface="+mn-cs"/>
            </a:rPr>
            <a:t>広域機関に提出いただいた発電計画の</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分</a:t>
          </a:r>
          <a:r>
            <a:rPr kumimoji="1" lang="en-US" altLang="ja-JP" sz="1100">
              <a:solidFill>
                <a:sysClr val="windowText" lastClr="000000"/>
              </a:solidFill>
              <a:effectLst/>
              <a:latin typeface="+mn-lt"/>
              <a:ea typeface="+mn-ea"/>
              <a:cs typeface="+mn-cs"/>
            </a:rPr>
            <a:t>kWh</a:t>
          </a:r>
          <a:r>
            <a:rPr kumimoji="1" lang="ja-JP" altLang="ja-JP" sz="1100">
              <a:solidFill>
                <a:sysClr val="windowText" lastClr="000000"/>
              </a:solidFill>
              <a:effectLst/>
              <a:latin typeface="+mn-lt"/>
              <a:ea typeface="+mn-ea"/>
              <a:cs typeface="+mn-cs"/>
            </a:rPr>
            <a:t>を</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発電計画電力が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時刻）」が属する時間の欄に指令量を入力してください。</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なお、到達時刻をゼロ秒とする指令の場合、その時刻から開始する時間の欄に入力してください。</a:t>
          </a:r>
        </a:p>
        <a:p>
          <a:pPr marL="0" marR="0" indent="0" defTabSz="914400" eaLnBrk="1" fontAlgn="auto" latinLnBrk="0" hangingPunct="1">
            <a:lnSpc>
              <a:spcPts val="1400"/>
            </a:lnSpc>
            <a:spcBef>
              <a:spcPts val="0"/>
            </a:spcBef>
            <a:spcAft>
              <a:spcPts val="0"/>
            </a:spcAft>
            <a:buClrTx/>
            <a:buSzTx/>
            <a:buFontTx/>
            <a:buNone/>
            <a:tabLst/>
            <a:defRPr/>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421821</xdr:colOff>
      <xdr:row>6</xdr:row>
      <xdr:rowOff>204107</xdr:rowOff>
    </xdr:from>
    <xdr:to>
      <xdr:col>11</xdr:col>
      <xdr:colOff>746445</xdr:colOff>
      <xdr:row>8</xdr:row>
      <xdr:rowOff>93301</xdr:rowOff>
    </xdr:to>
    <xdr:sp macro="" textlink="">
      <xdr:nvSpPr>
        <xdr:cNvPr id="7" name="吹き出し: 四角形 5">
          <a:extLst>
            <a:ext uri="{FF2B5EF4-FFF2-40B4-BE49-F238E27FC236}">
              <a16:creationId xmlns:a16="http://schemas.microsoft.com/office/drawing/2014/main" id="{847C8740-F547-4155-ACB1-A07BA41B2151}"/>
            </a:ext>
          </a:extLst>
        </xdr:cNvPr>
        <xdr:cNvSpPr/>
      </xdr:nvSpPr>
      <xdr:spPr>
        <a:xfrm>
          <a:off x="4250871" y="1461407"/>
          <a:ext cx="3067824" cy="365444"/>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twoCellAnchor>
    <xdr:from>
      <xdr:col>12</xdr:col>
      <xdr:colOff>305140</xdr:colOff>
      <xdr:row>31</xdr:row>
      <xdr:rowOff>295956</xdr:rowOff>
    </xdr:from>
    <xdr:to>
      <xdr:col>18</xdr:col>
      <xdr:colOff>259669</xdr:colOff>
      <xdr:row>33</xdr:row>
      <xdr:rowOff>92417</xdr:rowOff>
    </xdr:to>
    <xdr:sp macro="" textlink="">
      <xdr:nvSpPr>
        <xdr:cNvPr id="9" name="吹き出し: 角を丸めた四角形 8">
          <a:extLst>
            <a:ext uri="{FF2B5EF4-FFF2-40B4-BE49-F238E27FC236}">
              <a16:creationId xmlns:a16="http://schemas.microsoft.com/office/drawing/2014/main" id="{EE0F7952-A1EA-45FA-A4E6-46BC6B7F7503}"/>
            </a:ext>
          </a:extLst>
        </xdr:cNvPr>
        <xdr:cNvSpPr/>
      </xdr:nvSpPr>
      <xdr:spPr>
        <a:xfrm>
          <a:off x="7718311" y="8699727"/>
          <a:ext cx="4363244" cy="493147"/>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480056</xdr:colOff>
      <xdr:row>0</xdr:row>
      <xdr:rowOff>46638</xdr:rowOff>
    </xdr:from>
    <xdr:to>
      <xdr:col>17</xdr:col>
      <xdr:colOff>821915</xdr:colOff>
      <xdr:row>1</xdr:row>
      <xdr:rowOff>81643</xdr:rowOff>
    </xdr:to>
    <xdr:sp macro="" textlink="">
      <xdr:nvSpPr>
        <xdr:cNvPr id="2" name="テキスト ボックス 2">
          <a:extLst>
            <a:ext uri="{FF2B5EF4-FFF2-40B4-BE49-F238E27FC236}">
              <a16:creationId xmlns:a16="http://schemas.microsoft.com/office/drawing/2014/main" id="{51503F68-B2F0-4F74-AAD4-7AE9106FA6F9}"/>
            </a:ext>
          </a:extLst>
        </xdr:cNvPr>
        <xdr:cNvSpPr txBox="1">
          <a:spLocks noChangeArrowheads="1"/>
        </xdr:cNvSpPr>
      </xdr:nvSpPr>
      <xdr:spPr bwMode="auto">
        <a:xfrm>
          <a:off x="10590163" y="46638"/>
          <a:ext cx="1158288" cy="266326"/>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16-4-2</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B2488BAA-E9B7-4175-9544-361F6E79A899}"/>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4</xdr:row>
      <xdr:rowOff>0</xdr:rowOff>
    </xdr:from>
    <xdr:to>
      <xdr:col>17</xdr:col>
      <xdr:colOff>789214</xdr:colOff>
      <xdr:row>12</xdr:row>
      <xdr:rowOff>27214</xdr:rowOff>
    </xdr:to>
    <xdr:sp macro="" textlink="">
      <xdr:nvSpPr>
        <xdr:cNvPr id="4" name="テキスト ボックス 3">
          <a:extLst>
            <a:ext uri="{FF2B5EF4-FFF2-40B4-BE49-F238E27FC236}">
              <a16:creationId xmlns:a16="http://schemas.microsoft.com/office/drawing/2014/main" id="{AA506873-E537-4C09-A097-C3CEDCE67777}"/>
            </a:ext>
          </a:extLst>
        </xdr:cNvPr>
        <xdr:cNvSpPr txBox="1"/>
      </xdr:nvSpPr>
      <xdr:spPr>
        <a:xfrm>
          <a:off x="4514850" y="781050"/>
          <a:ext cx="7256689" cy="19322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ja-JP" altLang="ja-JP" sz="1100">
              <a:solidFill>
                <a:sysClr val="windowText" lastClr="000000"/>
              </a:solidFill>
              <a:effectLst/>
              <a:latin typeface="+mn-lt"/>
              <a:ea typeface="+mn-ea"/>
              <a:cs typeface="+mn-cs"/>
            </a:rPr>
            <a:t>広域機関に提出いただいた発電計画の</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分</a:t>
          </a:r>
          <a:r>
            <a:rPr kumimoji="1" lang="en-US" altLang="ja-JP" sz="1100">
              <a:solidFill>
                <a:sysClr val="windowText" lastClr="000000"/>
              </a:solidFill>
              <a:effectLst/>
              <a:latin typeface="+mn-lt"/>
              <a:ea typeface="+mn-ea"/>
              <a:cs typeface="+mn-cs"/>
            </a:rPr>
            <a:t>kWh</a:t>
          </a:r>
          <a:r>
            <a:rPr kumimoji="1" lang="ja-JP" altLang="ja-JP" sz="1100">
              <a:solidFill>
                <a:sysClr val="windowText" lastClr="000000"/>
              </a:solidFill>
              <a:effectLst/>
              <a:latin typeface="+mn-lt"/>
              <a:ea typeface="+mn-ea"/>
              <a:cs typeface="+mn-cs"/>
            </a:rPr>
            <a:t>を</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発電計画電力が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時刻）」が属する時間の欄に指令量を入力してください。</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なお、到達時刻をゼロ秒とする指令の場合、その時刻から開始する時間の欄に入力してください。</a:t>
          </a:r>
        </a:p>
        <a:p>
          <a:pPr marL="0" marR="0" indent="0" defTabSz="914400" eaLnBrk="1" fontAlgn="auto" latinLnBrk="0" hangingPunct="1">
            <a:lnSpc>
              <a:spcPts val="1400"/>
            </a:lnSpc>
            <a:spcBef>
              <a:spcPts val="0"/>
            </a:spcBef>
            <a:spcAft>
              <a:spcPts val="0"/>
            </a:spcAft>
            <a:buClrTx/>
            <a:buSzTx/>
            <a:buFontTx/>
            <a:buNone/>
            <a:tabLst/>
            <a:defRPr/>
          </a:pPr>
          <a:endParaRPr kumimoji="1" lang="ja-JP" altLang="en-US" sz="1100">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467721</xdr:colOff>
      <xdr:row>0</xdr:row>
      <xdr:rowOff>29221</xdr:rowOff>
    </xdr:from>
    <xdr:to>
      <xdr:col>17</xdr:col>
      <xdr:colOff>821916</xdr:colOff>
      <xdr:row>1</xdr:row>
      <xdr:rowOff>68036</xdr:rowOff>
    </xdr:to>
    <xdr:sp macro="" textlink="">
      <xdr:nvSpPr>
        <xdr:cNvPr id="2" name="テキスト ボックス 1">
          <a:extLst>
            <a:ext uri="{FF2B5EF4-FFF2-40B4-BE49-F238E27FC236}">
              <a16:creationId xmlns:a16="http://schemas.microsoft.com/office/drawing/2014/main" id="{E53E93FC-A5DB-412A-8712-129E3DA620B2}"/>
            </a:ext>
          </a:extLst>
        </xdr:cNvPr>
        <xdr:cNvSpPr txBox="1">
          <a:spLocks noChangeArrowheads="1"/>
        </xdr:cNvSpPr>
      </xdr:nvSpPr>
      <xdr:spPr bwMode="auto">
        <a:xfrm>
          <a:off x="10577828" y="29221"/>
          <a:ext cx="1170624" cy="270136"/>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16-4-2</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2188C1A8-D8A1-41C2-BF2F-E9A045913531}"/>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2</xdr:col>
      <xdr:colOff>660567</xdr:colOff>
      <xdr:row>0</xdr:row>
      <xdr:rowOff>58139</xdr:rowOff>
    </xdr:from>
    <xdr:to>
      <xdr:col>4</xdr:col>
      <xdr:colOff>629533</xdr:colOff>
      <xdr:row>1</xdr:row>
      <xdr:rowOff>81643</xdr:rowOff>
    </xdr:to>
    <xdr:sp macro="" textlink="">
      <xdr:nvSpPr>
        <xdr:cNvPr id="4" name="テキスト ボックス 11">
          <a:extLst>
            <a:ext uri="{FF2B5EF4-FFF2-40B4-BE49-F238E27FC236}">
              <a16:creationId xmlns:a16="http://schemas.microsoft.com/office/drawing/2014/main" id="{8ABB738B-0252-47B7-B21C-54546196A99A}"/>
            </a:ext>
          </a:extLst>
        </xdr:cNvPr>
        <xdr:cNvSpPr txBox="1"/>
      </xdr:nvSpPr>
      <xdr:spPr>
        <a:xfrm>
          <a:off x="1109603" y="58139"/>
          <a:ext cx="1302466" cy="254825"/>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8</xdr:col>
      <xdr:colOff>0</xdr:colOff>
      <xdr:row>4</xdr:row>
      <xdr:rowOff>0</xdr:rowOff>
    </xdr:from>
    <xdr:to>
      <xdr:col>17</xdr:col>
      <xdr:colOff>802821</xdr:colOff>
      <xdr:row>12</xdr:row>
      <xdr:rowOff>27214</xdr:rowOff>
    </xdr:to>
    <xdr:sp macro="" textlink="">
      <xdr:nvSpPr>
        <xdr:cNvPr id="5" name="テキスト ボックス 4">
          <a:extLst>
            <a:ext uri="{FF2B5EF4-FFF2-40B4-BE49-F238E27FC236}">
              <a16:creationId xmlns:a16="http://schemas.microsoft.com/office/drawing/2014/main" id="{55B72F58-3479-441B-8A65-EB7BFD62B093}"/>
            </a:ext>
          </a:extLst>
        </xdr:cNvPr>
        <xdr:cNvSpPr txBox="1"/>
      </xdr:nvSpPr>
      <xdr:spPr>
        <a:xfrm>
          <a:off x="4514850" y="781050"/>
          <a:ext cx="7270296" cy="19322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ja-JP" altLang="ja-JP" sz="1100">
              <a:solidFill>
                <a:sysClr val="windowText" lastClr="000000"/>
              </a:solidFill>
              <a:effectLst/>
              <a:latin typeface="+mn-lt"/>
              <a:ea typeface="+mn-ea"/>
              <a:cs typeface="+mn-cs"/>
            </a:rPr>
            <a:t>広域機関に提出いただいた発電計画の</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分</a:t>
          </a:r>
          <a:r>
            <a:rPr kumimoji="1" lang="en-US" altLang="ja-JP" sz="1100">
              <a:solidFill>
                <a:sysClr val="windowText" lastClr="000000"/>
              </a:solidFill>
              <a:effectLst/>
              <a:latin typeface="+mn-lt"/>
              <a:ea typeface="+mn-ea"/>
              <a:cs typeface="+mn-cs"/>
            </a:rPr>
            <a:t>kWh</a:t>
          </a:r>
          <a:r>
            <a:rPr kumimoji="1" lang="ja-JP" altLang="ja-JP" sz="1100">
              <a:solidFill>
                <a:sysClr val="windowText" lastClr="000000"/>
              </a:solidFill>
              <a:effectLst/>
              <a:latin typeface="+mn-lt"/>
              <a:ea typeface="+mn-ea"/>
              <a:cs typeface="+mn-cs"/>
            </a:rPr>
            <a:t>を</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発電計画電力が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時刻）」が属する時間の欄に指令量を入力してください。</a:t>
          </a:r>
          <a:br>
            <a:rPr kumimoji="1" lang="ja-JP" altLang="en-US"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なお、到達時刻をゼロ秒とする指令の場合、その時刻から開始する時間の欄に入力してください。</a:t>
          </a:r>
        </a:p>
        <a:p>
          <a:pPr marL="0" marR="0" indent="0" defTabSz="914400" eaLnBrk="1" fontAlgn="auto" latinLnBrk="0" hangingPunct="1">
            <a:lnSpc>
              <a:spcPts val="1400"/>
            </a:lnSpc>
            <a:spcBef>
              <a:spcPts val="0"/>
            </a:spcBef>
            <a:spcAft>
              <a:spcPts val="0"/>
            </a:spcAft>
            <a:buClrTx/>
            <a:buSzTx/>
            <a:buFontTx/>
            <a:buNone/>
            <a:tabLst/>
            <a:defRPr/>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421821</xdr:colOff>
      <xdr:row>6</xdr:row>
      <xdr:rowOff>204107</xdr:rowOff>
    </xdr:from>
    <xdr:to>
      <xdr:col>11</xdr:col>
      <xdr:colOff>746445</xdr:colOff>
      <xdr:row>8</xdr:row>
      <xdr:rowOff>93301</xdr:rowOff>
    </xdr:to>
    <xdr:sp macro="" textlink="">
      <xdr:nvSpPr>
        <xdr:cNvPr id="6" name="吹き出し: 四角形 5">
          <a:extLst>
            <a:ext uri="{FF2B5EF4-FFF2-40B4-BE49-F238E27FC236}">
              <a16:creationId xmlns:a16="http://schemas.microsoft.com/office/drawing/2014/main" id="{A7C30FA8-3507-4686-9529-0A2F8DE81AC4}"/>
            </a:ext>
          </a:extLst>
        </xdr:cNvPr>
        <xdr:cNvSpPr/>
      </xdr:nvSpPr>
      <xdr:spPr>
        <a:xfrm>
          <a:off x="4250871" y="1461407"/>
          <a:ext cx="3067824" cy="365444"/>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twoCellAnchor>
    <xdr:from>
      <xdr:col>12</xdr:col>
      <xdr:colOff>392227</xdr:colOff>
      <xdr:row>31</xdr:row>
      <xdr:rowOff>285071</xdr:rowOff>
    </xdr:from>
    <xdr:to>
      <xdr:col>18</xdr:col>
      <xdr:colOff>346756</xdr:colOff>
      <xdr:row>33</xdr:row>
      <xdr:rowOff>81530</xdr:rowOff>
    </xdr:to>
    <xdr:sp macro="" textlink="">
      <xdr:nvSpPr>
        <xdr:cNvPr id="8" name="吹き出し: 角を丸めた四角形 7">
          <a:extLst>
            <a:ext uri="{FF2B5EF4-FFF2-40B4-BE49-F238E27FC236}">
              <a16:creationId xmlns:a16="http://schemas.microsoft.com/office/drawing/2014/main" id="{68CDEA9C-0070-480C-A9A7-A404563BBAB9}"/>
            </a:ext>
          </a:extLst>
        </xdr:cNvPr>
        <xdr:cNvSpPr/>
      </xdr:nvSpPr>
      <xdr:spPr>
        <a:xfrm>
          <a:off x="7805398" y="8688842"/>
          <a:ext cx="4363244" cy="493145"/>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222250</xdr:colOff>
      <xdr:row>0</xdr:row>
      <xdr:rowOff>49439</xdr:rowOff>
    </xdr:from>
    <xdr:to>
      <xdr:col>17</xdr:col>
      <xdr:colOff>8890</xdr:colOff>
      <xdr:row>1</xdr:row>
      <xdr:rowOff>77334</xdr:rowOff>
    </xdr:to>
    <xdr:sp macro="" textlink="">
      <xdr:nvSpPr>
        <xdr:cNvPr id="2" name="テキスト ボックス 2">
          <a:extLst>
            <a:ext uri="{FF2B5EF4-FFF2-40B4-BE49-F238E27FC236}">
              <a16:creationId xmlns:a16="http://schemas.microsoft.com/office/drawing/2014/main" id="{B00AE513-5687-426E-92FD-63BD748B8444}"/>
            </a:ext>
          </a:extLst>
        </xdr:cNvPr>
        <xdr:cNvSpPr txBox="1">
          <a:spLocks noChangeArrowheads="1"/>
        </xdr:cNvSpPr>
      </xdr:nvSpPr>
      <xdr:spPr bwMode="auto">
        <a:xfrm>
          <a:off x="10139136" y="49439"/>
          <a:ext cx="1245325" cy="267381"/>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16-4-3</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0</xdr:colOff>
      <xdr:row>2</xdr:row>
      <xdr:rowOff>273845</xdr:rowOff>
    </xdr:from>
    <xdr:to>
      <xdr:col>3</xdr:col>
      <xdr:colOff>487459</xdr:colOff>
      <xdr:row>3</xdr:row>
      <xdr:rowOff>192202</xdr:rowOff>
    </xdr:to>
    <xdr:sp macro="" textlink="">
      <xdr:nvSpPr>
        <xdr:cNvPr id="3" name="テキスト ボックス 2">
          <a:extLst>
            <a:ext uri="{FF2B5EF4-FFF2-40B4-BE49-F238E27FC236}">
              <a16:creationId xmlns:a16="http://schemas.microsoft.com/office/drawing/2014/main" id="{C018873C-5B38-49BD-AD4E-3B5A9D0149D7}"/>
            </a:ext>
          </a:extLst>
        </xdr:cNvPr>
        <xdr:cNvSpPr txBox="1">
          <a:spLocks noChangeArrowheads="1"/>
        </xdr:cNvSpPr>
      </xdr:nvSpPr>
      <xdr:spPr bwMode="auto">
        <a:xfrm>
          <a:off x="171450" y="759620"/>
          <a:ext cx="1487584" cy="22315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326568</xdr:colOff>
      <xdr:row>4</xdr:row>
      <xdr:rowOff>0</xdr:rowOff>
    </xdr:from>
    <xdr:to>
      <xdr:col>17</xdr:col>
      <xdr:colOff>40818</xdr:colOff>
      <xdr:row>12</xdr:row>
      <xdr:rowOff>13608</xdr:rowOff>
    </xdr:to>
    <xdr:sp macro="" textlink="">
      <xdr:nvSpPr>
        <xdr:cNvPr id="4" name="テキスト ボックス 3">
          <a:extLst>
            <a:ext uri="{FF2B5EF4-FFF2-40B4-BE49-F238E27FC236}">
              <a16:creationId xmlns:a16="http://schemas.microsoft.com/office/drawing/2014/main" id="{86ACC304-0CD0-46AA-A06A-632898A72058}"/>
            </a:ext>
          </a:extLst>
        </xdr:cNvPr>
        <xdr:cNvSpPr txBox="1"/>
      </xdr:nvSpPr>
      <xdr:spPr>
        <a:xfrm>
          <a:off x="4431843" y="1028700"/>
          <a:ext cx="7048500" cy="1918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実働試験基準値電力が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時刻）」が属する時間の欄に指令量を入力してください。</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なお、到達時刻をゼロ秒とする指令の場合、その時刻から開始する時間の欄に入力してください。</a:t>
          </a:r>
        </a:p>
        <a:p>
          <a:pPr>
            <a:lnSpc>
              <a:spcPts val="1400"/>
            </a:lnSpc>
          </a:pPr>
          <a:endParaRPr kumimoji="1" lang="en-US" altLang="ja-JP" sz="1100">
            <a:solidFill>
              <a:sysClr val="windowText" lastClr="000000"/>
            </a:solidFill>
            <a:effectLst/>
            <a:latin typeface="+mn-ea"/>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340175</xdr:colOff>
      <xdr:row>4</xdr:row>
      <xdr:rowOff>0</xdr:rowOff>
    </xdr:from>
    <xdr:to>
      <xdr:col>17</xdr:col>
      <xdr:colOff>54425</xdr:colOff>
      <xdr:row>12</xdr:row>
      <xdr:rowOff>13608</xdr:rowOff>
    </xdr:to>
    <xdr:sp macro="" textlink="">
      <xdr:nvSpPr>
        <xdr:cNvPr id="2" name="テキスト ボックス 1">
          <a:extLst>
            <a:ext uri="{FF2B5EF4-FFF2-40B4-BE49-F238E27FC236}">
              <a16:creationId xmlns:a16="http://schemas.microsoft.com/office/drawing/2014/main" id="{C4FBF622-E4C9-4DD1-8ACB-14646A1549C7}"/>
            </a:ext>
          </a:extLst>
        </xdr:cNvPr>
        <xdr:cNvSpPr txBox="1"/>
      </xdr:nvSpPr>
      <xdr:spPr>
        <a:xfrm>
          <a:off x="4445450" y="1028700"/>
          <a:ext cx="7048500" cy="1918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実働試験基準値電力が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時刻）」が属する時間の欄に指令量を入力してください。</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なお、到達時刻をゼロ秒とする指令の場合、その時刻から開始する時間の欄に入力してください。</a:t>
          </a:r>
        </a:p>
        <a:p>
          <a:pPr>
            <a:lnSpc>
              <a:spcPts val="1400"/>
            </a:lnSpc>
          </a:pPr>
          <a:endParaRPr kumimoji="1" lang="en-US" altLang="ja-JP" sz="1100">
            <a:solidFill>
              <a:sysClr val="windowText" lastClr="000000"/>
            </a:solidFill>
            <a:effectLst/>
            <a:latin typeface="+mn-ea"/>
            <a:ea typeface="+mn-ea"/>
            <a:cs typeface="+mn-cs"/>
          </a:endParaRPr>
        </a:p>
      </xdr:txBody>
    </xdr:sp>
    <xdr:clientData/>
  </xdr:twoCellAnchor>
  <xdr:twoCellAnchor>
    <xdr:from>
      <xdr:col>15</xdr:col>
      <xdr:colOff>369794</xdr:colOff>
      <xdr:row>0</xdr:row>
      <xdr:rowOff>19050</xdr:rowOff>
    </xdr:from>
    <xdr:to>
      <xdr:col>17</xdr:col>
      <xdr:colOff>8890</xdr:colOff>
      <xdr:row>1</xdr:row>
      <xdr:rowOff>45989</xdr:rowOff>
    </xdr:to>
    <xdr:sp macro="" textlink="">
      <xdr:nvSpPr>
        <xdr:cNvPr id="3" name="テキスト ボックス 2">
          <a:extLst>
            <a:ext uri="{FF2B5EF4-FFF2-40B4-BE49-F238E27FC236}">
              <a16:creationId xmlns:a16="http://schemas.microsoft.com/office/drawing/2014/main" id="{E97CB528-7DF6-4A47-B402-2281DD346162}"/>
            </a:ext>
          </a:extLst>
        </xdr:cNvPr>
        <xdr:cNvSpPr txBox="1">
          <a:spLocks noChangeArrowheads="1"/>
        </xdr:cNvSpPr>
      </xdr:nvSpPr>
      <xdr:spPr bwMode="auto">
        <a:xfrm>
          <a:off x="10342469" y="19050"/>
          <a:ext cx="1105946" cy="274589"/>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16-4-3</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0</xdr:colOff>
      <xdr:row>0</xdr:row>
      <xdr:rowOff>28575</xdr:rowOff>
    </xdr:from>
    <xdr:to>
      <xdr:col>3</xdr:col>
      <xdr:colOff>281232</xdr:colOff>
      <xdr:row>1</xdr:row>
      <xdr:rowOff>154</xdr:rowOff>
    </xdr:to>
    <xdr:sp macro="" textlink="">
      <xdr:nvSpPr>
        <xdr:cNvPr id="4" name="テキスト ボックス 11">
          <a:extLst>
            <a:ext uri="{FF2B5EF4-FFF2-40B4-BE49-F238E27FC236}">
              <a16:creationId xmlns:a16="http://schemas.microsoft.com/office/drawing/2014/main" id="{4CA6F70E-B59A-44A3-BCBF-B76B05232222}"/>
            </a:ext>
          </a:extLst>
        </xdr:cNvPr>
        <xdr:cNvSpPr txBox="1"/>
      </xdr:nvSpPr>
      <xdr:spPr>
        <a:xfrm>
          <a:off x="171450" y="28575"/>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xdr:col>
      <xdr:colOff>0</xdr:colOff>
      <xdr:row>2</xdr:row>
      <xdr:rowOff>273845</xdr:rowOff>
    </xdr:from>
    <xdr:to>
      <xdr:col>3</xdr:col>
      <xdr:colOff>487459</xdr:colOff>
      <xdr:row>3</xdr:row>
      <xdr:rowOff>192202</xdr:rowOff>
    </xdr:to>
    <xdr:sp macro="" textlink="">
      <xdr:nvSpPr>
        <xdr:cNvPr id="6" name="テキスト ボックス 2">
          <a:extLst>
            <a:ext uri="{FF2B5EF4-FFF2-40B4-BE49-F238E27FC236}">
              <a16:creationId xmlns:a16="http://schemas.microsoft.com/office/drawing/2014/main" id="{7B8FCA6D-96D8-41E1-A6BB-C98A1075C7E5}"/>
            </a:ext>
          </a:extLst>
        </xdr:cNvPr>
        <xdr:cNvSpPr txBox="1">
          <a:spLocks noChangeArrowheads="1"/>
        </xdr:cNvSpPr>
      </xdr:nvSpPr>
      <xdr:spPr bwMode="auto">
        <a:xfrm>
          <a:off x="171450" y="759620"/>
          <a:ext cx="1487584" cy="22315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257175</xdr:colOff>
      <xdr:row>9</xdr:row>
      <xdr:rowOff>57151</xdr:rowOff>
    </xdr:from>
    <xdr:to>
      <xdr:col>11</xdr:col>
      <xdr:colOff>428624</xdr:colOff>
      <xdr:row>12</xdr:row>
      <xdr:rowOff>9525</xdr:rowOff>
    </xdr:to>
    <xdr:sp macro="" textlink="">
      <xdr:nvSpPr>
        <xdr:cNvPr id="7" name="吹き出し: 角を丸めた四角形 6">
          <a:extLst>
            <a:ext uri="{FF2B5EF4-FFF2-40B4-BE49-F238E27FC236}">
              <a16:creationId xmlns:a16="http://schemas.microsoft.com/office/drawing/2014/main" id="{7CDBB80C-64AC-4001-8835-171CEF8833D8}"/>
            </a:ext>
          </a:extLst>
        </xdr:cNvPr>
        <xdr:cNvSpPr/>
      </xdr:nvSpPr>
      <xdr:spPr>
        <a:xfrm>
          <a:off x="4362450" y="2276476"/>
          <a:ext cx="3105149" cy="666749"/>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実働試験実施時点のロス率を記載ください。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7</xdr:col>
      <xdr:colOff>421821</xdr:colOff>
      <xdr:row>6</xdr:row>
      <xdr:rowOff>190500</xdr:rowOff>
    </xdr:from>
    <xdr:to>
      <xdr:col>11</xdr:col>
      <xdr:colOff>528731</xdr:colOff>
      <xdr:row>8</xdr:row>
      <xdr:rowOff>79695</xdr:rowOff>
    </xdr:to>
    <xdr:sp macro="" textlink="">
      <xdr:nvSpPr>
        <xdr:cNvPr id="8" name="吹き出し: 四角形 5">
          <a:extLst>
            <a:ext uri="{FF2B5EF4-FFF2-40B4-BE49-F238E27FC236}">
              <a16:creationId xmlns:a16="http://schemas.microsoft.com/office/drawing/2014/main" id="{D4215B89-60B1-405B-A4B9-90725A1B8D22}"/>
            </a:ext>
          </a:extLst>
        </xdr:cNvPr>
        <xdr:cNvSpPr/>
      </xdr:nvSpPr>
      <xdr:spPr>
        <a:xfrm>
          <a:off x="4527096" y="1695450"/>
          <a:ext cx="3040610" cy="365445"/>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11</xdr:col>
      <xdr:colOff>217714</xdr:colOff>
      <xdr:row>28</xdr:row>
      <xdr:rowOff>174172</xdr:rowOff>
    </xdr:from>
    <xdr:to>
      <xdr:col>17</xdr:col>
      <xdr:colOff>118383</xdr:colOff>
      <xdr:row>30</xdr:row>
      <xdr:rowOff>65315</xdr:rowOff>
    </xdr:to>
    <xdr:sp macro="" textlink="">
      <xdr:nvSpPr>
        <xdr:cNvPr id="10" name="吹き出し: 角を丸めた四角形 9">
          <a:extLst>
            <a:ext uri="{FF2B5EF4-FFF2-40B4-BE49-F238E27FC236}">
              <a16:creationId xmlns:a16="http://schemas.microsoft.com/office/drawing/2014/main" id="{C26DF90A-4507-4668-B69D-9F33B77C80A6}"/>
            </a:ext>
          </a:extLst>
        </xdr:cNvPr>
        <xdr:cNvSpPr/>
      </xdr:nvSpPr>
      <xdr:spPr>
        <a:xfrm>
          <a:off x="7217228" y="8218715"/>
          <a:ext cx="4276726" cy="587829"/>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222250</xdr:colOff>
      <xdr:row>0</xdr:row>
      <xdr:rowOff>49439</xdr:rowOff>
    </xdr:from>
    <xdr:to>
      <xdr:col>17</xdr:col>
      <xdr:colOff>8890</xdr:colOff>
      <xdr:row>1</xdr:row>
      <xdr:rowOff>77334</xdr:rowOff>
    </xdr:to>
    <xdr:sp macro="" textlink="">
      <xdr:nvSpPr>
        <xdr:cNvPr id="2" name="テキスト ボックス 2">
          <a:extLst>
            <a:ext uri="{FF2B5EF4-FFF2-40B4-BE49-F238E27FC236}">
              <a16:creationId xmlns:a16="http://schemas.microsoft.com/office/drawing/2014/main" id="{621F4FD4-6AD2-4D9F-8A80-562D5D695F71}"/>
            </a:ext>
          </a:extLst>
        </xdr:cNvPr>
        <xdr:cNvSpPr txBox="1">
          <a:spLocks noChangeArrowheads="1"/>
        </xdr:cNvSpPr>
      </xdr:nvSpPr>
      <xdr:spPr bwMode="auto">
        <a:xfrm>
          <a:off x="10139136" y="49439"/>
          <a:ext cx="1245325" cy="267381"/>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chemeClr val="tx1"/>
              </a:solidFill>
              <a:effectLst/>
              <a:latin typeface="Century"/>
              <a:ea typeface="ＭＳ 明朝"/>
              <a:cs typeface="Times New Roman"/>
            </a:rPr>
            <a:t>様式</a:t>
          </a:r>
          <a:r>
            <a:rPr lang="en-US" sz="1050" kern="100">
              <a:solidFill>
                <a:schemeClr val="tx1"/>
              </a:solidFill>
              <a:effectLst/>
              <a:latin typeface="Century"/>
              <a:ea typeface="ＭＳ 明朝"/>
              <a:cs typeface="Times New Roman"/>
            </a:rPr>
            <a:t> 16-4-3</a:t>
          </a:r>
          <a:endParaRPr lang="ja-JP" sz="1050" kern="100">
            <a:solidFill>
              <a:schemeClr val="tx1"/>
            </a:solidFill>
            <a:effectLst/>
            <a:latin typeface="Century"/>
            <a:ea typeface="ＭＳ 明朝"/>
            <a:cs typeface="Times New Roman"/>
          </a:endParaRPr>
        </a:p>
      </xdr:txBody>
    </xdr:sp>
    <xdr:clientData/>
  </xdr:twoCellAnchor>
  <xdr:twoCellAnchor>
    <xdr:from>
      <xdr:col>1</xdr:col>
      <xdr:colOff>0</xdr:colOff>
      <xdr:row>2</xdr:row>
      <xdr:rowOff>273845</xdr:rowOff>
    </xdr:from>
    <xdr:to>
      <xdr:col>3</xdr:col>
      <xdr:colOff>487459</xdr:colOff>
      <xdr:row>3</xdr:row>
      <xdr:rowOff>192202</xdr:rowOff>
    </xdr:to>
    <xdr:sp macro="" textlink="">
      <xdr:nvSpPr>
        <xdr:cNvPr id="3" name="テキスト ボックス 2">
          <a:extLst>
            <a:ext uri="{FF2B5EF4-FFF2-40B4-BE49-F238E27FC236}">
              <a16:creationId xmlns:a16="http://schemas.microsoft.com/office/drawing/2014/main" id="{7D9DC228-C9FA-4FBE-8E18-11DD5D6C6F88}"/>
            </a:ext>
          </a:extLst>
        </xdr:cNvPr>
        <xdr:cNvSpPr txBox="1">
          <a:spLocks noChangeArrowheads="1"/>
        </xdr:cNvSpPr>
      </xdr:nvSpPr>
      <xdr:spPr bwMode="auto">
        <a:xfrm>
          <a:off x="171450" y="759620"/>
          <a:ext cx="1487584" cy="22315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326568</xdr:colOff>
      <xdr:row>4</xdr:row>
      <xdr:rowOff>0</xdr:rowOff>
    </xdr:from>
    <xdr:to>
      <xdr:col>17</xdr:col>
      <xdr:colOff>40818</xdr:colOff>
      <xdr:row>12</xdr:row>
      <xdr:rowOff>13608</xdr:rowOff>
    </xdr:to>
    <xdr:sp macro="" textlink="">
      <xdr:nvSpPr>
        <xdr:cNvPr id="4" name="テキスト ボックス 3">
          <a:extLst>
            <a:ext uri="{FF2B5EF4-FFF2-40B4-BE49-F238E27FC236}">
              <a16:creationId xmlns:a16="http://schemas.microsoft.com/office/drawing/2014/main" id="{FFA2A8F9-0628-4222-B725-BC986636BF4D}"/>
            </a:ext>
          </a:extLst>
        </xdr:cNvPr>
        <xdr:cNvSpPr txBox="1"/>
      </xdr:nvSpPr>
      <xdr:spPr>
        <a:xfrm>
          <a:off x="4431843" y="1028700"/>
          <a:ext cx="7048500" cy="1918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に換算した値を入力してください。</a:t>
          </a:r>
          <a:endParaRPr lang="ja-JP" altLang="ja-JP">
            <a:solidFill>
              <a:sysClr val="windowText" lastClr="000000"/>
            </a:solidFill>
            <a:effectLst/>
            <a:latin typeface="+mn-ea"/>
            <a:ea typeface="+mn-ea"/>
          </a:endParaRPr>
        </a:p>
        <a:p>
          <a:pPr eaLnBrk="1" fontAlgn="auto" latinLnBrk="0" hangingPunct="1">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実働試験基準値電力が</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〇リソース単位の審査を希望する場合は、（３）の指令量に取引会員から各リソースに送信</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した指令量を記載ください。その際は、送信した指令における「到達時刻（指令量への到達を求める</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時刻）」が属する時間の欄に指令量を入力してください。</a:t>
          </a:r>
          <a:br>
            <a:rPr kumimoji="1" lang="ja-JP" altLang="en-US" sz="1100">
              <a:solidFill>
                <a:sysClr val="windowText" lastClr="000000"/>
              </a:solidFill>
              <a:effectLst/>
              <a:latin typeface="+mn-ea"/>
              <a:ea typeface="+mn-ea"/>
              <a:cs typeface="+mn-cs"/>
            </a:rPr>
          </a:br>
          <a:r>
            <a:rPr kumimoji="1" lang="ja-JP" altLang="en-US" sz="1100">
              <a:solidFill>
                <a:sysClr val="windowText" lastClr="000000"/>
              </a:solidFill>
              <a:effectLst/>
              <a:latin typeface="+mn-ea"/>
              <a:ea typeface="+mn-ea"/>
              <a:cs typeface="+mn-cs"/>
            </a:rPr>
            <a:t>　　 なお、到達時刻をゼロ秒とする指令の場合、その時刻から開始する時間の欄に入力してください。</a:t>
          </a:r>
        </a:p>
        <a:p>
          <a:pPr>
            <a:lnSpc>
              <a:spcPts val="1400"/>
            </a:lnSpc>
          </a:pPr>
          <a:endParaRPr kumimoji="1" lang="en-US" altLang="ja-JP" sz="110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00B0-1C76-4BC0-83A9-89B76F3DDC61}">
  <sheetPr codeName="Sheet14">
    <pageSetUpPr fitToPage="1"/>
  </sheetPr>
  <dimension ref="A1:V52"/>
  <sheetViews>
    <sheetView showGridLines="0" tabSelected="1"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9" style="16" customWidth="1"/>
    <col min="5" max="11" width="9" style="16"/>
    <col min="12" max="12" width="11.125" style="16" customWidth="1"/>
    <col min="13" max="16" width="9" style="16"/>
    <col min="17" max="17" width="10" style="16" customWidth="1"/>
    <col min="18" max="19" width="11.125" style="16" customWidth="1"/>
    <col min="20" max="20" width="3.25" style="16" customWidth="1"/>
    <col min="21" max="21" width="9" style="16"/>
    <col min="22" max="22" width="0" style="16" hidden="1" customWidth="1"/>
    <col min="23" max="16384" width="9" style="16"/>
  </cols>
  <sheetData>
    <row r="1" spans="2:22" x14ac:dyDescent="0.4">
      <c r="B1" s="19"/>
    </row>
    <row r="2" spans="2:22" x14ac:dyDescent="0.4">
      <c r="B2" s="19" t="s">
        <v>69</v>
      </c>
    </row>
    <row r="3" spans="2:22" ht="24" x14ac:dyDescent="0.4">
      <c r="B3" s="17" t="s">
        <v>47</v>
      </c>
    </row>
    <row r="5" spans="2:22" x14ac:dyDescent="0.4">
      <c r="B5" s="97" t="s">
        <v>0</v>
      </c>
      <c r="C5" s="98"/>
      <c r="D5" s="99"/>
      <c r="E5" s="100"/>
      <c r="F5" s="100"/>
      <c r="G5" s="100"/>
      <c r="V5" s="16" t="s">
        <v>66</v>
      </c>
    </row>
    <row r="6" spans="2:22" x14ac:dyDescent="0.4">
      <c r="B6" s="97" t="s">
        <v>3</v>
      </c>
      <c r="C6" s="98"/>
      <c r="D6" s="99"/>
      <c r="E6" s="100"/>
      <c r="F6" s="100"/>
      <c r="G6" s="100"/>
      <c r="V6" s="16" t="s">
        <v>67</v>
      </c>
    </row>
    <row r="7" spans="2:22" x14ac:dyDescent="0.4">
      <c r="B7" s="97" t="s">
        <v>22</v>
      </c>
      <c r="C7" s="98"/>
      <c r="D7" s="99"/>
      <c r="E7" s="101"/>
      <c r="F7" s="102"/>
      <c r="G7" s="103"/>
      <c r="V7" s="16" t="s">
        <v>68</v>
      </c>
    </row>
    <row r="8" spans="2:22" x14ac:dyDescent="0.4">
      <c r="B8" s="106" t="s">
        <v>5</v>
      </c>
      <c r="C8" s="107"/>
      <c r="D8" s="108"/>
      <c r="E8" s="109"/>
      <c r="F8" s="110"/>
      <c r="G8" s="111"/>
    </row>
    <row r="9" spans="2:22" x14ac:dyDescent="0.4">
      <c r="B9" s="106" t="s">
        <v>16</v>
      </c>
      <c r="C9" s="107"/>
      <c r="D9" s="108"/>
      <c r="E9" s="112"/>
      <c r="F9" s="110"/>
      <c r="G9" s="111"/>
    </row>
    <row r="10" spans="2:22" x14ac:dyDescent="0.4">
      <c r="B10" s="97" t="s">
        <v>17</v>
      </c>
      <c r="C10" s="98"/>
      <c r="D10" s="99"/>
      <c r="E10" s="29"/>
      <c r="F10" s="66" t="s">
        <v>4</v>
      </c>
      <c r="G10" s="18">
        <f>E10+TIME(1,30,0)</f>
        <v>6.25E-2</v>
      </c>
    </row>
    <row r="11" spans="2:22" ht="18.75" customHeight="1" x14ac:dyDescent="0.4">
      <c r="B11" s="119" t="s">
        <v>65</v>
      </c>
      <c r="C11" s="105"/>
      <c r="D11" s="105"/>
      <c r="E11" s="120"/>
      <c r="F11" s="120"/>
      <c r="G11" s="120"/>
    </row>
    <row r="12" spans="2:22" x14ac:dyDescent="0.4">
      <c r="B12" s="105"/>
      <c r="C12" s="105"/>
      <c r="D12" s="105"/>
      <c r="E12" s="120"/>
      <c r="F12" s="120"/>
      <c r="G12" s="120"/>
    </row>
    <row r="13" spans="2:22" x14ac:dyDescent="0.4">
      <c r="B13" s="105"/>
      <c r="C13" s="105"/>
      <c r="D13" s="105"/>
      <c r="E13" s="120"/>
      <c r="F13" s="120"/>
      <c r="G13" s="120"/>
    </row>
    <row r="14" spans="2:22" x14ac:dyDescent="0.4">
      <c r="B14" s="23" t="s">
        <v>6</v>
      </c>
      <c r="D14" s="20"/>
      <c r="E14" s="21"/>
      <c r="F14" s="21"/>
      <c r="G14" s="21"/>
    </row>
    <row r="15" spans="2:22" x14ac:dyDescent="0.4">
      <c r="B15" s="28" t="s">
        <v>73</v>
      </c>
      <c r="D15" s="20"/>
      <c r="E15" s="21"/>
      <c r="F15" s="21"/>
      <c r="G15" s="21"/>
    </row>
    <row r="16" spans="2:22" x14ac:dyDescent="0.4">
      <c r="B16" s="40"/>
      <c r="C16" s="20"/>
      <c r="D16" s="20"/>
      <c r="E16" s="21"/>
      <c r="F16" s="21"/>
      <c r="G16" s="21"/>
    </row>
    <row r="17" spans="1:21" x14ac:dyDescent="0.4">
      <c r="B17" s="40"/>
      <c r="C17" s="20"/>
      <c r="D17" s="20"/>
      <c r="E17" s="21"/>
      <c r="F17" s="21"/>
      <c r="G17" s="21"/>
    </row>
    <row r="18" spans="1:21" x14ac:dyDescent="0.4">
      <c r="B18" s="40"/>
    </row>
    <row r="19" spans="1:21" x14ac:dyDescent="0.4">
      <c r="B19" s="40"/>
    </row>
    <row r="20" spans="1:21" x14ac:dyDescent="0.4">
      <c r="B20" s="40"/>
    </row>
    <row r="21" spans="1:21" x14ac:dyDescent="0.4">
      <c r="B21" s="40"/>
    </row>
    <row r="22" spans="1:21" x14ac:dyDescent="0.4">
      <c r="B22" s="40"/>
    </row>
    <row r="23" spans="1:21" x14ac:dyDescent="0.4">
      <c r="B23" s="19" t="s">
        <v>44</v>
      </c>
      <c r="C23" s="19"/>
      <c r="D23" s="19"/>
      <c r="E23" s="19"/>
      <c r="F23" s="19"/>
      <c r="G23" s="19"/>
      <c r="H23" s="19"/>
      <c r="I23" s="19" t="s">
        <v>39</v>
      </c>
      <c r="J23" s="19"/>
      <c r="K23" s="19"/>
      <c r="O23" s="16" t="s">
        <v>12</v>
      </c>
    </row>
    <row r="24" spans="1:21" s="1" customFormat="1" ht="90.75" x14ac:dyDescent="0.4">
      <c r="A24" s="16"/>
      <c r="B24" s="105" t="s">
        <v>2</v>
      </c>
      <c r="C24" s="105"/>
      <c r="D24" s="105"/>
      <c r="E24" s="105"/>
      <c r="F24" s="45" t="s">
        <v>45</v>
      </c>
      <c r="G24" s="45" t="s">
        <v>46</v>
      </c>
      <c r="H24" s="44"/>
      <c r="I24" s="97" t="s">
        <v>2</v>
      </c>
      <c r="J24" s="98"/>
      <c r="K24" s="99"/>
      <c r="L24" s="22" t="s">
        <v>38</v>
      </c>
      <c r="M24" s="41" t="s">
        <v>37</v>
      </c>
      <c r="O24" s="113" t="s">
        <v>2</v>
      </c>
      <c r="P24" s="114"/>
      <c r="Q24" s="115"/>
      <c r="R24" s="34" t="s">
        <v>40</v>
      </c>
      <c r="S24" s="49" t="s">
        <v>41</v>
      </c>
      <c r="T24" s="16"/>
    </row>
    <row r="25" spans="1:21" s="1" customFormat="1" ht="27.6" customHeight="1" x14ac:dyDescent="0.4">
      <c r="B25" s="121" t="s">
        <v>58</v>
      </c>
      <c r="C25" s="3">
        <f>E10</f>
        <v>0</v>
      </c>
      <c r="D25" s="4" t="s">
        <v>1</v>
      </c>
      <c r="E25" s="5">
        <f>C25+TIME(0,5,0)</f>
        <v>3.472222222222222E-3</v>
      </c>
      <c r="F25" s="33"/>
      <c r="G25" s="33"/>
      <c r="H25" s="2"/>
      <c r="I25" s="3">
        <f>E10</f>
        <v>0</v>
      </c>
      <c r="J25" s="4" t="s">
        <v>1</v>
      </c>
      <c r="K25" s="5">
        <f>I25+TIME(0,5,0)</f>
        <v>3.472222222222222E-3</v>
      </c>
      <c r="L25" s="33"/>
      <c r="M25" s="33"/>
      <c r="N25" s="2"/>
      <c r="O25" s="3">
        <f>E10</f>
        <v>0</v>
      </c>
      <c r="P25" s="4" t="s">
        <v>1</v>
      </c>
      <c r="Q25" s="5">
        <f>O25+TIME(0,5,0)</f>
        <v>3.472222222222222E-3</v>
      </c>
      <c r="R25" s="79">
        <f>(G25-F25)+(L25-M25)</f>
        <v>0</v>
      </c>
      <c r="S25" s="116" t="s">
        <v>10</v>
      </c>
    </row>
    <row r="26" spans="1:21" s="1" customFormat="1" ht="27.6" customHeight="1" x14ac:dyDescent="0.4">
      <c r="B26" s="122"/>
      <c r="C26" s="6">
        <f>E25</f>
        <v>3.472222222222222E-3</v>
      </c>
      <c r="D26" s="7" t="s">
        <v>1</v>
      </c>
      <c r="E26" s="8">
        <f>C26+TIME(0,5,0)</f>
        <v>6.9444444444444441E-3</v>
      </c>
      <c r="F26" s="30"/>
      <c r="G26" s="30"/>
      <c r="I26" s="6">
        <f>K25</f>
        <v>3.472222222222222E-3</v>
      </c>
      <c r="J26" s="7" t="s">
        <v>1</v>
      </c>
      <c r="K26" s="8">
        <f>I26+TIME(0,5,0)</f>
        <v>6.9444444444444441E-3</v>
      </c>
      <c r="L26" s="30"/>
      <c r="M26" s="30"/>
      <c r="O26" s="6">
        <f>Q25</f>
        <v>3.472222222222222E-3</v>
      </c>
      <c r="P26" s="7" t="s">
        <v>1</v>
      </c>
      <c r="Q26" s="8">
        <f>O26+TIME(0,5,0)</f>
        <v>6.9444444444444441E-3</v>
      </c>
      <c r="R26" s="80">
        <f t="shared" ref="R26:R42" si="0">(G26-F26)+(L26-M26)</f>
        <v>0</v>
      </c>
      <c r="S26" s="117"/>
      <c r="U26" s="15"/>
    </row>
    <row r="27" spans="1:21" ht="27.6" customHeight="1" x14ac:dyDescent="0.4">
      <c r="A27" s="1"/>
      <c r="B27" s="122"/>
      <c r="C27" s="6">
        <f t="shared" ref="C27:C42" si="1">E26</f>
        <v>6.9444444444444441E-3</v>
      </c>
      <c r="D27" s="7" t="s">
        <v>1</v>
      </c>
      <c r="E27" s="8">
        <f t="shared" ref="E27:E42" si="2">C27+TIME(0,5,0)</f>
        <v>1.0416666666666666E-2</v>
      </c>
      <c r="F27" s="31"/>
      <c r="G27" s="31"/>
      <c r="H27" s="2"/>
      <c r="I27" s="6">
        <f t="shared" ref="I27:I42" si="3">K26</f>
        <v>6.9444444444444441E-3</v>
      </c>
      <c r="J27" s="7" t="s">
        <v>1</v>
      </c>
      <c r="K27" s="8">
        <f t="shared" ref="K27:K42" si="4">I27+TIME(0,5,0)</f>
        <v>1.0416666666666666E-2</v>
      </c>
      <c r="L27" s="31"/>
      <c r="M27" s="31"/>
      <c r="N27" s="2"/>
      <c r="O27" s="6">
        <f t="shared" ref="O27:O42" si="5">Q26</f>
        <v>6.9444444444444441E-3</v>
      </c>
      <c r="P27" s="7" t="s">
        <v>1</v>
      </c>
      <c r="Q27" s="8">
        <f t="shared" ref="Q27:Q42" si="6">O27+TIME(0,5,0)</f>
        <v>1.0416666666666666E-2</v>
      </c>
      <c r="R27" s="81">
        <f t="shared" si="0"/>
        <v>0</v>
      </c>
      <c r="S27" s="117"/>
      <c r="T27" s="1"/>
    </row>
    <row r="28" spans="1:21" ht="27.6" customHeight="1" x14ac:dyDescent="0.4">
      <c r="B28" s="122"/>
      <c r="C28" s="6">
        <f t="shared" si="1"/>
        <v>1.0416666666666666E-2</v>
      </c>
      <c r="D28" s="7" t="s">
        <v>1</v>
      </c>
      <c r="E28" s="8">
        <f t="shared" si="2"/>
        <v>1.3888888888888888E-2</v>
      </c>
      <c r="F28" s="31"/>
      <c r="G28" s="31"/>
      <c r="I28" s="6">
        <f t="shared" si="3"/>
        <v>1.0416666666666666E-2</v>
      </c>
      <c r="J28" s="7" t="s">
        <v>1</v>
      </c>
      <c r="K28" s="8">
        <f t="shared" si="4"/>
        <v>1.3888888888888888E-2</v>
      </c>
      <c r="L28" s="31"/>
      <c r="M28" s="31"/>
      <c r="O28" s="6">
        <f t="shared" si="5"/>
        <v>1.0416666666666666E-2</v>
      </c>
      <c r="P28" s="7" t="s">
        <v>1</v>
      </c>
      <c r="Q28" s="8">
        <f t="shared" si="6"/>
        <v>1.3888888888888888E-2</v>
      </c>
      <c r="R28" s="81">
        <f t="shared" si="0"/>
        <v>0</v>
      </c>
      <c r="S28" s="117"/>
    </row>
    <row r="29" spans="1:21" ht="27.6" customHeight="1" x14ac:dyDescent="0.4">
      <c r="B29" s="122"/>
      <c r="C29" s="6">
        <f t="shared" si="1"/>
        <v>1.3888888888888888E-2</v>
      </c>
      <c r="D29" s="7" t="s">
        <v>1</v>
      </c>
      <c r="E29" s="8">
        <f t="shared" si="2"/>
        <v>1.7361111111111112E-2</v>
      </c>
      <c r="F29" s="31"/>
      <c r="G29" s="31"/>
      <c r="I29" s="6">
        <f t="shared" si="3"/>
        <v>1.3888888888888888E-2</v>
      </c>
      <c r="J29" s="7" t="s">
        <v>1</v>
      </c>
      <c r="K29" s="8">
        <f t="shared" si="4"/>
        <v>1.7361111111111112E-2</v>
      </c>
      <c r="L29" s="31"/>
      <c r="M29" s="31"/>
      <c r="O29" s="6">
        <f t="shared" si="5"/>
        <v>1.3888888888888888E-2</v>
      </c>
      <c r="P29" s="7" t="s">
        <v>1</v>
      </c>
      <c r="Q29" s="8">
        <f t="shared" si="6"/>
        <v>1.7361111111111112E-2</v>
      </c>
      <c r="R29" s="81">
        <f t="shared" si="0"/>
        <v>0</v>
      </c>
      <c r="S29" s="117"/>
    </row>
    <row r="30" spans="1:21" ht="27.6" customHeight="1" x14ac:dyDescent="0.4">
      <c r="B30" s="122"/>
      <c r="C30" s="6">
        <f t="shared" si="1"/>
        <v>1.7361111111111112E-2</v>
      </c>
      <c r="D30" s="7" t="s">
        <v>1</v>
      </c>
      <c r="E30" s="8">
        <f t="shared" si="2"/>
        <v>2.0833333333333336E-2</v>
      </c>
      <c r="F30" s="31"/>
      <c r="G30" s="31"/>
      <c r="I30" s="6">
        <f t="shared" si="3"/>
        <v>1.7361111111111112E-2</v>
      </c>
      <c r="J30" s="7" t="s">
        <v>1</v>
      </c>
      <c r="K30" s="8">
        <f t="shared" si="4"/>
        <v>2.0833333333333336E-2</v>
      </c>
      <c r="L30" s="31"/>
      <c r="M30" s="31"/>
      <c r="O30" s="6">
        <f t="shared" si="5"/>
        <v>1.7361111111111112E-2</v>
      </c>
      <c r="P30" s="7" t="s">
        <v>1</v>
      </c>
      <c r="Q30" s="8">
        <f t="shared" si="6"/>
        <v>2.0833333333333336E-2</v>
      </c>
      <c r="R30" s="80">
        <f t="shared" si="0"/>
        <v>0</v>
      </c>
      <c r="S30" s="117"/>
    </row>
    <row r="31" spans="1:21" ht="27.6" customHeight="1" x14ac:dyDescent="0.4">
      <c r="B31" s="122"/>
      <c r="C31" s="6">
        <f t="shared" si="1"/>
        <v>2.0833333333333336E-2</v>
      </c>
      <c r="D31" s="7" t="s">
        <v>1</v>
      </c>
      <c r="E31" s="8">
        <f t="shared" si="2"/>
        <v>2.4305555555555559E-2</v>
      </c>
      <c r="F31" s="31"/>
      <c r="G31" s="31"/>
      <c r="I31" s="6">
        <f t="shared" si="3"/>
        <v>2.0833333333333336E-2</v>
      </c>
      <c r="J31" s="7" t="s">
        <v>1</v>
      </c>
      <c r="K31" s="8">
        <f t="shared" si="4"/>
        <v>2.4305555555555559E-2</v>
      </c>
      <c r="L31" s="31"/>
      <c r="M31" s="31"/>
      <c r="O31" s="6">
        <f t="shared" si="5"/>
        <v>2.0833333333333336E-2</v>
      </c>
      <c r="P31" s="7" t="s">
        <v>1</v>
      </c>
      <c r="Q31" s="8">
        <f t="shared" si="6"/>
        <v>2.4305555555555559E-2</v>
      </c>
      <c r="R31" s="80">
        <f t="shared" si="0"/>
        <v>0</v>
      </c>
      <c r="S31" s="117"/>
    </row>
    <row r="32" spans="1:21" ht="27.6" customHeight="1" x14ac:dyDescent="0.4">
      <c r="B32" s="122"/>
      <c r="C32" s="6">
        <f t="shared" si="1"/>
        <v>2.4305555555555559E-2</v>
      </c>
      <c r="D32" s="7" t="s">
        <v>1</v>
      </c>
      <c r="E32" s="8">
        <f t="shared" si="2"/>
        <v>2.7777777777777783E-2</v>
      </c>
      <c r="F32" s="31"/>
      <c r="G32" s="31"/>
      <c r="I32" s="6">
        <f t="shared" si="3"/>
        <v>2.4305555555555559E-2</v>
      </c>
      <c r="J32" s="7" t="s">
        <v>1</v>
      </c>
      <c r="K32" s="8">
        <f t="shared" si="4"/>
        <v>2.7777777777777783E-2</v>
      </c>
      <c r="L32" s="31"/>
      <c r="M32" s="31"/>
      <c r="O32" s="6">
        <f t="shared" si="5"/>
        <v>2.4305555555555559E-2</v>
      </c>
      <c r="P32" s="7" t="s">
        <v>1</v>
      </c>
      <c r="Q32" s="8">
        <f t="shared" si="6"/>
        <v>2.7777777777777783E-2</v>
      </c>
      <c r="R32" s="80">
        <f t="shared" si="0"/>
        <v>0</v>
      </c>
      <c r="S32" s="117"/>
    </row>
    <row r="33" spans="2:19" ht="27.6" customHeight="1" x14ac:dyDescent="0.4">
      <c r="B33" s="122"/>
      <c r="C33" s="6">
        <f t="shared" si="1"/>
        <v>2.7777777777777783E-2</v>
      </c>
      <c r="D33" s="7" t="s">
        <v>1</v>
      </c>
      <c r="E33" s="8">
        <f t="shared" si="2"/>
        <v>3.1250000000000007E-2</v>
      </c>
      <c r="F33" s="31"/>
      <c r="G33" s="31"/>
      <c r="I33" s="6">
        <f t="shared" si="3"/>
        <v>2.7777777777777783E-2</v>
      </c>
      <c r="J33" s="7" t="s">
        <v>1</v>
      </c>
      <c r="K33" s="8">
        <f t="shared" si="4"/>
        <v>3.1250000000000007E-2</v>
      </c>
      <c r="L33" s="31"/>
      <c r="M33" s="31"/>
      <c r="O33" s="6">
        <f t="shared" si="5"/>
        <v>2.7777777777777783E-2</v>
      </c>
      <c r="P33" s="7" t="s">
        <v>1</v>
      </c>
      <c r="Q33" s="8">
        <f t="shared" si="6"/>
        <v>3.1250000000000007E-2</v>
      </c>
      <c r="R33" s="80">
        <f t="shared" si="0"/>
        <v>0</v>
      </c>
      <c r="S33" s="117"/>
    </row>
    <row r="34" spans="2:19" ht="27.6" customHeight="1" x14ac:dyDescent="0.4">
      <c r="B34" s="122"/>
      <c r="C34" s="6">
        <f t="shared" si="1"/>
        <v>3.1250000000000007E-2</v>
      </c>
      <c r="D34" s="7" t="s">
        <v>1</v>
      </c>
      <c r="E34" s="8">
        <f t="shared" si="2"/>
        <v>3.4722222222222231E-2</v>
      </c>
      <c r="F34" s="31"/>
      <c r="G34" s="31"/>
      <c r="I34" s="6">
        <f t="shared" si="3"/>
        <v>3.1250000000000007E-2</v>
      </c>
      <c r="J34" s="7" t="s">
        <v>1</v>
      </c>
      <c r="K34" s="8">
        <f t="shared" si="4"/>
        <v>3.4722222222222231E-2</v>
      </c>
      <c r="L34" s="31"/>
      <c r="M34" s="31"/>
      <c r="O34" s="6">
        <f t="shared" si="5"/>
        <v>3.1250000000000007E-2</v>
      </c>
      <c r="P34" s="7" t="s">
        <v>1</v>
      </c>
      <c r="Q34" s="8">
        <f t="shared" si="6"/>
        <v>3.4722222222222231E-2</v>
      </c>
      <c r="R34" s="80">
        <f t="shared" si="0"/>
        <v>0</v>
      </c>
      <c r="S34" s="117"/>
    </row>
    <row r="35" spans="2:19" ht="27.6" customHeight="1" x14ac:dyDescent="0.4">
      <c r="B35" s="122"/>
      <c r="C35" s="6">
        <f t="shared" si="1"/>
        <v>3.4722222222222231E-2</v>
      </c>
      <c r="D35" s="7" t="s">
        <v>1</v>
      </c>
      <c r="E35" s="8">
        <f t="shared" si="2"/>
        <v>3.8194444444444454E-2</v>
      </c>
      <c r="F35" s="31"/>
      <c r="G35" s="31"/>
      <c r="I35" s="6">
        <f t="shared" si="3"/>
        <v>3.4722222222222231E-2</v>
      </c>
      <c r="J35" s="7" t="s">
        <v>1</v>
      </c>
      <c r="K35" s="8">
        <f t="shared" si="4"/>
        <v>3.8194444444444454E-2</v>
      </c>
      <c r="L35" s="31"/>
      <c r="M35" s="31"/>
      <c r="O35" s="6">
        <f t="shared" si="5"/>
        <v>3.4722222222222231E-2</v>
      </c>
      <c r="P35" s="7" t="s">
        <v>1</v>
      </c>
      <c r="Q35" s="8">
        <f t="shared" si="6"/>
        <v>3.8194444444444454E-2</v>
      </c>
      <c r="R35" s="80">
        <f t="shared" si="0"/>
        <v>0</v>
      </c>
      <c r="S35" s="117"/>
    </row>
    <row r="36" spans="2:19" ht="27.6" customHeight="1" x14ac:dyDescent="0.4">
      <c r="B36" s="123"/>
      <c r="C36" s="9">
        <f t="shared" si="1"/>
        <v>3.8194444444444454E-2</v>
      </c>
      <c r="D36" s="10" t="s">
        <v>1</v>
      </c>
      <c r="E36" s="11">
        <f t="shared" si="2"/>
        <v>4.1666666666666678E-2</v>
      </c>
      <c r="F36" s="32"/>
      <c r="G36" s="32"/>
      <c r="I36" s="9">
        <f t="shared" si="3"/>
        <v>3.8194444444444454E-2</v>
      </c>
      <c r="J36" s="10" t="s">
        <v>1</v>
      </c>
      <c r="K36" s="11">
        <f t="shared" si="4"/>
        <v>4.1666666666666678E-2</v>
      </c>
      <c r="L36" s="32"/>
      <c r="M36" s="32"/>
      <c r="O36" s="9">
        <f t="shared" si="5"/>
        <v>3.8194444444444454E-2</v>
      </c>
      <c r="P36" s="10" t="s">
        <v>1</v>
      </c>
      <c r="Q36" s="11">
        <f t="shared" si="6"/>
        <v>4.1666666666666678E-2</v>
      </c>
      <c r="R36" s="82">
        <f t="shared" si="0"/>
        <v>0</v>
      </c>
      <c r="S36" s="118"/>
    </row>
    <row r="37" spans="2:19" ht="27.6" customHeight="1" x14ac:dyDescent="0.4">
      <c r="B37" s="104" t="s">
        <v>59</v>
      </c>
      <c r="C37" s="12">
        <f t="shared" si="1"/>
        <v>4.1666666666666678E-2</v>
      </c>
      <c r="D37" s="13" t="s">
        <v>1</v>
      </c>
      <c r="E37" s="14">
        <f t="shared" si="2"/>
        <v>4.5138888888888902E-2</v>
      </c>
      <c r="F37" s="30"/>
      <c r="G37" s="30"/>
      <c r="I37" s="12">
        <f t="shared" si="3"/>
        <v>4.1666666666666678E-2</v>
      </c>
      <c r="J37" s="13" t="s">
        <v>1</v>
      </c>
      <c r="K37" s="14">
        <f t="shared" si="4"/>
        <v>4.5138888888888902E-2</v>
      </c>
      <c r="L37" s="30"/>
      <c r="M37" s="30"/>
      <c r="O37" s="12">
        <f t="shared" si="5"/>
        <v>4.1666666666666678E-2</v>
      </c>
      <c r="P37" s="13" t="s">
        <v>1</v>
      </c>
      <c r="Q37" s="14">
        <f t="shared" si="6"/>
        <v>4.5138888888888902E-2</v>
      </c>
      <c r="R37" s="24">
        <f t="shared" si="0"/>
        <v>0</v>
      </c>
      <c r="S37" s="76"/>
    </row>
    <row r="38" spans="2:19" ht="27.6" customHeight="1" x14ac:dyDescent="0.4">
      <c r="B38" s="104"/>
      <c r="C38" s="6">
        <f t="shared" si="1"/>
        <v>4.5138888888888902E-2</v>
      </c>
      <c r="D38" s="7" t="s">
        <v>1</v>
      </c>
      <c r="E38" s="8">
        <f t="shared" si="2"/>
        <v>4.8611111111111126E-2</v>
      </c>
      <c r="F38" s="31"/>
      <c r="G38" s="31"/>
      <c r="I38" s="6">
        <f t="shared" si="3"/>
        <v>4.5138888888888902E-2</v>
      </c>
      <c r="J38" s="7" t="s">
        <v>1</v>
      </c>
      <c r="K38" s="8">
        <f t="shared" si="4"/>
        <v>4.8611111111111126E-2</v>
      </c>
      <c r="L38" s="31"/>
      <c r="M38" s="31"/>
      <c r="O38" s="6">
        <f t="shared" si="5"/>
        <v>4.5138888888888902E-2</v>
      </c>
      <c r="P38" s="7" t="s">
        <v>1</v>
      </c>
      <c r="Q38" s="8">
        <f t="shared" si="6"/>
        <v>4.8611111111111126E-2</v>
      </c>
      <c r="R38" s="24">
        <f t="shared" si="0"/>
        <v>0</v>
      </c>
      <c r="S38" s="77"/>
    </row>
    <row r="39" spans="2:19" ht="27.6" customHeight="1" x14ac:dyDescent="0.4">
      <c r="B39" s="104"/>
      <c r="C39" s="6">
        <f t="shared" si="1"/>
        <v>4.8611111111111126E-2</v>
      </c>
      <c r="D39" s="7" t="s">
        <v>1</v>
      </c>
      <c r="E39" s="8">
        <f t="shared" si="2"/>
        <v>5.208333333333335E-2</v>
      </c>
      <c r="F39" s="31"/>
      <c r="G39" s="31"/>
      <c r="I39" s="6">
        <f t="shared" si="3"/>
        <v>4.8611111111111126E-2</v>
      </c>
      <c r="J39" s="7" t="s">
        <v>1</v>
      </c>
      <c r="K39" s="8">
        <f t="shared" si="4"/>
        <v>5.208333333333335E-2</v>
      </c>
      <c r="L39" s="31"/>
      <c r="M39" s="31"/>
      <c r="O39" s="6">
        <f t="shared" si="5"/>
        <v>4.8611111111111126E-2</v>
      </c>
      <c r="P39" s="7" t="s">
        <v>1</v>
      </c>
      <c r="Q39" s="8">
        <f t="shared" si="6"/>
        <v>5.208333333333335E-2</v>
      </c>
      <c r="R39" s="24">
        <f t="shared" si="0"/>
        <v>0</v>
      </c>
      <c r="S39" s="77"/>
    </row>
    <row r="40" spans="2:19" ht="27.6" customHeight="1" x14ac:dyDescent="0.4">
      <c r="B40" s="104"/>
      <c r="C40" s="6">
        <f t="shared" si="1"/>
        <v>5.208333333333335E-2</v>
      </c>
      <c r="D40" s="7" t="s">
        <v>1</v>
      </c>
      <c r="E40" s="8">
        <f t="shared" si="2"/>
        <v>5.5555555555555573E-2</v>
      </c>
      <c r="F40" s="31"/>
      <c r="G40" s="31"/>
      <c r="I40" s="6">
        <f t="shared" si="3"/>
        <v>5.208333333333335E-2</v>
      </c>
      <c r="J40" s="7" t="s">
        <v>1</v>
      </c>
      <c r="K40" s="8">
        <f t="shared" si="4"/>
        <v>5.5555555555555573E-2</v>
      </c>
      <c r="L40" s="31"/>
      <c r="M40" s="31"/>
      <c r="O40" s="6">
        <f t="shared" si="5"/>
        <v>5.208333333333335E-2</v>
      </c>
      <c r="P40" s="7" t="s">
        <v>1</v>
      </c>
      <c r="Q40" s="8">
        <f t="shared" si="6"/>
        <v>5.5555555555555573E-2</v>
      </c>
      <c r="R40" s="24">
        <f t="shared" si="0"/>
        <v>0</v>
      </c>
      <c r="S40" s="77"/>
    </row>
    <row r="41" spans="2:19" ht="27.6" customHeight="1" x14ac:dyDescent="0.4">
      <c r="B41" s="104"/>
      <c r="C41" s="6">
        <f t="shared" si="1"/>
        <v>5.5555555555555573E-2</v>
      </c>
      <c r="D41" s="7" t="s">
        <v>1</v>
      </c>
      <c r="E41" s="8">
        <f t="shared" si="2"/>
        <v>5.9027777777777797E-2</v>
      </c>
      <c r="F41" s="31"/>
      <c r="G41" s="31"/>
      <c r="I41" s="6">
        <f t="shared" si="3"/>
        <v>5.5555555555555573E-2</v>
      </c>
      <c r="J41" s="7" t="s">
        <v>1</v>
      </c>
      <c r="K41" s="8">
        <f t="shared" si="4"/>
        <v>5.9027777777777797E-2</v>
      </c>
      <c r="L41" s="31"/>
      <c r="M41" s="31"/>
      <c r="O41" s="6">
        <f t="shared" si="5"/>
        <v>5.5555555555555573E-2</v>
      </c>
      <c r="P41" s="7" t="s">
        <v>1</v>
      </c>
      <c r="Q41" s="8">
        <f t="shared" si="6"/>
        <v>5.9027777777777797E-2</v>
      </c>
      <c r="R41" s="24">
        <f t="shared" si="0"/>
        <v>0</v>
      </c>
      <c r="S41" s="77"/>
    </row>
    <row r="42" spans="2:19" ht="27.6" customHeight="1" x14ac:dyDescent="0.4">
      <c r="B42" s="104"/>
      <c r="C42" s="9">
        <f t="shared" si="1"/>
        <v>5.9027777777777797E-2</v>
      </c>
      <c r="D42" s="10" t="s">
        <v>1</v>
      </c>
      <c r="E42" s="11">
        <f t="shared" si="2"/>
        <v>6.2500000000000014E-2</v>
      </c>
      <c r="F42" s="32"/>
      <c r="G42" s="32"/>
      <c r="I42" s="9">
        <f t="shared" si="3"/>
        <v>5.9027777777777797E-2</v>
      </c>
      <c r="J42" s="10" t="s">
        <v>1</v>
      </c>
      <c r="K42" s="11">
        <f t="shared" si="4"/>
        <v>6.2500000000000014E-2</v>
      </c>
      <c r="L42" s="32"/>
      <c r="M42" s="32"/>
      <c r="O42" s="9">
        <f t="shared" si="5"/>
        <v>5.9027777777777797E-2</v>
      </c>
      <c r="P42" s="10" t="s">
        <v>1</v>
      </c>
      <c r="Q42" s="11">
        <f t="shared" si="6"/>
        <v>6.2500000000000014E-2</v>
      </c>
      <c r="R42" s="25">
        <f t="shared" si="0"/>
        <v>0</v>
      </c>
      <c r="S42" s="78"/>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row r="52" spans="3:5" x14ac:dyDescent="0.4">
      <c r="C52" s="2"/>
      <c r="D52" s="1"/>
      <c r="E52" s="2"/>
    </row>
  </sheetData>
  <mergeCells count="19">
    <mergeCell ref="I24:K24"/>
    <mergeCell ref="O24:Q24"/>
    <mergeCell ref="S25:S36"/>
    <mergeCell ref="B11:D13"/>
    <mergeCell ref="E11:G13"/>
    <mergeCell ref="B25:B36"/>
    <mergeCell ref="B37:B42"/>
    <mergeCell ref="B24:E24"/>
    <mergeCell ref="B8:D8"/>
    <mergeCell ref="E8:G8"/>
    <mergeCell ref="B9:D9"/>
    <mergeCell ref="E9:G9"/>
    <mergeCell ref="B10:D10"/>
    <mergeCell ref="B5:D5"/>
    <mergeCell ref="E5:G5"/>
    <mergeCell ref="B6:D6"/>
    <mergeCell ref="E6:G6"/>
    <mergeCell ref="B7:D7"/>
    <mergeCell ref="E7:G7"/>
  </mergeCells>
  <phoneticPr fontId="1"/>
  <dataValidations count="1">
    <dataValidation type="list" allowBlank="1" showInputMessage="1" showErrorMessage="1" sqref="E11:G13" xr:uid="{8880A006-C128-47A4-8086-CC6511E6A92C}">
      <formula1>$V$5:$V$7</formula1>
    </dataValidation>
  </dataValidations>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1F2D-3D06-4365-82DB-A010495FE200}">
  <sheetPr codeName="Sheet23"/>
  <dimension ref="B1:Q37"/>
  <sheetViews>
    <sheetView showGridLines="0" view="pageBreakPreview" zoomScale="70" zoomScaleNormal="70" zoomScaleSheetLayoutView="70" workbookViewId="0"/>
  </sheetViews>
  <sheetFormatPr defaultColWidth="8.625" defaultRowHeight="18.75" x14ac:dyDescent="0.4"/>
  <cols>
    <col min="1" max="1" width="2.25" style="19" customWidth="1"/>
    <col min="2" max="2" width="3.5" style="19" customWidth="1"/>
    <col min="3" max="17" width="9.625" style="19" customWidth="1"/>
    <col min="18" max="18" width="2.25" style="19" customWidth="1"/>
    <col min="19" max="16384" width="8.625" style="19"/>
  </cols>
  <sheetData>
    <row r="1" spans="2:7" ht="19.5" customHeight="1" x14ac:dyDescent="0.4"/>
    <row r="2" spans="2:7" x14ac:dyDescent="0.4">
      <c r="B2" s="19" t="s">
        <v>28</v>
      </c>
    </row>
    <row r="3" spans="2:7" ht="24" x14ac:dyDescent="0.4">
      <c r="B3" s="17" t="s">
        <v>71</v>
      </c>
    </row>
    <row r="5" spans="2:7" x14ac:dyDescent="0.4">
      <c r="B5" s="97" t="s">
        <v>0</v>
      </c>
      <c r="C5" s="98"/>
      <c r="D5" s="99"/>
      <c r="E5" s="125" t="s">
        <v>15</v>
      </c>
      <c r="F5" s="125"/>
      <c r="G5" s="125"/>
    </row>
    <row r="6" spans="2:7" x14ac:dyDescent="0.4">
      <c r="B6" s="97" t="s">
        <v>3</v>
      </c>
      <c r="C6" s="98"/>
      <c r="D6" s="99"/>
      <c r="E6" s="125" t="s">
        <v>26</v>
      </c>
      <c r="F6" s="125"/>
      <c r="G6" s="125"/>
    </row>
    <row r="7" spans="2:7" x14ac:dyDescent="0.4">
      <c r="B7" s="106" t="s">
        <v>22</v>
      </c>
      <c r="C7" s="107"/>
      <c r="D7" s="108"/>
      <c r="E7" s="125" t="s">
        <v>18</v>
      </c>
      <c r="F7" s="125"/>
      <c r="G7" s="125"/>
    </row>
    <row r="8" spans="2:7" x14ac:dyDescent="0.4">
      <c r="B8" s="106" t="s">
        <v>5</v>
      </c>
      <c r="C8" s="107"/>
      <c r="D8" s="108"/>
      <c r="E8" s="129">
        <v>1000</v>
      </c>
      <c r="F8" s="130"/>
      <c r="G8" s="131"/>
    </row>
    <row r="9" spans="2:7" x14ac:dyDescent="0.4">
      <c r="B9" s="145" t="s">
        <v>17</v>
      </c>
      <c r="C9" s="146"/>
      <c r="D9" s="147"/>
      <c r="E9" s="35">
        <v>0.45833333333333331</v>
      </c>
      <c r="F9" s="66" t="s">
        <v>4</v>
      </c>
      <c r="G9" s="18">
        <f>E9+TIME(1,30,0)</f>
        <v>0.52083333333333326</v>
      </c>
    </row>
    <row r="10" spans="2:7" x14ac:dyDescent="0.4">
      <c r="B10" s="97" t="s">
        <v>29</v>
      </c>
      <c r="C10" s="98"/>
      <c r="D10" s="99"/>
      <c r="E10" s="125" t="s">
        <v>36</v>
      </c>
      <c r="F10" s="125"/>
      <c r="G10" s="125"/>
    </row>
    <row r="11" spans="2:7" x14ac:dyDescent="0.4">
      <c r="B11" s="97" t="s">
        <v>30</v>
      </c>
      <c r="C11" s="98"/>
      <c r="D11" s="99"/>
      <c r="E11" s="125" t="s">
        <v>35</v>
      </c>
      <c r="F11" s="125"/>
      <c r="G11" s="125"/>
    </row>
    <row r="12" spans="2:7" x14ac:dyDescent="0.4">
      <c r="B12" s="105" t="s">
        <v>31</v>
      </c>
      <c r="C12" s="105"/>
      <c r="D12" s="105"/>
      <c r="E12" s="156">
        <v>3.9E-2</v>
      </c>
      <c r="F12" s="156"/>
      <c r="G12" s="156"/>
    </row>
    <row r="13" spans="2:7" x14ac:dyDescent="0.4">
      <c r="B13" s="42" t="s">
        <v>6</v>
      </c>
    </row>
    <row r="14" spans="2:7" x14ac:dyDescent="0.4">
      <c r="B14" s="28" t="s">
        <v>73</v>
      </c>
      <c r="C14" s="44"/>
      <c r="D14" s="44"/>
      <c r="E14" s="44"/>
    </row>
    <row r="15" spans="2:7" x14ac:dyDescent="0.4">
      <c r="B15" s="19" t="s">
        <v>32</v>
      </c>
      <c r="C15" s="44"/>
      <c r="D15" s="44"/>
      <c r="E15" s="44"/>
    </row>
    <row r="18" spans="2:17" x14ac:dyDescent="0.4">
      <c r="B18" s="19" t="s">
        <v>76</v>
      </c>
      <c r="H18" s="19" t="s">
        <v>75</v>
      </c>
      <c r="M18" s="19" t="s">
        <v>12</v>
      </c>
    </row>
    <row r="19" spans="2:17" ht="57.75" customHeight="1" x14ac:dyDescent="0.4">
      <c r="B19" s="105" t="s">
        <v>2</v>
      </c>
      <c r="C19" s="105"/>
      <c r="D19" s="105"/>
      <c r="E19" s="105"/>
      <c r="F19" s="43" t="s">
        <v>23</v>
      </c>
      <c r="G19" s="44"/>
      <c r="H19" s="97" t="s">
        <v>2</v>
      </c>
      <c r="I19" s="98"/>
      <c r="J19" s="99"/>
      <c r="K19" s="45" t="s">
        <v>24</v>
      </c>
      <c r="L19" s="44"/>
      <c r="M19" s="153" t="s">
        <v>2</v>
      </c>
      <c r="N19" s="154"/>
      <c r="O19" s="155"/>
      <c r="P19" s="46" t="s">
        <v>33</v>
      </c>
      <c r="Q19" s="46" t="s">
        <v>25</v>
      </c>
    </row>
    <row r="20" spans="2:17" s="44" customFormat="1" ht="26.25" customHeight="1" x14ac:dyDescent="0.4">
      <c r="B20" s="121" t="s">
        <v>58</v>
      </c>
      <c r="C20" s="3">
        <f>E9</f>
        <v>0.45833333333333331</v>
      </c>
      <c r="D20" s="4" t="s">
        <v>1</v>
      </c>
      <c r="E20" s="5">
        <f>C20+TIME(0,5,0)</f>
        <v>0.46180555555555552</v>
      </c>
      <c r="F20" s="96">
        <v>1400</v>
      </c>
      <c r="G20" s="2"/>
      <c r="H20" s="3">
        <f>C20</f>
        <v>0.45833333333333331</v>
      </c>
      <c r="I20" s="4" t="s">
        <v>1</v>
      </c>
      <c r="J20" s="5">
        <f>H20+TIME(0,5,0)</f>
        <v>0.46180555555555552</v>
      </c>
      <c r="K20" s="52">
        <v>1400</v>
      </c>
      <c r="L20" s="47"/>
      <c r="M20" s="3">
        <f>H20</f>
        <v>0.45833333333333331</v>
      </c>
      <c r="N20" s="4" t="s">
        <v>1</v>
      </c>
      <c r="O20" s="5">
        <f>M20+TIME(0,5,0)</f>
        <v>0.46180555555555552</v>
      </c>
      <c r="P20" s="26">
        <f>F20-K20</f>
        <v>0</v>
      </c>
      <c r="Q20" s="138" t="s">
        <v>10</v>
      </c>
    </row>
    <row r="21" spans="2:17" s="44" customFormat="1" ht="26.25" customHeight="1" x14ac:dyDescent="0.4">
      <c r="B21" s="122"/>
      <c r="C21" s="6">
        <f>E20</f>
        <v>0.46180555555555552</v>
      </c>
      <c r="D21" s="7" t="s">
        <v>1</v>
      </c>
      <c r="E21" s="8">
        <f>C21+TIME(0,5,0)</f>
        <v>0.46527777777777773</v>
      </c>
      <c r="F21" s="38">
        <v>1400</v>
      </c>
      <c r="G21" s="1"/>
      <c r="H21" s="6">
        <f>J20</f>
        <v>0.46180555555555552</v>
      </c>
      <c r="I21" s="7" t="s">
        <v>1</v>
      </c>
      <c r="J21" s="8">
        <f>H21+TIME(0,5,0)</f>
        <v>0.46527777777777773</v>
      </c>
      <c r="K21" s="36">
        <v>1400</v>
      </c>
      <c r="M21" s="6">
        <f>O20</f>
        <v>0.46180555555555552</v>
      </c>
      <c r="N21" s="7" t="s">
        <v>1</v>
      </c>
      <c r="O21" s="8">
        <f>M21+TIME(0,5,0)</f>
        <v>0.46527777777777773</v>
      </c>
      <c r="P21" s="24">
        <f t="shared" ref="P21" si="0">F21-K21</f>
        <v>0</v>
      </c>
      <c r="Q21" s="139"/>
    </row>
    <row r="22" spans="2:17" s="44" customFormat="1" ht="26.25" customHeight="1" x14ac:dyDescent="0.4">
      <c r="B22" s="122"/>
      <c r="C22" s="6">
        <f t="shared" ref="C22:C37" si="1">E21</f>
        <v>0.46527777777777773</v>
      </c>
      <c r="D22" s="7" t="s">
        <v>1</v>
      </c>
      <c r="E22" s="8">
        <f t="shared" ref="E22:E37" si="2">C22+TIME(0,5,0)</f>
        <v>0.46874999999999994</v>
      </c>
      <c r="F22" s="39" t="s">
        <v>13</v>
      </c>
      <c r="G22" s="2"/>
      <c r="H22" s="6">
        <f t="shared" ref="H22:H37" si="3">J21</f>
        <v>0.46527777777777773</v>
      </c>
      <c r="I22" s="7" t="s">
        <v>1</v>
      </c>
      <c r="J22" s="8">
        <f t="shared" ref="J22:J37" si="4">H22+TIME(0,5,0)</f>
        <v>0.46874999999999994</v>
      </c>
      <c r="K22" s="37" t="s">
        <v>13</v>
      </c>
      <c r="L22" s="47"/>
      <c r="M22" s="6">
        <f t="shared" ref="M22:M37" si="5">O21</f>
        <v>0.46527777777777773</v>
      </c>
      <c r="N22" s="7" t="s">
        <v>1</v>
      </c>
      <c r="O22" s="8">
        <f t="shared" ref="O22:O37" si="6">M22+TIME(0,5,0)</f>
        <v>0.46874999999999994</v>
      </c>
      <c r="P22" s="73" t="s">
        <v>13</v>
      </c>
      <c r="Q22" s="139"/>
    </row>
    <row r="23" spans="2:17" ht="26.25" customHeight="1" x14ac:dyDescent="0.4">
      <c r="B23" s="122"/>
      <c r="C23" s="6">
        <f t="shared" si="1"/>
        <v>0.46874999999999994</v>
      </c>
      <c r="D23" s="7" t="s">
        <v>1</v>
      </c>
      <c r="E23" s="8">
        <f t="shared" si="2"/>
        <v>0.47222222222222215</v>
      </c>
      <c r="F23" s="39" t="s">
        <v>13</v>
      </c>
      <c r="G23" s="16"/>
      <c r="H23" s="6">
        <f t="shared" si="3"/>
        <v>0.46874999999999994</v>
      </c>
      <c r="I23" s="7" t="s">
        <v>1</v>
      </c>
      <c r="J23" s="8">
        <f t="shared" si="4"/>
        <v>0.47222222222222215</v>
      </c>
      <c r="K23" s="39" t="s">
        <v>13</v>
      </c>
      <c r="M23" s="6">
        <f t="shared" si="5"/>
        <v>0.46874999999999994</v>
      </c>
      <c r="N23" s="7" t="s">
        <v>1</v>
      </c>
      <c r="O23" s="8">
        <f t="shared" si="6"/>
        <v>0.47222222222222215</v>
      </c>
      <c r="P23" s="73" t="s">
        <v>13</v>
      </c>
      <c r="Q23" s="139"/>
    </row>
    <row r="24" spans="2:17" ht="26.25" customHeight="1" x14ac:dyDescent="0.4">
      <c r="B24" s="122"/>
      <c r="C24" s="6">
        <f t="shared" si="1"/>
        <v>0.47222222222222215</v>
      </c>
      <c r="D24" s="7" t="s">
        <v>1</v>
      </c>
      <c r="E24" s="8">
        <f t="shared" si="2"/>
        <v>0.47569444444444436</v>
      </c>
      <c r="F24" s="39" t="s">
        <v>13</v>
      </c>
      <c r="G24" s="16"/>
      <c r="H24" s="6">
        <f t="shared" si="3"/>
        <v>0.47222222222222215</v>
      </c>
      <c r="I24" s="7" t="s">
        <v>1</v>
      </c>
      <c r="J24" s="8">
        <f t="shared" si="4"/>
        <v>0.47569444444444436</v>
      </c>
      <c r="K24" s="39" t="s">
        <v>13</v>
      </c>
      <c r="M24" s="6">
        <f t="shared" si="5"/>
        <v>0.47222222222222215</v>
      </c>
      <c r="N24" s="7" t="s">
        <v>1</v>
      </c>
      <c r="O24" s="8">
        <f t="shared" si="6"/>
        <v>0.47569444444444436</v>
      </c>
      <c r="P24" s="73" t="s">
        <v>13</v>
      </c>
      <c r="Q24" s="139"/>
    </row>
    <row r="25" spans="2:17" ht="26.25" customHeight="1" x14ac:dyDescent="0.4">
      <c r="B25" s="122"/>
      <c r="C25" s="6">
        <f t="shared" si="1"/>
        <v>0.47569444444444436</v>
      </c>
      <c r="D25" s="7" t="s">
        <v>1</v>
      </c>
      <c r="E25" s="8">
        <f t="shared" si="2"/>
        <v>0.47916666666666657</v>
      </c>
      <c r="F25" s="39"/>
      <c r="G25" s="16"/>
      <c r="H25" s="6">
        <f t="shared" si="3"/>
        <v>0.47569444444444436</v>
      </c>
      <c r="I25" s="7" t="s">
        <v>1</v>
      </c>
      <c r="J25" s="8">
        <f t="shared" si="4"/>
        <v>0.47916666666666657</v>
      </c>
      <c r="K25" s="39"/>
      <c r="M25" s="6">
        <f t="shared" si="5"/>
        <v>0.47569444444444436</v>
      </c>
      <c r="N25" s="7" t="s">
        <v>1</v>
      </c>
      <c r="O25" s="8">
        <f t="shared" si="6"/>
        <v>0.47916666666666657</v>
      </c>
      <c r="P25" s="24"/>
      <c r="Q25" s="139"/>
    </row>
    <row r="26" spans="2:17" ht="26.25" customHeight="1" x14ac:dyDescent="0.4">
      <c r="B26" s="122"/>
      <c r="C26" s="6">
        <f t="shared" si="1"/>
        <v>0.47916666666666657</v>
      </c>
      <c r="D26" s="7" t="s">
        <v>1</v>
      </c>
      <c r="E26" s="8">
        <f t="shared" si="2"/>
        <v>0.48263888888888878</v>
      </c>
      <c r="F26" s="39"/>
      <c r="G26" s="16"/>
      <c r="H26" s="6">
        <f t="shared" si="3"/>
        <v>0.47916666666666657</v>
      </c>
      <c r="I26" s="7" t="s">
        <v>1</v>
      </c>
      <c r="J26" s="8">
        <f t="shared" si="4"/>
        <v>0.48263888888888878</v>
      </c>
      <c r="K26" s="39"/>
      <c r="M26" s="6">
        <f t="shared" si="5"/>
        <v>0.47916666666666657</v>
      </c>
      <c r="N26" s="7" t="s">
        <v>1</v>
      </c>
      <c r="O26" s="8">
        <f t="shared" si="6"/>
        <v>0.48263888888888878</v>
      </c>
      <c r="P26" s="24"/>
      <c r="Q26" s="139"/>
    </row>
    <row r="27" spans="2:17" ht="26.25" customHeight="1" x14ac:dyDescent="0.4">
      <c r="B27" s="122"/>
      <c r="C27" s="6">
        <f t="shared" si="1"/>
        <v>0.48263888888888878</v>
      </c>
      <c r="D27" s="7" t="s">
        <v>1</v>
      </c>
      <c r="E27" s="8">
        <f t="shared" si="2"/>
        <v>0.48611111111111099</v>
      </c>
      <c r="F27" s="39"/>
      <c r="G27" s="16"/>
      <c r="H27" s="6">
        <f t="shared" si="3"/>
        <v>0.48263888888888878</v>
      </c>
      <c r="I27" s="7" t="s">
        <v>1</v>
      </c>
      <c r="J27" s="8">
        <f t="shared" si="4"/>
        <v>0.48611111111111099</v>
      </c>
      <c r="K27" s="39"/>
      <c r="M27" s="6">
        <f t="shared" si="5"/>
        <v>0.48263888888888878</v>
      </c>
      <c r="N27" s="7" t="s">
        <v>1</v>
      </c>
      <c r="O27" s="8">
        <f t="shared" si="6"/>
        <v>0.48611111111111099</v>
      </c>
      <c r="P27" s="24"/>
      <c r="Q27" s="139"/>
    </row>
    <row r="28" spans="2:17" ht="26.25" customHeight="1" x14ac:dyDescent="0.4">
      <c r="B28" s="122"/>
      <c r="C28" s="6">
        <f t="shared" si="1"/>
        <v>0.48611111111111099</v>
      </c>
      <c r="D28" s="7" t="s">
        <v>1</v>
      </c>
      <c r="E28" s="8">
        <f t="shared" si="2"/>
        <v>0.4895833333333332</v>
      </c>
      <c r="F28" s="39"/>
      <c r="G28" s="16"/>
      <c r="H28" s="6">
        <f t="shared" si="3"/>
        <v>0.48611111111111099</v>
      </c>
      <c r="I28" s="7" t="s">
        <v>1</v>
      </c>
      <c r="J28" s="8">
        <f t="shared" si="4"/>
        <v>0.4895833333333332</v>
      </c>
      <c r="K28" s="39"/>
      <c r="M28" s="6">
        <f t="shared" si="5"/>
        <v>0.48611111111111099</v>
      </c>
      <c r="N28" s="7" t="s">
        <v>1</v>
      </c>
      <c r="O28" s="8">
        <f t="shared" si="6"/>
        <v>0.4895833333333332</v>
      </c>
      <c r="P28" s="24"/>
      <c r="Q28" s="139"/>
    </row>
    <row r="29" spans="2:17" ht="26.25" customHeight="1" x14ac:dyDescent="0.4">
      <c r="B29" s="122"/>
      <c r="C29" s="6">
        <f t="shared" si="1"/>
        <v>0.4895833333333332</v>
      </c>
      <c r="D29" s="7" t="s">
        <v>1</v>
      </c>
      <c r="E29" s="8">
        <f t="shared" si="2"/>
        <v>0.49305555555555541</v>
      </c>
      <c r="F29" s="39"/>
      <c r="G29" s="16"/>
      <c r="H29" s="6">
        <f t="shared" si="3"/>
        <v>0.4895833333333332</v>
      </c>
      <c r="I29" s="7" t="s">
        <v>1</v>
      </c>
      <c r="J29" s="8">
        <f t="shared" si="4"/>
        <v>0.49305555555555541</v>
      </c>
      <c r="K29" s="39"/>
      <c r="M29" s="6">
        <f t="shared" si="5"/>
        <v>0.4895833333333332</v>
      </c>
      <c r="N29" s="7" t="s">
        <v>1</v>
      </c>
      <c r="O29" s="8">
        <f t="shared" si="6"/>
        <v>0.49305555555555541</v>
      </c>
      <c r="P29" s="24"/>
      <c r="Q29" s="139"/>
    </row>
    <row r="30" spans="2:17" ht="26.25" customHeight="1" x14ac:dyDescent="0.4">
      <c r="B30" s="122"/>
      <c r="C30" s="6">
        <f t="shared" si="1"/>
        <v>0.49305555555555541</v>
      </c>
      <c r="D30" s="7" t="s">
        <v>1</v>
      </c>
      <c r="E30" s="8">
        <f t="shared" si="2"/>
        <v>0.49652777777777762</v>
      </c>
      <c r="F30" s="39"/>
      <c r="G30" s="16"/>
      <c r="H30" s="6">
        <f t="shared" si="3"/>
        <v>0.49305555555555541</v>
      </c>
      <c r="I30" s="7" t="s">
        <v>1</v>
      </c>
      <c r="J30" s="8">
        <f t="shared" si="4"/>
        <v>0.49652777777777762</v>
      </c>
      <c r="K30" s="39"/>
      <c r="M30" s="6">
        <f t="shared" si="5"/>
        <v>0.49305555555555541</v>
      </c>
      <c r="N30" s="7" t="s">
        <v>1</v>
      </c>
      <c r="O30" s="8">
        <f t="shared" si="6"/>
        <v>0.49652777777777762</v>
      </c>
      <c r="P30" s="24"/>
      <c r="Q30" s="139"/>
    </row>
    <row r="31" spans="2:17" ht="26.25" customHeight="1" x14ac:dyDescent="0.4">
      <c r="B31" s="123"/>
      <c r="C31" s="9">
        <f t="shared" si="1"/>
        <v>0.49652777777777762</v>
      </c>
      <c r="D31" s="10" t="s">
        <v>1</v>
      </c>
      <c r="E31" s="11">
        <f t="shared" si="2"/>
        <v>0.49999999999999983</v>
      </c>
      <c r="F31" s="95"/>
      <c r="G31" s="16"/>
      <c r="H31" s="9">
        <f t="shared" si="3"/>
        <v>0.49652777777777762</v>
      </c>
      <c r="I31" s="10" t="s">
        <v>1</v>
      </c>
      <c r="J31" s="11">
        <f t="shared" si="4"/>
        <v>0.49999999999999983</v>
      </c>
      <c r="K31" s="95"/>
      <c r="M31" s="9">
        <f t="shared" si="5"/>
        <v>0.49652777777777762</v>
      </c>
      <c r="N31" s="10" t="s">
        <v>1</v>
      </c>
      <c r="O31" s="11">
        <f t="shared" si="6"/>
        <v>0.49999999999999983</v>
      </c>
      <c r="P31" s="27"/>
      <c r="Q31" s="140"/>
    </row>
    <row r="32" spans="2:17" ht="26.25" customHeight="1" x14ac:dyDescent="0.4">
      <c r="B32" s="104" t="s">
        <v>59</v>
      </c>
      <c r="C32" s="12">
        <f t="shared" si="1"/>
        <v>0.49999999999999983</v>
      </c>
      <c r="D32" s="13" t="s">
        <v>1</v>
      </c>
      <c r="E32" s="14">
        <f t="shared" si="2"/>
        <v>0.5034722222222221</v>
      </c>
      <c r="F32" s="38">
        <v>1400</v>
      </c>
      <c r="G32" s="16"/>
      <c r="H32" s="12">
        <f t="shared" si="3"/>
        <v>0.49999999999999983</v>
      </c>
      <c r="I32" s="13" t="s">
        <v>1</v>
      </c>
      <c r="J32" s="14">
        <f t="shared" si="4"/>
        <v>0.5034722222222221</v>
      </c>
      <c r="K32" s="38">
        <v>400</v>
      </c>
      <c r="M32" s="12">
        <f t="shared" si="5"/>
        <v>0.49999999999999983</v>
      </c>
      <c r="N32" s="13" t="s">
        <v>1</v>
      </c>
      <c r="O32" s="14">
        <f t="shared" si="6"/>
        <v>0.5034722222222221</v>
      </c>
      <c r="P32" s="24">
        <f t="shared" ref="P32:P33" si="7">F32-K32</f>
        <v>1000</v>
      </c>
      <c r="Q32" s="74"/>
    </row>
    <row r="33" spans="2:17" ht="26.25" customHeight="1" x14ac:dyDescent="0.4">
      <c r="B33" s="104"/>
      <c r="C33" s="6">
        <f t="shared" si="1"/>
        <v>0.5034722222222221</v>
      </c>
      <c r="D33" s="7" t="s">
        <v>1</v>
      </c>
      <c r="E33" s="8">
        <f t="shared" si="2"/>
        <v>0.50694444444444431</v>
      </c>
      <c r="F33" s="38">
        <v>1400</v>
      </c>
      <c r="G33" s="16"/>
      <c r="H33" s="6">
        <f t="shared" si="3"/>
        <v>0.5034722222222221</v>
      </c>
      <c r="I33" s="7" t="s">
        <v>1</v>
      </c>
      <c r="J33" s="8">
        <f t="shared" si="4"/>
        <v>0.50694444444444431</v>
      </c>
      <c r="K33" s="38">
        <v>400</v>
      </c>
      <c r="M33" s="6">
        <f t="shared" si="5"/>
        <v>0.5034722222222221</v>
      </c>
      <c r="N33" s="7" t="s">
        <v>1</v>
      </c>
      <c r="O33" s="8">
        <f t="shared" si="6"/>
        <v>0.50694444444444431</v>
      </c>
      <c r="P33" s="24">
        <f t="shared" si="7"/>
        <v>1000</v>
      </c>
      <c r="Q33" s="48"/>
    </row>
    <row r="34" spans="2:17" ht="26.25" customHeight="1" x14ac:dyDescent="0.4">
      <c r="B34" s="104"/>
      <c r="C34" s="6">
        <f t="shared" si="1"/>
        <v>0.50694444444444431</v>
      </c>
      <c r="D34" s="7" t="s">
        <v>1</v>
      </c>
      <c r="E34" s="8">
        <f t="shared" si="2"/>
        <v>0.51041666666666652</v>
      </c>
      <c r="F34" s="39" t="s">
        <v>27</v>
      </c>
      <c r="G34" s="16"/>
      <c r="H34" s="6">
        <f t="shared" si="3"/>
        <v>0.50694444444444431</v>
      </c>
      <c r="I34" s="7" t="s">
        <v>1</v>
      </c>
      <c r="J34" s="8">
        <f t="shared" si="4"/>
        <v>0.51041666666666652</v>
      </c>
      <c r="K34" s="39" t="s">
        <v>27</v>
      </c>
      <c r="M34" s="6">
        <f t="shared" si="5"/>
        <v>0.50694444444444431</v>
      </c>
      <c r="N34" s="7" t="s">
        <v>1</v>
      </c>
      <c r="O34" s="8">
        <f t="shared" si="6"/>
        <v>0.51041666666666652</v>
      </c>
      <c r="P34" s="73" t="s">
        <v>27</v>
      </c>
      <c r="Q34" s="48"/>
    </row>
    <row r="35" spans="2:17" ht="26.25" customHeight="1" x14ac:dyDescent="0.4">
      <c r="B35" s="104"/>
      <c r="C35" s="6">
        <f t="shared" si="1"/>
        <v>0.51041666666666652</v>
      </c>
      <c r="D35" s="7" t="s">
        <v>1</v>
      </c>
      <c r="E35" s="8">
        <f t="shared" si="2"/>
        <v>0.51388888888888873</v>
      </c>
      <c r="F35" s="39" t="s">
        <v>27</v>
      </c>
      <c r="G35" s="16"/>
      <c r="H35" s="6">
        <f t="shared" si="3"/>
        <v>0.51041666666666652</v>
      </c>
      <c r="I35" s="7" t="s">
        <v>1</v>
      </c>
      <c r="J35" s="8">
        <f t="shared" si="4"/>
        <v>0.51388888888888873</v>
      </c>
      <c r="K35" s="39" t="s">
        <v>27</v>
      </c>
      <c r="M35" s="6">
        <f t="shared" si="5"/>
        <v>0.51041666666666652</v>
      </c>
      <c r="N35" s="7" t="s">
        <v>1</v>
      </c>
      <c r="O35" s="8">
        <f t="shared" si="6"/>
        <v>0.51388888888888873</v>
      </c>
      <c r="P35" s="73" t="s">
        <v>27</v>
      </c>
      <c r="Q35" s="48"/>
    </row>
    <row r="36" spans="2:17" ht="26.25" customHeight="1" x14ac:dyDescent="0.4">
      <c r="B36" s="104"/>
      <c r="C36" s="6">
        <f t="shared" si="1"/>
        <v>0.51388888888888873</v>
      </c>
      <c r="D36" s="7" t="s">
        <v>1</v>
      </c>
      <c r="E36" s="8">
        <f t="shared" si="2"/>
        <v>0.51736111111111094</v>
      </c>
      <c r="F36" s="39" t="s">
        <v>27</v>
      </c>
      <c r="G36" s="16"/>
      <c r="H36" s="6">
        <f t="shared" si="3"/>
        <v>0.51388888888888873</v>
      </c>
      <c r="I36" s="7" t="s">
        <v>1</v>
      </c>
      <c r="J36" s="8">
        <f t="shared" si="4"/>
        <v>0.51736111111111094</v>
      </c>
      <c r="K36" s="39" t="s">
        <v>27</v>
      </c>
      <c r="M36" s="6">
        <f t="shared" si="5"/>
        <v>0.51388888888888873</v>
      </c>
      <c r="N36" s="7" t="s">
        <v>1</v>
      </c>
      <c r="O36" s="8">
        <f t="shared" si="6"/>
        <v>0.51736111111111094</v>
      </c>
      <c r="P36" s="73" t="s">
        <v>27</v>
      </c>
      <c r="Q36" s="48"/>
    </row>
    <row r="37" spans="2:17" ht="26.25" customHeight="1" x14ac:dyDescent="0.4">
      <c r="B37" s="104"/>
      <c r="C37" s="9">
        <f t="shared" si="1"/>
        <v>0.51736111111111094</v>
      </c>
      <c r="D37" s="10" t="s">
        <v>1</v>
      </c>
      <c r="E37" s="11">
        <f t="shared" si="2"/>
        <v>0.52083333333333315</v>
      </c>
      <c r="F37" s="95"/>
      <c r="G37" s="16"/>
      <c r="H37" s="9">
        <f t="shared" si="3"/>
        <v>0.51736111111111094</v>
      </c>
      <c r="I37" s="10" t="s">
        <v>1</v>
      </c>
      <c r="J37" s="11">
        <f t="shared" si="4"/>
        <v>0.52083333333333315</v>
      </c>
      <c r="K37" s="95"/>
      <c r="M37" s="9">
        <f t="shared" si="5"/>
        <v>0.51736111111111094</v>
      </c>
      <c r="N37" s="10" t="s">
        <v>1</v>
      </c>
      <c r="O37" s="11">
        <f t="shared" si="6"/>
        <v>0.52083333333333315</v>
      </c>
      <c r="P37" s="25"/>
      <c r="Q37" s="75"/>
    </row>
  </sheetData>
  <mergeCells count="21">
    <mergeCell ref="B20:B31"/>
    <mergeCell ref="Q20:Q31"/>
    <mergeCell ref="B32:B37"/>
    <mergeCell ref="B12:D12"/>
    <mergeCell ref="E12:G12"/>
    <mergeCell ref="B19:E19"/>
    <mergeCell ref="H19:J19"/>
    <mergeCell ref="M19:O19"/>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3C17-40CA-4F69-BE50-6AD3AE3E2C4F}">
  <sheetPr codeName="Sheet24">
    <pageSetUpPr fitToPage="1"/>
  </sheetPr>
  <dimension ref="A1:U49"/>
  <sheetViews>
    <sheetView showGridLines="0" view="pageBreakPreview" zoomScale="70" zoomScaleNormal="85" zoomScaleSheetLayoutView="70" workbookViewId="0"/>
  </sheetViews>
  <sheetFormatPr defaultColWidth="9" defaultRowHeight="18.75" x14ac:dyDescent="0.4"/>
  <cols>
    <col min="1" max="1" width="2.25" style="16" customWidth="1"/>
    <col min="2" max="2" width="4.25" style="16" customWidth="1"/>
    <col min="3" max="4" width="9.25" style="16" customWidth="1"/>
    <col min="5" max="10" width="9" style="16"/>
    <col min="11" max="11" width="9" style="16" customWidth="1"/>
    <col min="12" max="12" width="10.25" style="16" customWidth="1"/>
    <col min="13" max="13" width="10.375" style="16" customWidth="1"/>
    <col min="14" max="19" width="9" style="16"/>
    <col min="20" max="20" width="9.25" style="16" customWidth="1"/>
    <col min="21" max="21" width="9" style="16"/>
    <col min="22" max="22" width="9" style="16" customWidth="1"/>
    <col min="23" max="23" width="9.75" style="16" customWidth="1"/>
    <col min="24" max="24" width="9" style="16" customWidth="1"/>
    <col min="25" max="25" width="3.625" style="16" customWidth="1"/>
    <col min="26" max="16384" width="9" style="16"/>
  </cols>
  <sheetData>
    <row r="1" spans="2:21" s="19" customFormat="1" ht="19.5" customHeight="1" x14ac:dyDescent="0.4">
      <c r="F1" s="44"/>
    </row>
    <row r="2" spans="2:21" s="19" customFormat="1" x14ac:dyDescent="0.4">
      <c r="B2" s="19" t="s">
        <v>28</v>
      </c>
      <c r="F2" s="44"/>
    </row>
    <row r="3" spans="2:21" s="19" customFormat="1" ht="24" x14ac:dyDescent="0.4">
      <c r="B3" s="17" t="s">
        <v>62</v>
      </c>
      <c r="F3" s="44"/>
    </row>
    <row r="4" spans="2:21" x14ac:dyDescent="0.4">
      <c r="B4" s="19"/>
    </row>
    <row r="5" spans="2:21" ht="5.25" customHeight="1" x14ac:dyDescent="0.4">
      <c r="B5" s="17"/>
    </row>
    <row r="6" spans="2:21" ht="13.5" customHeight="1" x14ac:dyDescent="0.4"/>
    <row r="7" spans="2:21" x14ac:dyDescent="0.4">
      <c r="B7" s="160" t="s">
        <v>0</v>
      </c>
      <c r="C7" s="161"/>
      <c r="D7" s="162"/>
      <c r="E7" s="100"/>
      <c r="F7" s="100"/>
      <c r="G7" s="100"/>
    </row>
    <row r="8" spans="2:21" x14ac:dyDescent="0.4">
      <c r="B8" s="160" t="s">
        <v>3</v>
      </c>
      <c r="C8" s="161"/>
      <c r="D8" s="162"/>
      <c r="E8" s="100"/>
      <c r="F8" s="100"/>
      <c r="G8" s="100"/>
    </row>
    <row r="9" spans="2:21" x14ac:dyDescent="0.4">
      <c r="B9" s="157" t="s">
        <v>22</v>
      </c>
      <c r="C9" s="158"/>
      <c r="D9" s="159"/>
      <c r="E9" s="100"/>
      <c r="F9" s="100"/>
      <c r="G9" s="100"/>
    </row>
    <row r="10" spans="2:21" x14ac:dyDescent="0.4">
      <c r="B10" s="157" t="s">
        <v>5</v>
      </c>
      <c r="C10" s="158"/>
      <c r="D10" s="159"/>
      <c r="E10" s="109"/>
      <c r="F10" s="110"/>
      <c r="G10" s="111"/>
    </row>
    <row r="11" spans="2:21" x14ac:dyDescent="0.4">
      <c r="B11" s="160" t="s">
        <v>17</v>
      </c>
      <c r="C11" s="161"/>
      <c r="D11" s="162"/>
      <c r="E11" s="29"/>
      <c r="F11" s="67" t="s">
        <v>1</v>
      </c>
      <c r="G11" s="18">
        <f>E11+TIME(1,30,0)</f>
        <v>6.25E-2</v>
      </c>
    </row>
    <row r="12" spans="2:21" x14ac:dyDescent="0.4">
      <c r="B12" s="160" t="s">
        <v>48</v>
      </c>
      <c r="C12" s="161"/>
      <c r="D12" s="162"/>
      <c r="E12" s="100"/>
      <c r="F12" s="163"/>
      <c r="G12" s="163"/>
      <c r="U12" s="57"/>
    </row>
    <row r="13" spans="2:21" x14ac:dyDescent="0.4">
      <c r="B13" s="160" t="s">
        <v>30</v>
      </c>
      <c r="C13" s="161"/>
      <c r="D13" s="162"/>
      <c r="E13" s="101"/>
      <c r="F13" s="102"/>
      <c r="G13" s="103"/>
      <c r="U13" s="57"/>
    </row>
    <row r="14" spans="2:21" x14ac:dyDescent="0.4">
      <c r="B14" s="163" t="s">
        <v>31</v>
      </c>
      <c r="C14" s="163"/>
      <c r="D14" s="163"/>
      <c r="E14" s="100"/>
      <c r="F14" s="100"/>
      <c r="G14" s="100"/>
    </row>
    <row r="15" spans="2:21" ht="18.75" customHeight="1" x14ac:dyDescent="0.4">
      <c r="B15" s="58" t="s">
        <v>6</v>
      </c>
      <c r="C15" s="44"/>
      <c r="D15" s="44"/>
      <c r="E15" s="44"/>
      <c r="F15" s="44"/>
      <c r="G15" s="44"/>
    </row>
    <row r="16" spans="2:21" x14ac:dyDescent="0.4">
      <c r="B16" s="28" t="s">
        <v>73</v>
      </c>
      <c r="C16" s="60"/>
      <c r="D16" s="60"/>
      <c r="E16" s="60"/>
      <c r="F16" s="61"/>
      <c r="G16" s="44"/>
    </row>
    <row r="17" spans="1:19" x14ac:dyDescent="0.4">
      <c r="B17" s="19" t="s">
        <v>64</v>
      </c>
      <c r="C17" s="60"/>
      <c r="D17" s="60"/>
      <c r="E17" s="60"/>
      <c r="F17" s="61"/>
      <c r="G17" s="44"/>
    </row>
    <row r="18" spans="1:19" x14ac:dyDescent="0.4">
      <c r="B18" s="59"/>
      <c r="C18" s="60"/>
      <c r="D18" s="60"/>
      <c r="E18" s="60"/>
      <c r="F18" s="61"/>
      <c r="G18" s="44"/>
    </row>
    <row r="19" spans="1:19" x14ac:dyDescent="0.4">
      <c r="B19" s="59"/>
      <c r="C19" s="60"/>
      <c r="D19" s="60"/>
      <c r="E19" s="60"/>
      <c r="F19" s="61"/>
      <c r="G19" s="44"/>
    </row>
    <row r="20" spans="1:19" x14ac:dyDescent="0.4">
      <c r="B20" s="60"/>
      <c r="C20" s="60"/>
      <c r="D20" s="60"/>
      <c r="F20" s="61"/>
      <c r="G20" s="44"/>
    </row>
    <row r="21" spans="1:19" x14ac:dyDescent="0.4">
      <c r="B21" s="60"/>
      <c r="C21" s="60"/>
      <c r="D21" s="60"/>
      <c r="E21" s="60"/>
      <c r="F21" s="61"/>
    </row>
    <row r="22" spans="1:19" x14ac:dyDescent="0.4">
      <c r="B22" s="60"/>
      <c r="C22" s="60"/>
      <c r="D22" s="60"/>
      <c r="E22" s="60"/>
      <c r="F22" s="61"/>
      <c r="K22" s="62"/>
    </row>
    <row r="23" spans="1:19" x14ac:dyDescent="0.4">
      <c r="B23" s="60"/>
      <c r="C23" s="60"/>
      <c r="D23" s="60"/>
      <c r="E23" s="60"/>
      <c r="F23" s="60"/>
      <c r="G23" s="63"/>
      <c r="K23" s="62"/>
    </row>
    <row r="24" spans="1:19" x14ac:dyDescent="0.4">
      <c r="B24" s="19"/>
      <c r="C24" s="60"/>
      <c r="D24" s="60"/>
      <c r="E24" s="60"/>
      <c r="F24" s="60"/>
      <c r="G24" s="63"/>
      <c r="K24" s="62"/>
    </row>
    <row r="25" spans="1:19" x14ac:dyDescent="0.4">
      <c r="B25" s="19" t="s">
        <v>49</v>
      </c>
      <c r="I25" s="19" t="s">
        <v>54</v>
      </c>
      <c r="J25" s="19"/>
      <c r="K25" s="19"/>
      <c r="L25" s="19"/>
      <c r="O25" s="16" t="s">
        <v>12</v>
      </c>
    </row>
    <row r="26" spans="1:19" s="1" customFormat="1" ht="88.9" customHeight="1" x14ac:dyDescent="0.4">
      <c r="A26" s="16"/>
      <c r="B26" s="148" t="s">
        <v>2</v>
      </c>
      <c r="C26" s="148"/>
      <c r="D26" s="148"/>
      <c r="E26" s="148"/>
      <c r="F26" s="22" t="s">
        <v>50</v>
      </c>
      <c r="G26" s="22" t="s">
        <v>51</v>
      </c>
      <c r="H26" s="16"/>
      <c r="I26" s="105"/>
      <c r="J26" s="105"/>
      <c r="K26" s="105"/>
      <c r="L26" s="45" t="s">
        <v>55</v>
      </c>
      <c r="M26" s="45" t="s">
        <v>52</v>
      </c>
      <c r="N26" s="16"/>
      <c r="O26" s="113" t="s">
        <v>2</v>
      </c>
      <c r="P26" s="114"/>
      <c r="Q26" s="115"/>
      <c r="R26" s="34" t="s">
        <v>53</v>
      </c>
      <c r="S26" s="22" t="s">
        <v>41</v>
      </c>
    </row>
    <row r="27" spans="1:19" s="1" customFormat="1" ht="27.6" customHeight="1" x14ac:dyDescent="0.4">
      <c r="B27" s="121" t="s">
        <v>58</v>
      </c>
      <c r="C27" s="3">
        <f>E11</f>
        <v>0</v>
      </c>
      <c r="D27" s="4" t="s">
        <v>1</v>
      </c>
      <c r="E27" s="5">
        <f>C27+TIME(0,5,0)</f>
        <v>3.472222222222222E-3</v>
      </c>
      <c r="F27" s="33"/>
      <c r="G27" s="33"/>
      <c r="H27" s="2"/>
      <c r="I27" s="3">
        <f>E11</f>
        <v>0</v>
      </c>
      <c r="J27" s="4" t="s">
        <v>1</v>
      </c>
      <c r="K27" s="5">
        <f>I27+TIME(0,5,0)</f>
        <v>3.472222222222222E-3</v>
      </c>
      <c r="L27" s="33"/>
      <c r="M27" s="33"/>
      <c r="N27" s="64"/>
      <c r="O27" s="3">
        <f>E11</f>
        <v>0</v>
      </c>
      <c r="P27" s="4" t="s">
        <v>1</v>
      </c>
      <c r="Q27" s="5">
        <f>O27+TIME(0,5,0)</f>
        <v>3.472222222222222E-3</v>
      </c>
      <c r="R27" s="79">
        <f t="shared" ref="R27:R44" si="0">(G27-F27)+(L27-M27)</f>
        <v>0</v>
      </c>
      <c r="S27" s="116" t="s">
        <v>10</v>
      </c>
    </row>
    <row r="28" spans="1:19" s="1" customFormat="1" ht="27.6" customHeight="1" x14ac:dyDescent="0.4">
      <c r="B28" s="122"/>
      <c r="C28" s="6">
        <f>E27</f>
        <v>3.472222222222222E-3</v>
      </c>
      <c r="D28" s="7" t="s">
        <v>1</v>
      </c>
      <c r="E28" s="8">
        <f>C28+TIME(0,5,0)</f>
        <v>6.9444444444444441E-3</v>
      </c>
      <c r="F28" s="30"/>
      <c r="G28" s="30"/>
      <c r="H28" s="2"/>
      <c r="I28" s="6">
        <f>K27</f>
        <v>3.472222222222222E-3</v>
      </c>
      <c r="J28" s="7" t="s">
        <v>1</v>
      </c>
      <c r="K28" s="8">
        <f>I28+TIME(0,5,0)</f>
        <v>6.9444444444444441E-3</v>
      </c>
      <c r="L28" s="30"/>
      <c r="M28" s="30"/>
      <c r="N28" s="64"/>
      <c r="O28" s="6">
        <f>Q27</f>
        <v>3.472222222222222E-3</v>
      </c>
      <c r="P28" s="7" t="s">
        <v>1</v>
      </c>
      <c r="Q28" s="8">
        <f>O28+TIME(0,5,0)</f>
        <v>6.9444444444444441E-3</v>
      </c>
      <c r="R28" s="80">
        <f t="shared" si="0"/>
        <v>0</v>
      </c>
      <c r="S28" s="117"/>
    </row>
    <row r="29" spans="1:19" ht="27.6" customHeight="1" x14ac:dyDescent="0.4">
      <c r="A29" s="1"/>
      <c r="B29" s="122"/>
      <c r="C29" s="6">
        <f t="shared" ref="C29:C44" si="1">E28</f>
        <v>6.9444444444444441E-3</v>
      </c>
      <c r="D29" s="7" t="s">
        <v>1</v>
      </c>
      <c r="E29" s="8">
        <f t="shared" ref="E29:E44" si="2">C29+TIME(0,5,0)</f>
        <v>1.0416666666666666E-2</v>
      </c>
      <c r="F29" s="31"/>
      <c r="G29" s="31"/>
      <c r="H29" s="2"/>
      <c r="I29" s="6">
        <f t="shared" ref="I29:I44" si="3">K28</f>
        <v>6.9444444444444441E-3</v>
      </c>
      <c r="J29" s="7" t="s">
        <v>1</v>
      </c>
      <c r="K29" s="8">
        <f t="shared" ref="K29:K44" si="4">I29+TIME(0,5,0)</f>
        <v>1.0416666666666666E-2</v>
      </c>
      <c r="L29" s="31"/>
      <c r="M29" s="31"/>
      <c r="N29" s="64"/>
      <c r="O29" s="6">
        <f t="shared" ref="O29:O44" si="5">Q28</f>
        <v>6.9444444444444441E-3</v>
      </c>
      <c r="P29" s="7" t="s">
        <v>1</v>
      </c>
      <c r="Q29" s="8">
        <f t="shared" ref="Q29:Q44" si="6">O29+TIME(0,5,0)</f>
        <v>1.0416666666666666E-2</v>
      </c>
      <c r="R29" s="81">
        <f t="shared" si="0"/>
        <v>0</v>
      </c>
      <c r="S29" s="117"/>
    </row>
    <row r="30" spans="1:19" ht="27.6" customHeight="1" x14ac:dyDescent="0.4">
      <c r="B30" s="122"/>
      <c r="C30" s="6">
        <f t="shared" si="1"/>
        <v>1.0416666666666666E-2</v>
      </c>
      <c r="D30" s="7" t="s">
        <v>1</v>
      </c>
      <c r="E30" s="8">
        <f t="shared" si="2"/>
        <v>1.3888888888888888E-2</v>
      </c>
      <c r="F30" s="31"/>
      <c r="G30" s="31"/>
      <c r="H30" s="2"/>
      <c r="I30" s="6">
        <f t="shared" si="3"/>
        <v>1.0416666666666666E-2</v>
      </c>
      <c r="J30" s="7" t="s">
        <v>1</v>
      </c>
      <c r="K30" s="8">
        <f t="shared" si="4"/>
        <v>1.3888888888888888E-2</v>
      </c>
      <c r="L30" s="31"/>
      <c r="M30" s="31"/>
      <c r="N30" s="64"/>
      <c r="O30" s="6">
        <f t="shared" si="5"/>
        <v>1.0416666666666666E-2</v>
      </c>
      <c r="P30" s="7" t="s">
        <v>1</v>
      </c>
      <c r="Q30" s="8">
        <f t="shared" si="6"/>
        <v>1.3888888888888888E-2</v>
      </c>
      <c r="R30" s="81">
        <f t="shared" si="0"/>
        <v>0</v>
      </c>
      <c r="S30" s="117"/>
    </row>
    <row r="31" spans="1:19" ht="27.6" customHeight="1" x14ac:dyDescent="0.4">
      <c r="B31" s="122"/>
      <c r="C31" s="6">
        <f t="shared" si="1"/>
        <v>1.3888888888888888E-2</v>
      </c>
      <c r="D31" s="7" t="s">
        <v>1</v>
      </c>
      <c r="E31" s="8">
        <f t="shared" si="2"/>
        <v>1.7361111111111112E-2</v>
      </c>
      <c r="F31" s="31"/>
      <c r="G31" s="31"/>
      <c r="H31" s="2"/>
      <c r="I31" s="6">
        <f t="shared" si="3"/>
        <v>1.3888888888888888E-2</v>
      </c>
      <c r="J31" s="7" t="s">
        <v>1</v>
      </c>
      <c r="K31" s="8">
        <f t="shared" si="4"/>
        <v>1.7361111111111112E-2</v>
      </c>
      <c r="L31" s="31"/>
      <c r="M31" s="31"/>
      <c r="N31" s="64"/>
      <c r="O31" s="6">
        <f t="shared" si="5"/>
        <v>1.3888888888888888E-2</v>
      </c>
      <c r="P31" s="7" t="s">
        <v>1</v>
      </c>
      <c r="Q31" s="8">
        <f t="shared" si="6"/>
        <v>1.7361111111111112E-2</v>
      </c>
      <c r="R31" s="81">
        <f t="shared" si="0"/>
        <v>0</v>
      </c>
      <c r="S31" s="117"/>
    </row>
    <row r="32" spans="1:19" ht="27.6" customHeight="1" x14ac:dyDescent="0.4">
      <c r="B32" s="122"/>
      <c r="C32" s="6">
        <f t="shared" si="1"/>
        <v>1.7361111111111112E-2</v>
      </c>
      <c r="D32" s="7" t="s">
        <v>1</v>
      </c>
      <c r="E32" s="8">
        <f t="shared" si="2"/>
        <v>2.0833333333333336E-2</v>
      </c>
      <c r="F32" s="31"/>
      <c r="G32" s="31"/>
      <c r="H32" s="2"/>
      <c r="I32" s="6">
        <f t="shared" si="3"/>
        <v>1.7361111111111112E-2</v>
      </c>
      <c r="J32" s="7" t="s">
        <v>1</v>
      </c>
      <c r="K32" s="8">
        <f t="shared" si="4"/>
        <v>2.0833333333333336E-2</v>
      </c>
      <c r="L32" s="31"/>
      <c r="M32" s="31"/>
      <c r="N32" s="64"/>
      <c r="O32" s="6">
        <f t="shared" si="5"/>
        <v>1.7361111111111112E-2</v>
      </c>
      <c r="P32" s="7" t="s">
        <v>1</v>
      </c>
      <c r="Q32" s="8">
        <f t="shared" si="6"/>
        <v>2.0833333333333336E-2</v>
      </c>
      <c r="R32" s="80">
        <f t="shared" si="0"/>
        <v>0</v>
      </c>
      <c r="S32" s="117"/>
    </row>
    <row r="33" spans="1:19" ht="27.6" customHeight="1" x14ac:dyDescent="0.4">
      <c r="B33" s="122"/>
      <c r="C33" s="6">
        <f t="shared" si="1"/>
        <v>2.0833333333333336E-2</v>
      </c>
      <c r="D33" s="7" t="s">
        <v>1</v>
      </c>
      <c r="E33" s="8">
        <f t="shared" si="2"/>
        <v>2.4305555555555559E-2</v>
      </c>
      <c r="F33" s="31"/>
      <c r="G33" s="31"/>
      <c r="H33" s="2"/>
      <c r="I33" s="6">
        <f t="shared" si="3"/>
        <v>2.0833333333333336E-2</v>
      </c>
      <c r="J33" s="7" t="s">
        <v>1</v>
      </c>
      <c r="K33" s="8">
        <f t="shared" si="4"/>
        <v>2.4305555555555559E-2</v>
      </c>
      <c r="L33" s="31"/>
      <c r="M33" s="31"/>
      <c r="N33" s="64"/>
      <c r="O33" s="6">
        <f t="shared" si="5"/>
        <v>2.0833333333333336E-2</v>
      </c>
      <c r="P33" s="7" t="s">
        <v>1</v>
      </c>
      <c r="Q33" s="8">
        <f t="shared" si="6"/>
        <v>2.4305555555555559E-2</v>
      </c>
      <c r="R33" s="80">
        <f t="shared" si="0"/>
        <v>0</v>
      </c>
      <c r="S33" s="117"/>
    </row>
    <row r="34" spans="1:19" ht="27.6" customHeight="1" x14ac:dyDescent="0.4">
      <c r="B34" s="122"/>
      <c r="C34" s="6">
        <f t="shared" si="1"/>
        <v>2.4305555555555559E-2</v>
      </c>
      <c r="D34" s="7" t="s">
        <v>1</v>
      </c>
      <c r="E34" s="8">
        <f t="shared" si="2"/>
        <v>2.7777777777777783E-2</v>
      </c>
      <c r="F34" s="31"/>
      <c r="G34" s="31"/>
      <c r="H34" s="2"/>
      <c r="I34" s="6">
        <f t="shared" si="3"/>
        <v>2.4305555555555559E-2</v>
      </c>
      <c r="J34" s="7" t="s">
        <v>1</v>
      </c>
      <c r="K34" s="8">
        <f t="shared" si="4"/>
        <v>2.7777777777777783E-2</v>
      </c>
      <c r="L34" s="31"/>
      <c r="M34" s="31"/>
      <c r="N34" s="64"/>
      <c r="O34" s="6">
        <f t="shared" si="5"/>
        <v>2.4305555555555559E-2</v>
      </c>
      <c r="P34" s="7" t="s">
        <v>1</v>
      </c>
      <c r="Q34" s="8">
        <f t="shared" si="6"/>
        <v>2.7777777777777783E-2</v>
      </c>
      <c r="R34" s="80">
        <f t="shared" si="0"/>
        <v>0</v>
      </c>
      <c r="S34" s="117"/>
    </row>
    <row r="35" spans="1:19" ht="27.6" customHeight="1" x14ac:dyDescent="0.4">
      <c r="B35" s="122"/>
      <c r="C35" s="6">
        <f t="shared" si="1"/>
        <v>2.7777777777777783E-2</v>
      </c>
      <c r="D35" s="7" t="s">
        <v>1</v>
      </c>
      <c r="E35" s="8">
        <f t="shared" si="2"/>
        <v>3.1250000000000007E-2</v>
      </c>
      <c r="F35" s="31"/>
      <c r="G35" s="31"/>
      <c r="H35" s="2"/>
      <c r="I35" s="6">
        <f t="shared" si="3"/>
        <v>2.7777777777777783E-2</v>
      </c>
      <c r="J35" s="7" t="s">
        <v>1</v>
      </c>
      <c r="K35" s="8">
        <f t="shared" si="4"/>
        <v>3.1250000000000007E-2</v>
      </c>
      <c r="L35" s="31"/>
      <c r="M35" s="31"/>
      <c r="N35" s="64"/>
      <c r="O35" s="6">
        <f t="shared" si="5"/>
        <v>2.7777777777777783E-2</v>
      </c>
      <c r="P35" s="7" t="s">
        <v>1</v>
      </c>
      <c r="Q35" s="8">
        <f t="shared" si="6"/>
        <v>3.1250000000000007E-2</v>
      </c>
      <c r="R35" s="80">
        <f t="shared" si="0"/>
        <v>0</v>
      </c>
      <c r="S35" s="117"/>
    </row>
    <row r="36" spans="1:19" ht="27.6" customHeight="1" x14ac:dyDescent="0.4">
      <c r="B36" s="122"/>
      <c r="C36" s="6">
        <f t="shared" si="1"/>
        <v>3.1250000000000007E-2</v>
      </c>
      <c r="D36" s="7" t="s">
        <v>1</v>
      </c>
      <c r="E36" s="8">
        <f t="shared" si="2"/>
        <v>3.4722222222222231E-2</v>
      </c>
      <c r="F36" s="31"/>
      <c r="G36" s="31"/>
      <c r="H36" s="2"/>
      <c r="I36" s="6">
        <f t="shared" si="3"/>
        <v>3.1250000000000007E-2</v>
      </c>
      <c r="J36" s="7" t="s">
        <v>1</v>
      </c>
      <c r="K36" s="8">
        <f t="shared" si="4"/>
        <v>3.4722222222222231E-2</v>
      </c>
      <c r="L36" s="31"/>
      <c r="M36" s="31"/>
      <c r="N36" s="64"/>
      <c r="O36" s="6">
        <f t="shared" si="5"/>
        <v>3.1250000000000007E-2</v>
      </c>
      <c r="P36" s="7" t="s">
        <v>1</v>
      </c>
      <c r="Q36" s="8">
        <f t="shared" si="6"/>
        <v>3.4722222222222231E-2</v>
      </c>
      <c r="R36" s="80">
        <f t="shared" si="0"/>
        <v>0</v>
      </c>
      <c r="S36" s="117"/>
    </row>
    <row r="37" spans="1:19" ht="27.6" customHeight="1" x14ac:dyDescent="0.4">
      <c r="A37" s="60"/>
      <c r="B37" s="122"/>
      <c r="C37" s="6">
        <f t="shared" si="1"/>
        <v>3.4722222222222231E-2</v>
      </c>
      <c r="D37" s="7" t="s">
        <v>1</v>
      </c>
      <c r="E37" s="8">
        <f t="shared" si="2"/>
        <v>3.8194444444444454E-2</v>
      </c>
      <c r="F37" s="31"/>
      <c r="G37" s="31"/>
      <c r="H37" s="2"/>
      <c r="I37" s="6">
        <f t="shared" si="3"/>
        <v>3.4722222222222231E-2</v>
      </c>
      <c r="J37" s="7" t="s">
        <v>1</v>
      </c>
      <c r="K37" s="8">
        <f t="shared" si="4"/>
        <v>3.8194444444444454E-2</v>
      </c>
      <c r="L37" s="31"/>
      <c r="M37" s="31"/>
      <c r="N37" s="64"/>
      <c r="O37" s="6">
        <f t="shared" si="5"/>
        <v>3.4722222222222231E-2</v>
      </c>
      <c r="P37" s="7" t="s">
        <v>1</v>
      </c>
      <c r="Q37" s="8">
        <f t="shared" si="6"/>
        <v>3.8194444444444454E-2</v>
      </c>
      <c r="R37" s="80">
        <f t="shared" si="0"/>
        <v>0</v>
      </c>
      <c r="S37" s="117"/>
    </row>
    <row r="38" spans="1:19" ht="27.6" customHeight="1" x14ac:dyDescent="0.4">
      <c r="B38" s="123"/>
      <c r="C38" s="9">
        <f t="shared" si="1"/>
        <v>3.8194444444444454E-2</v>
      </c>
      <c r="D38" s="10" t="s">
        <v>1</v>
      </c>
      <c r="E38" s="11">
        <f t="shared" si="2"/>
        <v>4.1666666666666678E-2</v>
      </c>
      <c r="F38" s="32"/>
      <c r="G38" s="32"/>
      <c r="H38" s="2"/>
      <c r="I38" s="9">
        <f t="shared" si="3"/>
        <v>3.8194444444444454E-2</v>
      </c>
      <c r="J38" s="10" t="s">
        <v>1</v>
      </c>
      <c r="K38" s="11">
        <f t="shared" si="4"/>
        <v>4.1666666666666678E-2</v>
      </c>
      <c r="L38" s="32"/>
      <c r="M38" s="32"/>
      <c r="N38" s="64"/>
      <c r="O38" s="9">
        <f t="shared" si="5"/>
        <v>3.8194444444444454E-2</v>
      </c>
      <c r="P38" s="10" t="s">
        <v>1</v>
      </c>
      <c r="Q38" s="11">
        <f t="shared" si="6"/>
        <v>4.1666666666666678E-2</v>
      </c>
      <c r="R38" s="82">
        <f t="shared" si="0"/>
        <v>0</v>
      </c>
      <c r="S38" s="118"/>
    </row>
    <row r="39" spans="1:19" ht="27.6" customHeight="1" x14ac:dyDescent="0.4">
      <c r="B39" s="104" t="s">
        <v>59</v>
      </c>
      <c r="C39" s="12">
        <f t="shared" si="1"/>
        <v>4.1666666666666678E-2</v>
      </c>
      <c r="D39" s="13" t="s">
        <v>1</v>
      </c>
      <c r="E39" s="14">
        <f t="shared" si="2"/>
        <v>4.5138888888888902E-2</v>
      </c>
      <c r="F39" s="30"/>
      <c r="G39" s="30"/>
      <c r="H39" s="2"/>
      <c r="I39" s="12">
        <f t="shared" si="3"/>
        <v>4.1666666666666678E-2</v>
      </c>
      <c r="J39" s="13" t="s">
        <v>1</v>
      </c>
      <c r="K39" s="14">
        <f t="shared" si="4"/>
        <v>4.5138888888888902E-2</v>
      </c>
      <c r="L39" s="30"/>
      <c r="M39" s="30"/>
      <c r="N39" s="64"/>
      <c r="O39" s="12">
        <f t="shared" si="5"/>
        <v>4.1666666666666678E-2</v>
      </c>
      <c r="P39" s="13" t="s">
        <v>1</v>
      </c>
      <c r="Q39" s="14">
        <f t="shared" si="6"/>
        <v>4.5138888888888902E-2</v>
      </c>
      <c r="R39" s="24">
        <f t="shared" si="0"/>
        <v>0</v>
      </c>
      <c r="S39" s="74"/>
    </row>
    <row r="40" spans="1:19" ht="27.6" customHeight="1" x14ac:dyDescent="0.4">
      <c r="B40" s="104"/>
      <c r="C40" s="6">
        <f t="shared" si="1"/>
        <v>4.5138888888888902E-2</v>
      </c>
      <c r="D40" s="7" t="s">
        <v>1</v>
      </c>
      <c r="E40" s="8">
        <f t="shared" si="2"/>
        <v>4.8611111111111126E-2</v>
      </c>
      <c r="F40" s="31"/>
      <c r="G40" s="31"/>
      <c r="H40" s="2"/>
      <c r="I40" s="6">
        <f t="shared" si="3"/>
        <v>4.5138888888888902E-2</v>
      </c>
      <c r="J40" s="7" t="s">
        <v>1</v>
      </c>
      <c r="K40" s="8">
        <f t="shared" si="4"/>
        <v>4.8611111111111126E-2</v>
      </c>
      <c r="L40" s="31"/>
      <c r="M40" s="31"/>
      <c r="N40" s="64"/>
      <c r="O40" s="6">
        <f t="shared" si="5"/>
        <v>4.5138888888888902E-2</v>
      </c>
      <c r="P40" s="7" t="s">
        <v>1</v>
      </c>
      <c r="Q40" s="8">
        <f t="shared" si="6"/>
        <v>4.8611111111111126E-2</v>
      </c>
      <c r="R40" s="24">
        <f t="shared" si="0"/>
        <v>0</v>
      </c>
      <c r="S40" s="48"/>
    </row>
    <row r="41" spans="1:19" ht="27.6" customHeight="1" x14ac:dyDescent="0.4">
      <c r="B41" s="104"/>
      <c r="C41" s="6">
        <f t="shared" si="1"/>
        <v>4.8611111111111126E-2</v>
      </c>
      <c r="D41" s="7" t="s">
        <v>1</v>
      </c>
      <c r="E41" s="8">
        <f t="shared" si="2"/>
        <v>5.208333333333335E-2</v>
      </c>
      <c r="F41" s="31"/>
      <c r="G41" s="31"/>
      <c r="H41" s="2"/>
      <c r="I41" s="6">
        <f t="shared" si="3"/>
        <v>4.8611111111111126E-2</v>
      </c>
      <c r="J41" s="7" t="s">
        <v>1</v>
      </c>
      <c r="K41" s="8">
        <f t="shared" si="4"/>
        <v>5.208333333333335E-2</v>
      </c>
      <c r="L41" s="31"/>
      <c r="M41" s="31"/>
      <c r="N41" s="64"/>
      <c r="O41" s="6">
        <f t="shared" si="5"/>
        <v>4.8611111111111126E-2</v>
      </c>
      <c r="P41" s="7" t="s">
        <v>1</v>
      </c>
      <c r="Q41" s="8">
        <f t="shared" si="6"/>
        <v>5.208333333333335E-2</v>
      </c>
      <c r="R41" s="24">
        <f t="shared" si="0"/>
        <v>0</v>
      </c>
      <c r="S41" s="48"/>
    </row>
    <row r="42" spans="1:19" ht="27.6" customHeight="1" x14ac:dyDescent="0.4">
      <c r="B42" s="104"/>
      <c r="C42" s="6">
        <f t="shared" si="1"/>
        <v>5.208333333333335E-2</v>
      </c>
      <c r="D42" s="7" t="s">
        <v>1</v>
      </c>
      <c r="E42" s="8">
        <f t="shared" si="2"/>
        <v>5.5555555555555573E-2</v>
      </c>
      <c r="F42" s="31"/>
      <c r="G42" s="31"/>
      <c r="H42" s="2"/>
      <c r="I42" s="6">
        <f t="shared" si="3"/>
        <v>5.208333333333335E-2</v>
      </c>
      <c r="J42" s="7" t="s">
        <v>1</v>
      </c>
      <c r="K42" s="8">
        <f t="shared" si="4"/>
        <v>5.5555555555555573E-2</v>
      </c>
      <c r="L42" s="31"/>
      <c r="M42" s="31"/>
      <c r="N42" s="64"/>
      <c r="O42" s="6">
        <f t="shared" si="5"/>
        <v>5.208333333333335E-2</v>
      </c>
      <c r="P42" s="7" t="s">
        <v>1</v>
      </c>
      <c r="Q42" s="8">
        <f t="shared" si="6"/>
        <v>5.5555555555555573E-2</v>
      </c>
      <c r="R42" s="24">
        <f t="shared" si="0"/>
        <v>0</v>
      </c>
      <c r="S42" s="48"/>
    </row>
    <row r="43" spans="1:19" ht="27.6" customHeight="1" x14ac:dyDescent="0.4">
      <c r="B43" s="104"/>
      <c r="C43" s="6">
        <f t="shared" si="1"/>
        <v>5.5555555555555573E-2</v>
      </c>
      <c r="D43" s="7" t="s">
        <v>1</v>
      </c>
      <c r="E43" s="8">
        <f t="shared" si="2"/>
        <v>5.9027777777777797E-2</v>
      </c>
      <c r="F43" s="31"/>
      <c r="G43" s="31"/>
      <c r="H43" s="2"/>
      <c r="I43" s="6">
        <f t="shared" si="3"/>
        <v>5.5555555555555573E-2</v>
      </c>
      <c r="J43" s="7" t="s">
        <v>1</v>
      </c>
      <c r="K43" s="8">
        <f t="shared" si="4"/>
        <v>5.9027777777777797E-2</v>
      </c>
      <c r="L43" s="31"/>
      <c r="M43" s="31"/>
      <c r="N43" s="64"/>
      <c r="O43" s="6">
        <f t="shared" si="5"/>
        <v>5.5555555555555573E-2</v>
      </c>
      <c r="P43" s="7" t="s">
        <v>1</v>
      </c>
      <c r="Q43" s="8">
        <f t="shared" si="6"/>
        <v>5.9027777777777797E-2</v>
      </c>
      <c r="R43" s="24">
        <f t="shared" si="0"/>
        <v>0</v>
      </c>
      <c r="S43" s="48"/>
    </row>
    <row r="44" spans="1:19" ht="27.6" customHeight="1" x14ac:dyDescent="0.4">
      <c r="B44" s="104"/>
      <c r="C44" s="9">
        <f t="shared" si="1"/>
        <v>5.9027777777777797E-2</v>
      </c>
      <c r="D44" s="10" t="s">
        <v>1</v>
      </c>
      <c r="E44" s="11">
        <f t="shared" si="2"/>
        <v>6.2500000000000014E-2</v>
      </c>
      <c r="F44" s="32"/>
      <c r="G44" s="32"/>
      <c r="H44" s="2"/>
      <c r="I44" s="9">
        <f t="shared" si="3"/>
        <v>5.9027777777777797E-2</v>
      </c>
      <c r="J44" s="10" t="s">
        <v>1</v>
      </c>
      <c r="K44" s="11">
        <f t="shared" si="4"/>
        <v>6.2500000000000014E-2</v>
      </c>
      <c r="L44" s="32"/>
      <c r="M44" s="32"/>
      <c r="N44" s="64"/>
      <c r="O44" s="9">
        <f t="shared" si="5"/>
        <v>5.9027777777777797E-2</v>
      </c>
      <c r="P44" s="10" t="s">
        <v>1</v>
      </c>
      <c r="Q44" s="11">
        <f t="shared" si="6"/>
        <v>6.2500000000000014E-2</v>
      </c>
      <c r="R44" s="25">
        <f t="shared" si="0"/>
        <v>0</v>
      </c>
      <c r="S44" s="75"/>
    </row>
    <row r="45" spans="1:19" x14ac:dyDescent="0.4">
      <c r="J45" s="65"/>
      <c r="K45" s="65"/>
      <c r="L45" s="65"/>
      <c r="M45" s="65"/>
      <c r="N45" s="65"/>
      <c r="O45" s="65"/>
      <c r="P45" s="65"/>
      <c r="Q45" s="65"/>
      <c r="R45" s="65"/>
      <c r="S45" s="65"/>
    </row>
    <row r="46" spans="1:19" x14ac:dyDescent="0.4">
      <c r="J46" s="65"/>
      <c r="K46" s="65"/>
      <c r="L46" s="65"/>
      <c r="M46" s="65"/>
      <c r="N46" s="65"/>
      <c r="O46" s="65"/>
      <c r="P46" s="65"/>
      <c r="Q46" s="65"/>
      <c r="R46" s="65"/>
      <c r="S46" s="65"/>
    </row>
    <row r="47" spans="1:19" x14ac:dyDescent="0.4">
      <c r="J47" s="65"/>
      <c r="K47" s="65"/>
      <c r="L47" s="65"/>
      <c r="M47" s="65"/>
      <c r="N47" s="65"/>
      <c r="O47" s="65"/>
      <c r="P47" s="65"/>
      <c r="Q47" s="65"/>
      <c r="R47" s="65"/>
      <c r="S47" s="65"/>
    </row>
    <row r="48" spans="1:19" x14ac:dyDescent="0.4">
      <c r="J48" s="65"/>
      <c r="K48" s="65"/>
      <c r="L48" s="65"/>
      <c r="M48" s="65"/>
      <c r="N48" s="65"/>
      <c r="O48" s="65"/>
      <c r="P48" s="65"/>
      <c r="Q48" s="65"/>
      <c r="R48" s="65"/>
      <c r="S48" s="65"/>
    </row>
    <row r="49" spans="10:19" x14ac:dyDescent="0.4">
      <c r="J49" s="65"/>
      <c r="K49" s="65"/>
      <c r="L49" s="65"/>
      <c r="M49" s="65"/>
      <c r="N49" s="65"/>
      <c r="O49" s="65"/>
      <c r="P49" s="65"/>
      <c r="Q49" s="65"/>
      <c r="R49" s="65"/>
      <c r="S49" s="65"/>
    </row>
  </sheetData>
  <mergeCells count="21">
    <mergeCell ref="O26:Q26"/>
    <mergeCell ref="I26:K26"/>
    <mergeCell ref="B27:B38"/>
    <mergeCell ref="B39:B44"/>
    <mergeCell ref="S27:S38"/>
    <mergeCell ref="B14:D14"/>
    <mergeCell ref="E14:G14"/>
    <mergeCell ref="B26:E26"/>
    <mergeCell ref="B13:D13"/>
    <mergeCell ref="E13:G13"/>
    <mergeCell ref="B7:D7"/>
    <mergeCell ref="E7:G7"/>
    <mergeCell ref="B8:D8"/>
    <mergeCell ref="E8:G8"/>
    <mergeCell ref="B9:D9"/>
    <mergeCell ref="E9:G9"/>
    <mergeCell ref="B10:D10"/>
    <mergeCell ref="E10:G10"/>
    <mergeCell ref="B11:D11"/>
    <mergeCell ref="B12:D12"/>
    <mergeCell ref="E12:G12"/>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D519-6A73-48ED-8A28-D84CB7AD323D}">
  <sheetPr codeName="Sheet25">
    <pageSetUpPr fitToPage="1"/>
  </sheetPr>
  <dimension ref="A1:U49"/>
  <sheetViews>
    <sheetView showGridLines="0" view="pageBreakPreview" zoomScale="70" zoomScaleNormal="85" zoomScaleSheetLayoutView="70" workbookViewId="0"/>
  </sheetViews>
  <sheetFormatPr defaultColWidth="9" defaultRowHeight="18.75" x14ac:dyDescent="0.4"/>
  <cols>
    <col min="1" max="1" width="2.25" style="16" customWidth="1"/>
    <col min="2" max="2" width="4.25" style="16" customWidth="1"/>
    <col min="3" max="4" width="9.25" style="16" customWidth="1"/>
    <col min="5" max="10" width="9" style="16"/>
    <col min="11" max="11" width="9" style="16" customWidth="1"/>
    <col min="12" max="12" width="10.625" style="16" customWidth="1"/>
    <col min="13" max="13" width="10.25" style="16" customWidth="1"/>
    <col min="14" max="19" width="9" style="16"/>
    <col min="20" max="20" width="9.25" style="16" customWidth="1"/>
    <col min="21" max="21" width="9" style="16"/>
    <col min="22" max="22" width="9" style="16" customWidth="1"/>
    <col min="23" max="23" width="9.75" style="16" customWidth="1"/>
    <col min="24" max="24" width="9" style="16" customWidth="1"/>
    <col min="25" max="25" width="3.625" style="16" customWidth="1"/>
    <col min="26" max="16384" width="9" style="16"/>
  </cols>
  <sheetData>
    <row r="1" spans="2:21" s="19" customFormat="1" ht="19.5" customHeight="1" x14ac:dyDescent="0.4">
      <c r="F1" s="44"/>
    </row>
    <row r="2" spans="2:21" s="19" customFormat="1" x14ac:dyDescent="0.4">
      <c r="B2" s="19" t="s">
        <v>28</v>
      </c>
      <c r="F2" s="44"/>
    </row>
    <row r="3" spans="2:21" s="19" customFormat="1" ht="24" x14ac:dyDescent="0.4">
      <c r="B3" s="17" t="s">
        <v>57</v>
      </c>
      <c r="F3" s="44"/>
    </row>
    <row r="4" spans="2:21" x14ac:dyDescent="0.4">
      <c r="B4" s="19"/>
    </row>
    <row r="5" spans="2:21" ht="5.25" customHeight="1" x14ac:dyDescent="0.4">
      <c r="B5" s="17"/>
    </row>
    <row r="6" spans="2:21" ht="13.5" customHeight="1" x14ac:dyDescent="0.4"/>
    <row r="7" spans="2:21" x14ac:dyDescent="0.4">
      <c r="B7" s="160" t="s">
        <v>0</v>
      </c>
      <c r="C7" s="161"/>
      <c r="D7" s="162"/>
      <c r="E7" s="125" t="s">
        <v>15</v>
      </c>
      <c r="F7" s="125"/>
      <c r="G7" s="125"/>
    </row>
    <row r="8" spans="2:21" x14ac:dyDescent="0.4">
      <c r="B8" s="160" t="s">
        <v>3</v>
      </c>
      <c r="C8" s="161"/>
      <c r="D8" s="162"/>
      <c r="E8" s="125" t="s">
        <v>14</v>
      </c>
      <c r="F8" s="125"/>
      <c r="G8" s="125"/>
    </row>
    <row r="9" spans="2:21" x14ac:dyDescent="0.4">
      <c r="B9" s="157" t="s">
        <v>22</v>
      </c>
      <c r="C9" s="158"/>
      <c r="D9" s="159"/>
      <c r="E9" s="125" t="s">
        <v>42</v>
      </c>
      <c r="F9" s="125"/>
      <c r="G9" s="125"/>
    </row>
    <row r="10" spans="2:21" x14ac:dyDescent="0.4">
      <c r="B10" s="157" t="s">
        <v>5</v>
      </c>
      <c r="C10" s="158"/>
      <c r="D10" s="159"/>
      <c r="E10" s="129">
        <v>8000</v>
      </c>
      <c r="F10" s="130"/>
      <c r="G10" s="131"/>
    </row>
    <row r="11" spans="2:21" x14ac:dyDescent="0.4">
      <c r="B11" s="160" t="s">
        <v>17</v>
      </c>
      <c r="C11" s="161"/>
      <c r="D11" s="162"/>
      <c r="E11" s="35">
        <v>0.45833333333333331</v>
      </c>
      <c r="F11" s="67" t="s">
        <v>1</v>
      </c>
      <c r="G11" s="18">
        <f>E11+TIME(1,30,0)</f>
        <v>0.52083333333333326</v>
      </c>
    </row>
    <row r="12" spans="2:21" x14ac:dyDescent="0.4">
      <c r="B12" s="160" t="s">
        <v>48</v>
      </c>
      <c r="C12" s="161"/>
      <c r="D12" s="162"/>
      <c r="E12" s="125" t="s">
        <v>56</v>
      </c>
      <c r="F12" s="164"/>
      <c r="G12" s="164"/>
      <c r="U12" s="57"/>
    </row>
    <row r="13" spans="2:21" x14ac:dyDescent="0.4">
      <c r="B13" s="160" t="s">
        <v>30</v>
      </c>
      <c r="C13" s="161"/>
      <c r="D13" s="162"/>
      <c r="E13" s="125" t="s">
        <v>35</v>
      </c>
      <c r="F13" s="125"/>
      <c r="G13" s="125"/>
      <c r="U13" s="57"/>
    </row>
    <row r="14" spans="2:21" x14ac:dyDescent="0.4">
      <c r="B14" s="163" t="s">
        <v>31</v>
      </c>
      <c r="C14" s="163"/>
      <c r="D14" s="163"/>
      <c r="E14" s="156">
        <v>3.9E-2</v>
      </c>
      <c r="F14" s="156"/>
      <c r="G14" s="156"/>
    </row>
    <row r="15" spans="2:21" ht="18.75" customHeight="1" x14ac:dyDescent="0.4">
      <c r="B15" s="58" t="s">
        <v>6</v>
      </c>
      <c r="C15" s="44"/>
      <c r="D15" s="44"/>
      <c r="E15" s="44"/>
      <c r="F15" s="44"/>
      <c r="G15" s="44"/>
    </row>
    <row r="16" spans="2:21" x14ac:dyDescent="0.4">
      <c r="B16" s="28" t="s">
        <v>73</v>
      </c>
      <c r="C16" s="60"/>
      <c r="D16" s="60"/>
      <c r="E16" s="60"/>
      <c r="F16" s="61"/>
      <c r="G16" s="44"/>
    </row>
    <row r="17" spans="1:19" x14ac:dyDescent="0.4">
      <c r="B17" s="19" t="s">
        <v>64</v>
      </c>
      <c r="C17" s="60"/>
      <c r="D17" s="60"/>
      <c r="E17" s="60"/>
      <c r="F17" s="61"/>
      <c r="G17" s="44"/>
    </row>
    <row r="18" spans="1:19" x14ac:dyDescent="0.4">
      <c r="B18" s="59"/>
      <c r="C18" s="60"/>
      <c r="D18" s="60"/>
      <c r="E18" s="60"/>
      <c r="F18" s="61"/>
      <c r="G18" s="44"/>
    </row>
    <row r="19" spans="1:19" x14ac:dyDescent="0.4">
      <c r="B19" s="59"/>
      <c r="C19" s="60"/>
      <c r="D19" s="60"/>
      <c r="E19" s="60"/>
      <c r="F19" s="61"/>
      <c r="G19" s="44"/>
    </row>
    <row r="20" spans="1:19" x14ac:dyDescent="0.4">
      <c r="B20" s="60"/>
      <c r="C20" s="60"/>
      <c r="D20" s="60"/>
      <c r="E20" s="60"/>
      <c r="F20" s="61"/>
      <c r="G20" s="44"/>
    </row>
    <row r="21" spans="1:19" x14ac:dyDescent="0.4">
      <c r="B21" s="60"/>
      <c r="C21" s="60"/>
      <c r="D21" s="60"/>
      <c r="E21" s="60"/>
      <c r="F21" s="61"/>
    </row>
    <row r="22" spans="1:19" x14ac:dyDescent="0.4">
      <c r="B22" s="60"/>
      <c r="C22" s="60"/>
      <c r="D22" s="60"/>
      <c r="E22" s="60"/>
      <c r="F22" s="61"/>
      <c r="K22" s="62"/>
    </row>
    <row r="23" spans="1:19" x14ac:dyDescent="0.4">
      <c r="B23" s="60"/>
      <c r="C23" s="60"/>
      <c r="D23" s="60"/>
      <c r="E23" s="60"/>
      <c r="F23" s="60"/>
      <c r="G23" s="63"/>
      <c r="K23" s="62"/>
    </row>
    <row r="24" spans="1:19" x14ac:dyDescent="0.4">
      <c r="B24" s="19"/>
      <c r="C24" s="60"/>
      <c r="D24" s="60"/>
      <c r="E24" s="60"/>
      <c r="F24" s="60"/>
      <c r="G24" s="63"/>
      <c r="K24" s="62"/>
    </row>
    <row r="25" spans="1:19" x14ac:dyDescent="0.4">
      <c r="B25" s="19" t="s">
        <v>49</v>
      </c>
      <c r="I25" s="19" t="s">
        <v>54</v>
      </c>
      <c r="J25" s="19"/>
      <c r="K25" s="19"/>
      <c r="L25" s="19"/>
      <c r="O25" s="16" t="s">
        <v>12</v>
      </c>
    </row>
    <row r="26" spans="1:19" s="1" customFormat="1" ht="88.9" customHeight="1" x14ac:dyDescent="0.4">
      <c r="A26" s="16"/>
      <c r="B26" s="148" t="s">
        <v>2</v>
      </c>
      <c r="C26" s="148"/>
      <c r="D26" s="148"/>
      <c r="E26" s="148"/>
      <c r="F26" s="22" t="s">
        <v>50</v>
      </c>
      <c r="G26" s="22" t="s">
        <v>51</v>
      </c>
      <c r="H26" s="16"/>
      <c r="I26" s="105"/>
      <c r="J26" s="105"/>
      <c r="K26" s="105"/>
      <c r="L26" s="45" t="s">
        <v>55</v>
      </c>
      <c r="M26" s="45" t="s">
        <v>52</v>
      </c>
      <c r="N26" s="16"/>
      <c r="O26" s="113" t="s">
        <v>2</v>
      </c>
      <c r="P26" s="114"/>
      <c r="Q26" s="115"/>
      <c r="R26" s="34" t="s">
        <v>53</v>
      </c>
      <c r="S26" s="34" t="s">
        <v>41</v>
      </c>
    </row>
    <row r="27" spans="1:19" s="1" customFormat="1" ht="27.6" customHeight="1" x14ac:dyDescent="0.4">
      <c r="B27" s="121" t="s">
        <v>58</v>
      </c>
      <c r="C27" s="3">
        <f>E11</f>
        <v>0.45833333333333331</v>
      </c>
      <c r="D27" s="4" t="s">
        <v>1</v>
      </c>
      <c r="E27" s="5">
        <f>C27+TIME(0,5,0)</f>
        <v>0.46180555555555552</v>
      </c>
      <c r="F27" s="96">
        <v>0</v>
      </c>
      <c r="G27" s="96">
        <v>0</v>
      </c>
      <c r="H27" s="2"/>
      <c r="I27" s="3">
        <f>E11</f>
        <v>0.45833333333333331</v>
      </c>
      <c r="J27" s="4" t="s">
        <v>1</v>
      </c>
      <c r="K27" s="5">
        <f>I27+TIME(0,5,0)</f>
        <v>0.46180555555555552</v>
      </c>
      <c r="L27" s="96">
        <v>1000</v>
      </c>
      <c r="M27" s="96">
        <v>1000</v>
      </c>
      <c r="N27" s="64"/>
      <c r="O27" s="3">
        <f>E11</f>
        <v>0.45833333333333331</v>
      </c>
      <c r="P27" s="4" t="s">
        <v>1</v>
      </c>
      <c r="Q27" s="5">
        <f>O27+TIME(0,5,0)</f>
        <v>0.46180555555555552</v>
      </c>
      <c r="R27" s="26">
        <f>(G27-F27)+(L27-M27)</f>
        <v>0</v>
      </c>
      <c r="S27" s="138" t="s">
        <v>10</v>
      </c>
    </row>
    <row r="28" spans="1:19" s="1" customFormat="1" ht="27.6" customHeight="1" x14ac:dyDescent="0.4">
      <c r="B28" s="122"/>
      <c r="C28" s="6">
        <f>E27</f>
        <v>0.46180555555555552</v>
      </c>
      <c r="D28" s="7" t="s">
        <v>1</v>
      </c>
      <c r="E28" s="8">
        <f>C28+TIME(0,5,0)</f>
        <v>0.46527777777777773</v>
      </c>
      <c r="F28" s="38">
        <v>0</v>
      </c>
      <c r="G28" s="38">
        <v>0</v>
      </c>
      <c r="H28" s="2"/>
      <c r="I28" s="6">
        <f>K27</f>
        <v>0.46180555555555552</v>
      </c>
      <c r="J28" s="7" t="s">
        <v>1</v>
      </c>
      <c r="K28" s="8">
        <f>I28+TIME(0,5,0)</f>
        <v>0.46527777777777773</v>
      </c>
      <c r="L28" s="38">
        <v>1050</v>
      </c>
      <c r="M28" s="38">
        <v>1000</v>
      </c>
      <c r="N28" s="64"/>
      <c r="O28" s="6">
        <f>Q27</f>
        <v>0.46180555555555552</v>
      </c>
      <c r="P28" s="7" t="s">
        <v>1</v>
      </c>
      <c r="Q28" s="8">
        <f>O28+TIME(0,5,0)</f>
        <v>0.46527777777777773</v>
      </c>
      <c r="R28" s="24">
        <f>(G28-F28)+(L28-M28)</f>
        <v>50</v>
      </c>
      <c r="S28" s="139"/>
    </row>
    <row r="29" spans="1:19" ht="27.6" customHeight="1" x14ac:dyDescent="0.4">
      <c r="A29" s="1"/>
      <c r="B29" s="122"/>
      <c r="C29" s="6">
        <f t="shared" ref="C29:C44" si="0">E28</f>
        <v>0.46527777777777773</v>
      </c>
      <c r="D29" s="7" t="s">
        <v>1</v>
      </c>
      <c r="E29" s="8">
        <f t="shared" ref="E29:E44" si="1">C29+TIME(0,5,0)</f>
        <v>0.46874999999999994</v>
      </c>
      <c r="F29" s="39" t="s">
        <v>27</v>
      </c>
      <c r="G29" s="39" t="s">
        <v>27</v>
      </c>
      <c r="H29" s="2"/>
      <c r="I29" s="6">
        <f t="shared" ref="I29:I44" si="2">K28</f>
        <v>0.46527777777777773</v>
      </c>
      <c r="J29" s="7" t="s">
        <v>1</v>
      </c>
      <c r="K29" s="8">
        <f t="shared" ref="K29:K44" si="3">I29+TIME(0,5,0)</f>
        <v>0.46874999999999994</v>
      </c>
      <c r="L29" s="39" t="s">
        <v>27</v>
      </c>
      <c r="M29" s="39" t="s">
        <v>13</v>
      </c>
      <c r="N29" s="64"/>
      <c r="O29" s="6">
        <f t="shared" ref="O29:O44" si="4">Q28</f>
        <v>0.46527777777777773</v>
      </c>
      <c r="P29" s="7" t="s">
        <v>1</v>
      </c>
      <c r="Q29" s="8">
        <f t="shared" ref="Q29:Q44" si="5">O29+TIME(0,5,0)</f>
        <v>0.46874999999999994</v>
      </c>
      <c r="R29" s="73" t="s">
        <v>13</v>
      </c>
      <c r="S29" s="139"/>
    </row>
    <row r="30" spans="1:19" ht="27.6" customHeight="1" x14ac:dyDescent="0.4">
      <c r="B30" s="122"/>
      <c r="C30" s="6">
        <f t="shared" si="0"/>
        <v>0.46874999999999994</v>
      </c>
      <c r="D30" s="7" t="s">
        <v>1</v>
      </c>
      <c r="E30" s="8">
        <f t="shared" si="1"/>
        <v>0.47222222222222215</v>
      </c>
      <c r="F30" s="39" t="s">
        <v>27</v>
      </c>
      <c r="G30" s="39" t="s">
        <v>27</v>
      </c>
      <c r="H30" s="2"/>
      <c r="I30" s="6">
        <f t="shared" si="2"/>
        <v>0.46874999999999994</v>
      </c>
      <c r="J30" s="7" t="s">
        <v>1</v>
      </c>
      <c r="K30" s="8">
        <f t="shared" si="3"/>
        <v>0.47222222222222215</v>
      </c>
      <c r="L30" s="39" t="s">
        <v>27</v>
      </c>
      <c r="M30" s="39" t="s">
        <v>27</v>
      </c>
      <c r="N30" s="64"/>
      <c r="O30" s="6">
        <f t="shared" si="4"/>
        <v>0.46874999999999994</v>
      </c>
      <c r="P30" s="7" t="s">
        <v>1</v>
      </c>
      <c r="Q30" s="8">
        <f t="shared" si="5"/>
        <v>0.47222222222222215</v>
      </c>
      <c r="R30" s="73" t="s">
        <v>13</v>
      </c>
      <c r="S30" s="139"/>
    </row>
    <row r="31" spans="1:19" ht="27.6" customHeight="1" x14ac:dyDescent="0.4">
      <c r="B31" s="122"/>
      <c r="C31" s="6">
        <f t="shared" si="0"/>
        <v>0.47222222222222215</v>
      </c>
      <c r="D31" s="7" t="s">
        <v>1</v>
      </c>
      <c r="E31" s="8">
        <f t="shared" si="1"/>
        <v>0.47569444444444436</v>
      </c>
      <c r="F31" s="39" t="s">
        <v>27</v>
      </c>
      <c r="G31" s="39" t="s">
        <v>27</v>
      </c>
      <c r="H31" s="2"/>
      <c r="I31" s="6">
        <f t="shared" si="2"/>
        <v>0.47222222222222215</v>
      </c>
      <c r="J31" s="7" t="s">
        <v>1</v>
      </c>
      <c r="K31" s="8">
        <f t="shared" si="3"/>
        <v>0.47569444444444436</v>
      </c>
      <c r="L31" s="39" t="s">
        <v>27</v>
      </c>
      <c r="M31" s="39" t="s">
        <v>27</v>
      </c>
      <c r="N31" s="64"/>
      <c r="O31" s="6">
        <f t="shared" si="4"/>
        <v>0.47222222222222215</v>
      </c>
      <c r="P31" s="7" t="s">
        <v>1</v>
      </c>
      <c r="Q31" s="8">
        <f t="shared" si="5"/>
        <v>0.47569444444444436</v>
      </c>
      <c r="R31" s="73" t="s">
        <v>13</v>
      </c>
      <c r="S31" s="139"/>
    </row>
    <row r="32" spans="1:19" ht="27.6" customHeight="1" x14ac:dyDescent="0.4">
      <c r="B32" s="122"/>
      <c r="C32" s="6">
        <f t="shared" si="0"/>
        <v>0.47569444444444436</v>
      </c>
      <c r="D32" s="7" t="s">
        <v>1</v>
      </c>
      <c r="E32" s="8">
        <f t="shared" si="1"/>
        <v>0.47916666666666657</v>
      </c>
      <c r="F32" s="39"/>
      <c r="G32" s="39"/>
      <c r="H32" s="2"/>
      <c r="I32" s="6">
        <f t="shared" si="2"/>
        <v>0.47569444444444436</v>
      </c>
      <c r="J32" s="7" t="s">
        <v>1</v>
      </c>
      <c r="K32" s="8">
        <f t="shared" si="3"/>
        <v>0.47916666666666657</v>
      </c>
      <c r="L32" s="39"/>
      <c r="M32" s="39"/>
      <c r="N32" s="64"/>
      <c r="O32" s="6">
        <f t="shared" si="4"/>
        <v>0.47569444444444436</v>
      </c>
      <c r="P32" s="7" t="s">
        <v>1</v>
      </c>
      <c r="Q32" s="8">
        <f t="shared" si="5"/>
        <v>0.47916666666666657</v>
      </c>
      <c r="R32" s="24"/>
      <c r="S32" s="139"/>
    </row>
    <row r="33" spans="2:19" ht="27.6" customHeight="1" x14ac:dyDescent="0.4">
      <c r="B33" s="122"/>
      <c r="C33" s="6">
        <f t="shared" si="0"/>
        <v>0.47916666666666657</v>
      </c>
      <c r="D33" s="7" t="s">
        <v>1</v>
      </c>
      <c r="E33" s="8">
        <f t="shared" si="1"/>
        <v>0.48263888888888878</v>
      </c>
      <c r="F33" s="39"/>
      <c r="G33" s="39"/>
      <c r="H33" s="2"/>
      <c r="I33" s="6">
        <f t="shared" si="2"/>
        <v>0.47916666666666657</v>
      </c>
      <c r="J33" s="7" t="s">
        <v>1</v>
      </c>
      <c r="K33" s="8">
        <f t="shared" si="3"/>
        <v>0.48263888888888878</v>
      </c>
      <c r="L33" s="39"/>
      <c r="M33" s="39"/>
      <c r="N33" s="64"/>
      <c r="O33" s="6">
        <f t="shared" si="4"/>
        <v>0.47916666666666657</v>
      </c>
      <c r="P33" s="7" t="s">
        <v>1</v>
      </c>
      <c r="Q33" s="8">
        <f t="shared" si="5"/>
        <v>0.48263888888888878</v>
      </c>
      <c r="R33" s="24"/>
      <c r="S33" s="139"/>
    </row>
    <row r="34" spans="2:19" ht="27.6" customHeight="1" x14ac:dyDescent="0.4">
      <c r="B34" s="122"/>
      <c r="C34" s="6">
        <f t="shared" si="0"/>
        <v>0.48263888888888878</v>
      </c>
      <c r="D34" s="7" t="s">
        <v>1</v>
      </c>
      <c r="E34" s="8">
        <f t="shared" si="1"/>
        <v>0.48611111111111099</v>
      </c>
      <c r="F34" s="39"/>
      <c r="G34" s="39"/>
      <c r="H34" s="2"/>
      <c r="I34" s="6">
        <f t="shared" si="2"/>
        <v>0.48263888888888878</v>
      </c>
      <c r="J34" s="7" t="s">
        <v>1</v>
      </c>
      <c r="K34" s="8">
        <f t="shared" si="3"/>
        <v>0.48611111111111099</v>
      </c>
      <c r="L34" s="39"/>
      <c r="M34" s="39"/>
      <c r="N34" s="64"/>
      <c r="O34" s="6">
        <f t="shared" si="4"/>
        <v>0.48263888888888878</v>
      </c>
      <c r="P34" s="7" t="s">
        <v>1</v>
      </c>
      <c r="Q34" s="8">
        <f t="shared" si="5"/>
        <v>0.48611111111111099</v>
      </c>
      <c r="R34" s="24"/>
      <c r="S34" s="139"/>
    </row>
    <row r="35" spans="2:19" ht="27.6" customHeight="1" x14ac:dyDescent="0.4">
      <c r="B35" s="122"/>
      <c r="C35" s="6">
        <f t="shared" si="0"/>
        <v>0.48611111111111099</v>
      </c>
      <c r="D35" s="7" t="s">
        <v>1</v>
      </c>
      <c r="E35" s="8">
        <f t="shared" si="1"/>
        <v>0.4895833333333332</v>
      </c>
      <c r="F35" s="39"/>
      <c r="G35" s="39"/>
      <c r="H35" s="2"/>
      <c r="I35" s="6">
        <f t="shared" si="2"/>
        <v>0.48611111111111099</v>
      </c>
      <c r="J35" s="7" t="s">
        <v>1</v>
      </c>
      <c r="K35" s="8">
        <f t="shared" si="3"/>
        <v>0.4895833333333332</v>
      </c>
      <c r="L35" s="39"/>
      <c r="M35" s="39"/>
      <c r="N35" s="64"/>
      <c r="O35" s="6">
        <f t="shared" si="4"/>
        <v>0.48611111111111099</v>
      </c>
      <c r="P35" s="7" t="s">
        <v>1</v>
      </c>
      <c r="Q35" s="8">
        <f t="shared" si="5"/>
        <v>0.4895833333333332</v>
      </c>
      <c r="R35" s="24"/>
      <c r="S35" s="139"/>
    </row>
    <row r="36" spans="2:19" ht="27.6" customHeight="1" x14ac:dyDescent="0.4">
      <c r="B36" s="122"/>
      <c r="C36" s="6">
        <f t="shared" si="0"/>
        <v>0.4895833333333332</v>
      </c>
      <c r="D36" s="7" t="s">
        <v>1</v>
      </c>
      <c r="E36" s="8">
        <f t="shared" si="1"/>
        <v>0.49305555555555541</v>
      </c>
      <c r="F36" s="39"/>
      <c r="G36" s="39"/>
      <c r="H36" s="2"/>
      <c r="I36" s="6">
        <f t="shared" si="2"/>
        <v>0.4895833333333332</v>
      </c>
      <c r="J36" s="7" t="s">
        <v>1</v>
      </c>
      <c r="K36" s="8">
        <f t="shared" si="3"/>
        <v>0.49305555555555541</v>
      </c>
      <c r="L36" s="39"/>
      <c r="M36" s="39"/>
      <c r="N36" s="64"/>
      <c r="O36" s="6">
        <f t="shared" si="4"/>
        <v>0.4895833333333332</v>
      </c>
      <c r="P36" s="7" t="s">
        <v>1</v>
      </c>
      <c r="Q36" s="8">
        <f t="shared" si="5"/>
        <v>0.49305555555555541</v>
      </c>
      <c r="R36" s="24"/>
      <c r="S36" s="139"/>
    </row>
    <row r="37" spans="2:19" ht="27.6" customHeight="1" x14ac:dyDescent="0.4">
      <c r="B37" s="122"/>
      <c r="C37" s="6">
        <f t="shared" si="0"/>
        <v>0.49305555555555541</v>
      </c>
      <c r="D37" s="7" t="s">
        <v>1</v>
      </c>
      <c r="E37" s="8">
        <f t="shared" si="1"/>
        <v>0.49652777777777762</v>
      </c>
      <c r="F37" s="39"/>
      <c r="G37" s="39"/>
      <c r="H37" s="2"/>
      <c r="I37" s="6">
        <f t="shared" si="2"/>
        <v>0.49305555555555541</v>
      </c>
      <c r="J37" s="7" t="s">
        <v>1</v>
      </c>
      <c r="K37" s="8">
        <f t="shared" si="3"/>
        <v>0.49652777777777762</v>
      </c>
      <c r="L37" s="39"/>
      <c r="M37" s="39"/>
      <c r="N37" s="64"/>
      <c r="O37" s="6">
        <f t="shared" si="4"/>
        <v>0.49305555555555541</v>
      </c>
      <c r="P37" s="7" t="s">
        <v>1</v>
      </c>
      <c r="Q37" s="8">
        <f t="shared" si="5"/>
        <v>0.49652777777777762</v>
      </c>
      <c r="R37" s="24"/>
      <c r="S37" s="139"/>
    </row>
    <row r="38" spans="2:19" ht="27.6" customHeight="1" x14ac:dyDescent="0.4">
      <c r="B38" s="123"/>
      <c r="C38" s="9">
        <f t="shared" si="0"/>
        <v>0.49652777777777762</v>
      </c>
      <c r="D38" s="10" t="s">
        <v>1</v>
      </c>
      <c r="E38" s="11">
        <f t="shared" si="1"/>
        <v>0.49999999999999983</v>
      </c>
      <c r="F38" s="95"/>
      <c r="G38" s="95"/>
      <c r="H38" s="2"/>
      <c r="I38" s="9">
        <f t="shared" si="2"/>
        <v>0.49652777777777762</v>
      </c>
      <c r="J38" s="10" t="s">
        <v>1</v>
      </c>
      <c r="K38" s="11">
        <f t="shared" si="3"/>
        <v>0.49999999999999983</v>
      </c>
      <c r="L38" s="95"/>
      <c r="M38" s="95"/>
      <c r="N38" s="64"/>
      <c r="O38" s="9">
        <f t="shared" si="4"/>
        <v>0.49652777777777762</v>
      </c>
      <c r="P38" s="10" t="s">
        <v>1</v>
      </c>
      <c r="Q38" s="11">
        <f t="shared" si="5"/>
        <v>0.49999999999999983</v>
      </c>
      <c r="R38" s="27"/>
      <c r="S38" s="140"/>
    </row>
    <row r="39" spans="2:19" ht="27.6" customHeight="1" x14ac:dyDescent="0.4">
      <c r="B39" s="104" t="s">
        <v>59</v>
      </c>
      <c r="C39" s="12">
        <f t="shared" si="0"/>
        <v>0.49999999999999983</v>
      </c>
      <c r="D39" s="13" t="s">
        <v>1</v>
      </c>
      <c r="E39" s="14">
        <f t="shared" si="1"/>
        <v>0.5034722222222221</v>
      </c>
      <c r="F39" s="38">
        <v>0</v>
      </c>
      <c r="G39" s="38">
        <v>0</v>
      </c>
      <c r="H39" s="2"/>
      <c r="I39" s="12">
        <f t="shared" si="2"/>
        <v>0.49999999999999983</v>
      </c>
      <c r="J39" s="13" t="s">
        <v>1</v>
      </c>
      <c r="K39" s="14">
        <f t="shared" si="3"/>
        <v>0.5034722222222221</v>
      </c>
      <c r="L39" s="38">
        <v>2000</v>
      </c>
      <c r="M39" s="38">
        <v>1500</v>
      </c>
      <c r="N39" s="64"/>
      <c r="O39" s="12">
        <f t="shared" si="4"/>
        <v>0.49999999999999983</v>
      </c>
      <c r="P39" s="13" t="s">
        <v>1</v>
      </c>
      <c r="Q39" s="14">
        <f t="shared" si="5"/>
        <v>0.5034722222222221</v>
      </c>
      <c r="R39" s="24">
        <f>(G39-F39)+(L39-M39)</f>
        <v>500</v>
      </c>
      <c r="S39" s="74"/>
    </row>
    <row r="40" spans="2:19" ht="27.6" customHeight="1" x14ac:dyDescent="0.4">
      <c r="B40" s="104"/>
      <c r="C40" s="6">
        <f t="shared" si="0"/>
        <v>0.5034722222222221</v>
      </c>
      <c r="D40" s="7" t="s">
        <v>1</v>
      </c>
      <c r="E40" s="8">
        <f t="shared" si="1"/>
        <v>0.50694444444444431</v>
      </c>
      <c r="F40" s="38">
        <v>0</v>
      </c>
      <c r="G40" s="38">
        <v>0</v>
      </c>
      <c r="H40" s="2"/>
      <c r="I40" s="6">
        <f t="shared" si="2"/>
        <v>0.5034722222222221</v>
      </c>
      <c r="J40" s="7" t="s">
        <v>1</v>
      </c>
      <c r="K40" s="8">
        <f t="shared" si="3"/>
        <v>0.50694444444444431</v>
      </c>
      <c r="L40" s="38">
        <v>2050</v>
      </c>
      <c r="M40" s="38">
        <v>1550</v>
      </c>
      <c r="N40" s="64"/>
      <c r="O40" s="6">
        <f t="shared" si="4"/>
        <v>0.5034722222222221</v>
      </c>
      <c r="P40" s="7" t="s">
        <v>1</v>
      </c>
      <c r="Q40" s="8">
        <f t="shared" si="5"/>
        <v>0.50694444444444431</v>
      </c>
      <c r="R40" s="24">
        <f>(G40-F40)+(L40-M40)</f>
        <v>500</v>
      </c>
      <c r="S40" s="48"/>
    </row>
    <row r="41" spans="2:19" ht="27.6" customHeight="1" x14ac:dyDescent="0.4">
      <c r="B41" s="104"/>
      <c r="C41" s="6">
        <f t="shared" si="0"/>
        <v>0.50694444444444431</v>
      </c>
      <c r="D41" s="7" t="s">
        <v>1</v>
      </c>
      <c r="E41" s="8">
        <f t="shared" si="1"/>
        <v>0.51041666666666652</v>
      </c>
      <c r="F41" s="39" t="s">
        <v>27</v>
      </c>
      <c r="G41" s="39" t="s">
        <v>27</v>
      </c>
      <c r="H41" s="2"/>
      <c r="I41" s="6">
        <f t="shared" si="2"/>
        <v>0.50694444444444431</v>
      </c>
      <c r="J41" s="7" t="s">
        <v>1</v>
      </c>
      <c r="K41" s="8">
        <f t="shared" si="3"/>
        <v>0.51041666666666652</v>
      </c>
      <c r="L41" s="39" t="s">
        <v>27</v>
      </c>
      <c r="M41" s="39" t="s">
        <v>27</v>
      </c>
      <c r="N41" s="64"/>
      <c r="O41" s="6">
        <f t="shared" si="4"/>
        <v>0.50694444444444431</v>
      </c>
      <c r="P41" s="7" t="s">
        <v>1</v>
      </c>
      <c r="Q41" s="8">
        <f t="shared" si="5"/>
        <v>0.51041666666666652</v>
      </c>
      <c r="R41" s="73" t="s">
        <v>27</v>
      </c>
      <c r="S41" s="48"/>
    </row>
    <row r="42" spans="2:19" ht="27.6" customHeight="1" x14ac:dyDescent="0.4">
      <c r="B42" s="104"/>
      <c r="C42" s="6">
        <f t="shared" si="0"/>
        <v>0.51041666666666652</v>
      </c>
      <c r="D42" s="7" t="s">
        <v>1</v>
      </c>
      <c r="E42" s="8">
        <f t="shared" si="1"/>
        <v>0.51388888888888873</v>
      </c>
      <c r="F42" s="39" t="s">
        <v>27</v>
      </c>
      <c r="G42" s="39" t="s">
        <v>27</v>
      </c>
      <c r="H42" s="2"/>
      <c r="I42" s="6">
        <f t="shared" si="2"/>
        <v>0.51041666666666652</v>
      </c>
      <c r="J42" s="7" t="s">
        <v>1</v>
      </c>
      <c r="K42" s="8">
        <f t="shared" si="3"/>
        <v>0.51388888888888873</v>
      </c>
      <c r="L42" s="39" t="s">
        <v>27</v>
      </c>
      <c r="M42" s="39" t="s">
        <v>27</v>
      </c>
      <c r="N42" s="64"/>
      <c r="O42" s="6">
        <f t="shared" si="4"/>
        <v>0.51041666666666652</v>
      </c>
      <c r="P42" s="7" t="s">
        <v>1</v>
      </c>
      <c r="Q42" s="8">
        <f t="shared" si="5"/>
        <v>0.51388888888888873</v>
      </c>
      <c r="R42" s="73" t="s">
        <v>27</v>
      </c>
      <c r="S42" s="48"/>
    </row>
    <row r="43" spans="2:19" ht="27.6" customHeight="1" x14ac:dyDescent="0.4">
      <c r="B43" s="104"/>
      <c r="C43" s="6">
        <f t="shared" si="0"/>
        <v>0.51388888888888873</v>
      </c>
      <c r="D43" s="7" t="s">
        <v>1</v>
      </c>
      <c r="E43" s="8">
        <f t="shared" si="1"/>
        <v>0.51736111111111094</v>
      </c>
      <c r="F43" s="39" t="s">
        <v>27</v>
      </c>
      <c r="G43" s="39" t="s">
        <v>27</v>
      </c>
      <c r="H43" s="2"/>
      <c r="I43" s="6">
        <f t="shared" si="2"/>
        <v>0.51388888888888873</v>
      </c>
      <c r="J43" s="7" t="s">
        <v>1</v>
      </c>
      <c r="K43" s="8">
        <f t="shared" si="3"/>
        <v>0.51736111111111094</v>
      </c>
      <c r="L43" s="39" t="s">
        <v>27</v>
      </c>
      <c r="M43" s="39" t="s">
        <v>27</v>
      </c>
      <c r="N43" s="64"/>
      <c r="O43" s="6">
        <f t="shared" si="4"/>
        <v>0.51388888888888873</v>
      </c>
      <c r="P43" s="7" t="s">
        <v>1</v>
      </c>
      <c r="Q43" s="8">
        <f t="shared" si="5"/>
        <v>0.51736111111111094</v>
      </c>
      <c r="R43" s="73" t="s">
        <v>27</v>
      </c>
      <c r="S43" s="48"/>
    </row>
    <row r="44" spans="2:19" ht="27.6" customHeight="1" x14ac:dyDescent="0.4">
      <c r="B44" s="104"/>
      <c r="C44" s="9">
        <f t="shared" si="0"/>
        <v>0.51736111111111094</v>
      </c>
      <c r="D44" s="10" t="s">
        <v>1</v>
      </c>
      <c r="E44" s="11">
        <f t="shared" si="1"/>
        <v>0.52083333333333315</v>
      </c>
      <c r="F44" s="95"/>
      <c r="G44" s="95"/>
      <c r="H44" s="2"/>
      <c r="I44" s="9">
        <f t="shared" si="2"/>
        <v>0.51736111111111094</v>
      </c>
      <c r="J44" s="10" t="s">
        <v>1</v>
      </c>
      <c r="K44" s="11">
        <f t="shared" si="3"/>
        <v>0.52083333333333315</v>
      </c>
      <c r="L44" s="95"/>
      <c r="M44" s="95"/>
      <c r="N44" s="64"/>
      <c r="O44" s="9">
        <f t="shared" si="4"/>
        <v>0.51736111111111094</v>
      </c>
      <c r="P44" s="10" t="s">
        <v>1</v>
      </c>
      <c r="Q44" s="11">
        <f t="shared" si="5"/>
        <v>0.52083333333333315</v>
      </c>
      <c r="R44" s="25"/>
      <c r="S44" s="75"/>
    </row>
    <row r="45" spans="2:19" x14ac:dyDescent="0.4">
      <c r="J45" s="65"/>
      <c r="K45" s="65"/>
      <c r="L45" s="65"/>
      <c r="M45" s="65"/>
      <c r="N45" s="65"/>
      <c r="O45" s="65"/>
      <c r="P45" s="65"/>
      <c r="Q45" s="65"/>
      <c r="R45" s="65"/>
      <c r="S45" s="65"/>
    </row>
    <row r="46" spans="2:19" x14ac:dyDescent="0.4">
      <c r="J46" s="65"/>
      <c r="K46" s="65"/>
      <c r="L46" s="65"/>
      <c r="M46" s="65"/>
      <c r="N46" s="65"/>
      <c r="O46" s="65"/>
      <c r="P46" s="65"/>
      <c r="Q46" s="65"/>
      <c r="R46" s="65"/>
      <c r="S46" s="65"/>
    </row>
    <row r="47" spans="2:19" x14ac:dyDescent="0.4">
      <c r="J47" s="65"/>
      <c r="K47" s="65"/>
      <c r="L47" s="65"/>
      <c r="M47" s="65"/>
      <c r="N47" s="65"/>
      <c r="O47" s="65"/>
      <c r="P47" s="65"/>
      <c r="Q47" s="65"/>
      <c r="R47" s="65"/>
      <c r="S47" s="65"/>
    </row>
    <row r="48" spans="2:19" x14ac:dyDescent="0.4">
      <c r="J48" s="65"/>
      <c r="K48" s="65"/>
      <c r="L48" s="65"/>
      <c r="M48" s="65"/>
      <c r="N48" s="65"/>
      <c r="O48" s="65"/>
      <c r="P48" s="65"/>
      <c r="Q48" s="65"/>
      <c r="R48" s="65"/>
      <c r="S48" s="65"/>
    </row>
    <row r="49" spans="10:19" x14ac:dyDescent="0.4">
      <c r="J49" s="65"/>
      <c r="K49" s="65"/>
      <c r="L49" s="65"/>
      <c r="M49" s="65"/>
      <c r="N49" s="65"/>
      <c r="O49" s="65"/>
      <c r="P49" s="65"/>
      <c r="Q49" s="65"/>
      <c r="R49" s="65"/>
      <c r="S49" s="65"/>
    </row>
  </sheetData>
  <mergeCells count="21">
    <mergeCell ref="O26:Q26"/>
    <mergeCell ref="I26:K26"/>
    <mergeCell ref="B27:B38"/>
    <mergeCell ref="S27:S38"/>
    <mergeCell ref="B39:B44"/>
    <mergeCell ref="B14:D14"/>
    <mergeCell ref="E14:G14"/>
    <mergeCell ref="B26:E26"/>
    <mergeCell ref="B13:D13"/>
    <mergeCell ref="E13:G13"/>
    <mergeCell ref="B7:D7"/>
    <mergeCell ref="E7:G7"/>
    <mergeCell ref="B8:D8"/>
    <mergeCell ref="E8:G8"/>
    <mergeCell ref="B9:D9"/>
    <mergeCell ref="E9:G9"/>
    <mergeCell ref="B10:D10"/>
    <mergeCell ref="E10:G10"/>
    <mergeCell ref="B11:D11"/>
    <mergeCell ref="B12:D12"/>
    <mergeCell ref="E12:G12"/>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E950-340B-4084-A218-6E06EFEFAD6F}">
  <sheetPr codeName="Sheet15">
    <pageSetUpPr fitToPage="1"/>
  </sheetPr>
  <dimension ref="A1:V53"/>
  <sheetViews>
    <sheetView showGridLines="0"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9.125" style="16" customWidth="1"/>
    <col min="5" max="11" width="9" style="16"/>
    <col min="12" max="12" width="11.125" style="16" customWidth="1"/>
    <col min="13" max="16" width="9" style="16"/>
    <col min="17" max="17" width="10" style="16" customWidth="1"/>
    <col min="18" max="19" width="11.125" style="16" customWidth="1"/>
    <col min="20" max="20" width="3.25" style="16" customWidth="1"/>
    <col min="21" max="21" width="9" style="16"/>
    <col min="22" max="22" width="0" style="16" hidden="1" customWidth="1"/>
    <col min="23" max="16384" width="9" style="16"/>
  </cols>
  <sheetData>
    <row r="1" spans="2:22" x14ac:dyDescent="0.4">
      <c r="B1" s="19"/>
    </row>
    <row r="2" spans="2:22" x14ac:dyDescent="0.4">
      <c r="B2" s="19" t="s">
        <v>69</v>
      </c>
    </row>
    <row r="3" spans="2:22" ht="24" x14ac:dyDescent="0.4">
      <c r="B3" s="17" t="s">
        <v>47</v>
      </c>
    </row>
    <row r="5" spans="2:22" x14ac:dyDescent="0.4">
      <c r="B5" s="97" t="s">
        <v>0</v>
      </c>
      <c r="C5" s="98"/>
      <c r="D5" s="99"/>
      <c r="E5" s="125" t="s">
        <v>15</v>
      </c>
      <c r="F5" s="125"/>
      <c r="G5" s="125"/>
      <c r="V5" s="16" t="s">
        <v>66</v>
      </c>
    </row>
    <row r="6" spans="2:22" x14ac:dyDescent="0.4">
      <c r="B6" s="97" t="s">
        <v>3</v>
      </c>
      <c r="C6" s="98"/>
      <c r="D6" s="99"/>
      <c r="E6" s="125" t="s">
        <v>14</v>
      </c>
      <c r="F6" s="125"/>
      <c r="G6" s="125"/>
      <c r="V6" s="16" t="s">
        <v>67</v>
      </c>
    </row>
    <row r="7" spans="2:22" x14ac:dyDescent="0.4">
      <c r="B7" s="97" t="s">
        <v>22</v>
      </c>
      <c r="C7" s="98"/>
      <c r="D7" s="99"/>
      <c r="E7" s="126" t="s">
        <v>42</v>
      </c>
      <c r="F7" s="127"/>
      <c r="G7" s="128"/>
      <c r="V7" s="16" t="s">
        <v>68</v>
      </c>
    </row>
    <row r="8" spans="2:22" x14ac:dyDescent="0.4">
      <c r="B8" s="106" t="s">
        <v>5</v>
      </c>
      <c r="C8" s="107"/>
      <c r="D8" s="108"/>
      <c r="E8" s="129">
        <v>13500</v>
      </c>
      <c r="F8" s="130"/>
      <c r="G8" s="131"/>
    </row>
    <row r="9" spans="2:22" x14ac:dyDescent="0.4">
      <c r="B9" s="106" t="s">
        <v>16</v>
      </c>
      <c r="C9" s="107"/>
      <c r="D9" s="108"/>
      <c r="E9" s="132">
        <v>43556</v>
      </c>
      <c r="F9" s="133"/>
      <c r="G9" s="134"/>
    </row>
    <row r="10" spans="2:22" x14ac:dyDescent="0.4">
      <c r="B10" s="97" t="s">
        <v>17</v>
      </c>
      <c r="C10" s="98"/>
      <c r="D10" s="99"/>
      <c r="E10" s="35">
        <v>0.45833333333333331</v>
      </c>
      <c r="F10" s="66" t="s">
        <v>4</v>
      </c>
      <c r="G10" s="18">
        <f>E10+TIME(1,30,0)</f>
        <v>0.52083333333333326</v>
      </c>
    </row>
    <row r="11" spans="2:22" ht="18.75" customHeight="1" x14ac:dyDescent="0.4">
      <c r="B11" s="119" t="s">
        <v>65</v>
      </c>
      <c r="C11" s="105"/>
      <c r="D11" s="105"/>
      <c r="E11" s="124" t="s">
        <v>66</v>
      </c>
      <c r="F11" s="124"/>
      <c r="G11" s="124"/>
    </row>
    <row r="12" spans="2:22" x14ac:dyDescent="0.4">
      <c r="B12" s="105"/>
      <c r="C12" s="105"/>
      <c r="D12" s="105"/>
      <c r="E12" s="124"/>
      <c r="F12" s="124"/>
      <c r="G12" s="124"/>
    </row>
    <row r="13" spans="2:22" x14ac:dyDescent="0.4">
      <c r="B13" s="105"/>
      <c r="C13" s="105"/>
      <c r="D13" s="105"/>
      <c r="E13" s="124"/>
      <c r="F13" s="124"/>
      <c r="G13" s="124"/>
    </row>
    <row r="14" spans="2:22" x14ac:dyDescent="0.4">
      <c r="B14" s="23" t="s">
        <v>6</v>
      </c>
      <c r="C14" s="20"/>
      <c r="D14" s="20"/>
      <c r="E14" s="21"/>
      <c r="F14" s="21"/>
      <c r="G14" s="21"/>
    </row>
    <row r="15" spans="2:22" x14ac:dyDescent="0.4">
      <c r="B15" s="28" t="s">
        <v>73</v>
      </c>
      <c r="C15" s="20"/>
      <c r="D15" s="20"/>
      <c r="E15" s="21"/>
      <c r="F15" s="21"/>
      <c r="G15" s="21"/>
    </row>
    <row r="16" spans="2:22" x14ac:dyDescent="0.4">
      <c r="B16" s="40"/>
      <c r="C16" s="20"/>
      <c r="D16" s="20"/>
      <c r="E16" s="21"/>
      <c r="F16" s="21"/>
      <c r="G16" s="21"/>
    </row>
    <row r="17" spans="1:21" x14ac:dyDescent="0.4">
      <c r="B17" s="40"/>
      <c r="C17" s="20"/>
      <c r="D17" s="20"/>
      <c r="E17" s="21"/>
      <c r="F17" s="21"/>
      <c r="G17" s="21"/>
    </row>
    <row r="18" spans="1:21" x14ac:dyDescent="0.4">
      <c r="B18" s="40"/>
    </row>
    <row r="19" spans="1:21" x14ac:dyDescent="0.4">
      <c r="B19" s="40"/>
    </row>
    <row r="20" spans="1:21" x14ac:dyDescent="0.4">
      <c r="B20" s="40"/>
    </row>
    <row r="21" spans="1:21" x14ac:dyDescent="0.4">
      <c r="B21" s="40"/>
    </row>
    <row r="22" spans="1:21" x14ac:dyDescent="0.4">
      <c r="B22" s="40"/>
    </row>
    <row r="23" spans="1:21" x14ac:dyDescent="0.4">
      <c r="B23" s="19" t="s">
        <v>44</v>
      </c>
      <c r="C23" s="19"/>
      <c r="D23" s="19"/>
      <c r="E23" s="19"/>
      <c r="F23" s="19"/>
      <c r="G23" s="19"/>
      <c r="H23" s="19"/>
      <c r="I23" s="19" t="s">
        <v>39</v>
      </c>
      <c r="J23" s="19"/>
      <c r="K23" s="19"/>
      <c r="O23" s="16" t="s">
        <v>12</v>
      </c>
    </row>
    <row r="24" spans="1:21" s="1" customFormat="1" ht="90.75" x14ac:dyDescent="0.4">
      <c r="A24" s="16"/>
      <c r="B24" s="105" t="s">
        <v>2</v>
      </c>
      <c r="C24" s="105"/>
      <c r="D24" s="105"/>
      <c r="E24" s="105"/>
      <c r="F24" s="45" t="s">
        <v>45</v>
      </c>
      <c r="G24" s="45" t="s">
        <v>46</v>
      </c>
      <c r="H24" s="44"/>
      <c r="I24" s="97" t="s">
        <v>2</v>
      </c>
      <c r="J24" s="98"/>
      <c r="K24" s="99"/>
      <c r="L24" s="22" t="s">
        <v>38</v>
      </c>
      <c r="M24" s="41" t="s">
        <v>37</v>
      </c>
      <c r="O24" s="113" t="s">
        <v>2</v>
      </c>
      <c r="P24" s="114"/>
      <c r="Q24" s="115"/>
      <c r="R24" s="34" t="s">
        <v>40</v>
      </c>
      <c r="S24" s="49" t="s">
        <v>41</v>
      </c>
      <c r="T24" s="16"/>
    </row>
    <row r="25" spans="1:21" s="1" customFormat="1" ht="27.6" customHeight="1" x14ac:dyDescent="0.4">
      <c r="B25" s="135" t="s">
        <v>60</v>
      </c>
      <c r="C25" s="3">
        <f>E10</f>
        <v>0.45833333333333331</v>
      </c>
      <c r="D25" s="4" t="s">
        <v>1</v>
      </c>
      <c r="E25" s="5">
        <f>C25+TIME(0,5,0)</f>
        <v>0.46180555555555552</v>
      </c>
      <c r="F25" s="52">
        <v>10000</v>
      </c>
      <c r="G25" s="52">
        <v>10000</v>
      </c>
      <c r="H25" s="2"/>
      <c r="I25" s="3">
        <f>C25</f>
        <v>0.45833333333333331</v>
      </c>
      <c r="J25" s="4" t="s">
        <v>1</v>
      </c>
      <c r="K25" s="5">
        <f>I25+TIME(0,5,0)</f>
        <v>0.46180555555555552</v>
      </c>
      <c r="L25" s="52">
        <v>4800</v>
      </c>
      <c r="M25" s="52">
        <v>4800</v>
      </c>
      <c r="N25" s="2"/>
      <c r="O25" s="3">
        <f>I25</f>
        <v>0.45833333333333331</v>
      </c>
      <c r="P25" s="4" t="s">
        <v>1</v>
      </c>
      <c r="Q25" s="5">
        <f>O25+TIME(0,5,0)</f>
        <v>0.46180555555555552</v>
      </c>
      <c r="R25" s="26">
        <f>(G25-F25)+(L25-M25)</f>
        <v>0</v>
      </c>
      <c r="S25" s="138" t="s">
        <v>10</v>
      </c>
    </row>
    <row r="26" spans="1:21" s="1" customFormat="1" ht="27.6" customHeight="1" x14ac:dyDescent="0.4">
      <c r="B26" s="136"/>
      <c r="C26" s="6">
        <f>E25</f>
        <v>0.46180555555555552</v>
      </c>
      <c r="D26" s="7" t="s">
        <v>1</v>
      </c>
      <c r="E26" s="8">
        <f>C26+TIME(0,5,0)</f>
        <v>0.46527777777777773</v>
      </c>
      <c r="F26" s="36">
        <v>10000</v>
      </c>
      <c r="G26" s="36">
        <v>10000</v>
      </c>
      <c r="I26" s="6">
        <f>K25</f>
        <v>0.46180555555555552</v>
      </c>
      <c r="J26" s="7" t="s">
        <v>1</v>
      </c>
      <c r="K26" s="8">
        <f>I26+TIME(0,5,0)</f>
        <v>0.46527777777777773</v>
      </c>
      <c r="L26" s="36">
        <v>4800</v>
      </c>
      <c r="M26" s="36">
        <v>4800</v>
      </c>
      <c r="O26" s="6">
        <f>Q25</f>
        <v>0.46180555555555552</v>
      </c>
      <c r="P26" s="7" t="s">
        <v>1</v>
      </c>
      <c r="Q26" s="8">
        <f>O26+TIME(0,5,0)</f>
        <v>0.46527777777777773</v>
      </c>
      <c r="R26" s="24">
        <f t="shared" ref="R26" si="0">(G26-F26)+(L26-M26)</f>
        <v>0</v>
      </c>
      <c r="S26" s="139"/>
      <c r="U26" s="15"/>
    </row>
    <row r="27" spans="1:21" ht="27.6" customHeight="1" x14ac:dyDescent="0.4">
      <c r="A27" s="1"/>
      <c r="B27" s="136"/>
      <c r="C27" s="6">
        <f t="shared" ref="C27:C42" si="1">E26</f>
        <v>0.46527777777777773</v>
      </c>
      <c r="D27" s="7" t="s">
        <v>1</v>
      </c>
      <c r="E27" s="8">
        <f t="shared" ref="E27:E42" si="2">C27+TIME(0,5,0)</f>
        <v>0.46874999999999994</v>
      </c>
      <c r="F27" s="31" t="s">
        <v>27</v>
      </c>
      <c r="G27" s="31" t="s">
        <v>27</v>
      </c>
      <c r="H27" s="2"/>
      <c r="I27" s="6">
        <f t="shared" ref="I27:I42" si="3">K26</f>
        <v>0.46527777777777773</v>
      </c>
      <c r="J27" s="7" t="s">
        <v>1</v>
      </c>
      <c r="K27" s="8">
        <f t="shared" ref="K27:K42" si="4">I27+TIME(0,5,0)</f>
        <v>0.46874999999999994</v>
      </c>
      <c r="L27" s="31" t="s">
        <v>27</v>
      </c>
      <c r="M27" s="31" t="s">
        <v>27</v>
      </c>
      <c r="N27" s="2"/>
      <c r="O27" s="6">
        <f t="shared" ref="O27:O42" si="5">Q26</f>
        <v>0.46527777777777773</v>
      </c>
      <c r="P27" s="7" t="s">
        <v>1</v>
      </c>
      <c r="Q27" s="8">
        <f t="shared" ref="Q27:Q42" si="6">O27+TIME(0,5,0)</f>
        <v>0.46874999999999994</v>
      </c>
      <c r="R27" s="73" t="s">
        <v>27</v>
      </c>
      <c r="S27" s="139"/>
      <c r="T27" s="1"/>
    </row>
    <row r="28" spans="1:21" ht="27.6" customHeight="1" x14ac:dyDescent="0.4">
      <c r="B28" s="136"/>
      <c r="C28" s="6">
        <f t="shared" si="1"/>
        <v>0.46874999999999994</v>
      </c>
      <c r="D28" s="7" t="s">
        <v>1</v>
      </c>
      <c r="E28" s="8">
        <f t="shared" si="2"/>
        <v>0.47222222222222215</v>
      </c>
      <c r="F28" s="31" t="s">
        <v>27</v>
      </c>
      <c r="G28" s="31" t="s">
        <v>27</v>
      </c>
      <c r="I28" s="6">
        <f t="shared" si="3"/>
        <v>0.46874999999999994</v>
      </c>
      <c r="J28" s="7" t="s">
        <v>1</v>
      </c>
      <c r="K28" s="8">
        <f t="shared" si="4"/>
        <v>0.47222222222222215</v>
      </c>
      <c r="L28" s="31" t="s">
        <v>27</v>
      </c>
      <c r="M28" s="31" t="s">
        <v>27</v>
      </c>
      <c r="O28" s="6">
        <f t="shared" si="5"/>
        <v>0.46874999999999994</v>
      </c>
      <c r="P28" s="7" t="s">
        <v>1</v>
      </c>
      <c r="Q28" s="8">
        <f t="shared" si="6"/>
        <v>0.47222222222222215</v>
      </c>
      <c r="R28" s="73" t="s">
        <v>27</v>
      </c>
      <c r="S28" s="139"/>
    </row>
    <row r="29" spans="1:21" ht="27.6" customHeight="1" x14ac:dyDescent="0.4">
      <c r="B29" s="136"/>
      <c r="C29" s="6">
        <f t="shared" si="1"/>
        <v>0.47222222222222215</v>
      </c>
      <c r="D29" s="7" t="s">
        <v>1</v>
      </c>
      <c r="E29" s="8">
        <f t="shared" si="2"/>
        <v>0.47569444444444436</v>
      </c>
      <c r="F29" s="31" t="s">
        <v>27</v>
      </c>
      <c r="G29" s="31" t="s">
        <v>27</v>
      </c>
      <c r="I29" s="6">
        <f t="shared" si="3"/>
        <v>0.47222222222222215</v>
      </c>
      <c r="J29" s="7" t="s">
        <v>1</v>
      </c>
      <c r="K29" s="8">
        <f t="shared" si="4"/>
        <v>0.47569444444444436</v>
      </c>
      <c r="L29" s="31" t="s">
        <v>27</v>
      </c>
      <c r="M29" s="31" t="s">
        <v>27</v>
      </c>
      <c r="O29" s="6">
        <f t="shared" si="5"/>
        <v>0.47222222222222215</v>
      </c>
      <c r="P29" s="7" t="s">
        <v>1</v>
      </c>
      <c r="Q29" s="8">
        <f t="shared" si="6"/>
        <v>0.47569444444444436</v>
      </c>
      <c r="R29" s="73" t="s">
        <v>27</v>
      </c>
      <c r="S29" s="139"/>
    </row>
    <row r="30" spans="1:21" ht="27.6" customHeight="1" x14ac:dyDescent="0.4">
      <c r="B30" s="136"/>
      <c r="C30" s="6">
        <f t="shared" si="1"/>
        <v>0.47569444444444436</v>
      </c>
      <c r="D30" s="7" t="s">
        <v>1</v>
      </c>
      <c r="E30" s="8">
        <f t="shared" si="2"/>
        <v>0.47916666666666657</v>
      </c>
      <c r="F30" s="31"/>
      <c r="G30" s="31"/>
      <c r="I30" s="6">
        <f t="shared" si="3"/>
        <v>0.47569444444444436</v>
      </c>
      <c r="J30" s="7" t="s">
        <v>1</v>
      </c>
      <c r="K30" s="8">
        <f t="shared" si="4"/>
        <v>0.47916666666666657</v>
      </c>
      <c r="L30" s="31"/>
      <c r="M30" s="31"/>
      <c r="O30" s="6">
        <f t="shared" si="5"/>
        <v>0.47569444444444436</v>
      </c>
      <c r="P30" s="7" t="s">
        <v>1</v>
      </c>
      <c r="Q30" s="8">
        <f t="shared" si="6"/>
        <v>0.47916666666666657</v>
      </c>
      <c r="R30" s="24"/>
      <c r="S30" s="139"/>
    </row>
    <row r="31" spans="1:21" ht="27.6" customHeight="1" x14ac:dyDescent="0.4">
      <c r="B31" s="136"/>
      <c r="C31" s="6">
        <f t="shared" si="1"/>
        <v>0.47916666666666657</v>
      </c>
      <c r="D31" s="7" t="s">
        <v>1</v>
      </c>
      <c r="E31" s="8">
        <f t="shared" si="2"/>
        <v>0.48263888888888878</v>
      </c>
      <c r="F31" s="31"/>
      <c r="G31" s="31"/>
      <c r="I31" s="6">
        <f t="shared" si="3"/>
        <v>0.47916666666666657</v>
      </c>
      <c r="J31" s="7" t="s">
        <v>1</v>
      </c>
      <c r="K31" s="8">
        <f t="shared" si="4"/>
        <v>0.48263888888888878</v>
      </c>
      <c r="L31" s="31"/>
      <c r="M31" s="31"/>
      <c r="O31" s="6">
        <f t="shared" si="5"/>
        <v>0.47916666666666657</v>
      </c>
      <c r="P31" s="7" t="s">
        <v>1</v>
      </c>
      <c r="Q31" s="8">
        <f t="shared" si="6"/>
        <v>0.48263888888888878</v>
      </c>
      <c r="R31" s="24"/>
      <c r="S31" s="139"/>
    </row>
    <row r="32" spans="1:21" ht="27.6" customHeight="1" x14ac:dyDescent="0.4">
      <c r="B32" s="136"/>
      <c r="C32" s="6">
        <f t="shared" si="1"/>
        <v>0.48263888888888878</v>
      </c>
      <c r="D32" s="7" t="s">
        <v>1</v>
      </c>
      <c r="E32" s="8">
        <f t="shared" si="2"/>
        <v>0.48611111111111099</v>
      </c>
      <c r="F32" s="31"/>
      <c r="G32" s="31"/>
      <c r="I32" s="6">
        <f t="shared" si="3"/>
        <v>0.48263888888888878</v>
      </c>
      <c r="J32" s="7" t="s">
        <v>1</v>
      </c>
      <c r="K32" s="8">
        <f t="shared" si="4"/>
        <v>0.48611111111111099</v>
      </c>
      <c r="L32" s="31"/>
      <c r="M32" s="31"/>
      <c r="O32" s="6">
        <f t="shared" si="5"/>
        <v>0.48263888888888878</v>
      </c>
      <c r="P32" s="7" t="s">
        <v>1</v>
      </c>
      <c r="Q32" s="8">
        <f t="shared" si="6"/>
        <v>0.48611111111111099</v>
      </c>
      <c r="R32" s="24"/>
      <c r="S32" s="139"/>
    </row>
    <row r="33" spans="2:19" ht="27.6" customHeight="1" x14ac:dyDescent="0.4">
      <c r="B33" s="136"/>
      <c r="C33" s="6">
        <f t="shared" si="1"/>
        <v>0.48611111111111099</v>
      </c>
      <c r="D33" s="7" t="s">
        <v>1</v>
      </c>
      <c r="E33" s="8">
        <f t="shared" si="2"/>
        <v>0.4895833333333332</v>
      </c>
      <c r="F33" s="31"/>
      <c r="G33" s="31"/>
      <c r="I33" s="6">
        <f t="shared" si="3"/>
        <v>0.48611111111111099</v>
      </c>
      <c r="J33" s="7" t="s">
        <v>1</v>
      </c>
      <c r="K33" s="8">
        <f t="shared" si="4"/>
        <v>0.4895833333333332</v>
      </c>
      <c r="L33" s="31"/>
      <c r="M33" s="31"/>
      <c r="O33" s="6">
        <f t="shared" si="5"/>
        <v>0.48611111111111099</v>
      </c>
      <c r="P33" s="7" t="s">
        <v>1</v>
      </c>
      <c r="Q33" s="8">
        <f t="shared" si="6"/>
        <v>0.4895833333333332</v>
      </c>
      <c r="R33" s="24"/>
      <c r="S33" s="139"/>
    </row>
    <row r="34" spans="2:19" ht="27.6" customHeight="1" x14ac:dyDescent="0.4">
      <c r="B34" s="136"/>
      <c r="C34" s="6">
        <f t="shared" si="1"/>
        <v>0.4895833333333332</v>
      </c>
      <c r="D34" s="7" t="s">
        <v>1</v>
      </c>
      <c r="E34" s="8">
        <f t="shared" si="2"/>
        <v>0.49305555555555541</v>
      </c>
      <c r="F34" s="31"/>
      <c r="G34" s="31"/>
      <c r="I34" s="6">
        <f t="shared" si="3"/>
        <v>0.4895833333333332</v>
      </c>
      <c r="J34" s="7" t="s">
        <v>1</v>
      </c>
      <c r="K34" s="8">
        <f t="shared" si="4"/>
        <v>0.49305555555555541</v>
      </c>
      <c r="L34" s="31"/>
      <c r="M34" s="31"/>
      <c r="O34" s="6">
        <f t="shared" si="5"/>
        <v>0.4895833333333332</v>
      </c>
      <c r="P34" s="7" t="s">
        <v>1</v>
      </c>
      <c r="Q34" s="8">
        <f t="shared" si="6"/>
        <v>0.49305555555555541</v>
      </c>
      <c r="R34" s="24"/>
      <c r="S34" s="139"/>
    </row>
    <row r="35" spans="2:19" ht="27.6" customHeight="1" x14ac:dyDescent="0.4">
      <c r="B35" s="136"/>
      <c r="C35" s="6">
        <f t="shared" si="1"/>
        <v>0.49305555555555541</v>
      </c>
      <c r="D35" s="7" t="s">
        <v>1</v>
      </c>
      <c r="E35" s="8">
        <f t="shared" si="2"/>
        <v>0.49652777777777762</v>
      </c>
      <c r="F35" s="31"/>
      <c r="G35" s="31"/>
      <c r="I35" s="6">
        <f t="shared" si="3"/>
        <v>0.49305555555555541</v>
      </c>
      <c r="J35" s="7" t="s">
        <v>1</v>
      </c>
      <c r="K35" s="8">
        <f t="shared" si="4"/>
        <v>0.49652777777777762</v>
      </c>
      <c r="L35" s="31"/>
      <c r="M35" s="31"/>
      <c r="O35" s="6">
        <f t="shared" si="5"/>
        <v>0.49305555555555541</v>
      </c>
      <c r="P35" s="7" t="s">
        <v>1</v>
      </c>
      <c r="Q35" s="8">
        <f t="shared" si="6"/>
        <v>0.49652777777777762</v>
      </c>
      <c r="R35" s="24"/>
      <c r="S35" s="139"/>
    </row>
    <row r="36" spans="2:19" ht="27.6" customHeight="1" x14ac:dyDescent="0.4">
      <c r="B36" s="137"/>
      <c r="C36" s="9">
        <f t="shared" si="1"/>
        <v>0.49652777777777762</v>
      </c>
      <c r="D36" s="10" t="s">
        <v>1</v>
      </c>
      <c r="E36" s="11">
        <f t="shared" si="2"/>
        <v>0.49999999999999983</v>
      </c>
      <c r="F36" s="32"/>
      <c r="G36" s="32"/>
      <c r="I36" s="9">
        <f t="shared" si="3"/>
        <v>0.49652777777777762</v>
      </c>
      <c r="J36" s="10" t="s">
        <v>1</v>
      </c>
      <c r="K36" s="11">
        <f t="shared" si="4"/>
        <v>0.49999999999999983</v>
      </c>
      <c r="L36" s="32"/>
      <c r="M36" s="32"/>
      <c r="O36" s="9">
        <f t="shared" si="5"/>
        <v>0.49652777777777762</v>
      </c>
      <c r="P36" s="10" t="s">
        <v>1</v>
      </c>
      <c r="Q36" s="11">
        <f t="shared" si="6"/>
        <v>0.49999999999999983</v>
      </c>
      <c r="R36" s="27"/>
      <c r="S36" s="140"/>
    </row>
    <row r="37" spans="2:19" ht="27.6" customHeight="1" x14ac:dyDescent="0.4">
      <c r="B37" s="141" t="s">
        <v>61</v>
      </c>
      <c r="C37" s="12">
        <f t="shared" si="1"/>
        <v>0.49999999999999983</v>
      </c>
      <c r="D37" s="13" t="s">
        <v>1</v>
      </c>
      <c r="E37" s="14">
        <f t="shared" si="2"/>
        <v>0.5034722222222221</v>
      </c>
      <c r="F37" s="36">
        <v>10000</v>
      </c>
      <c r="G37" s="36">
        <v>20000</v>
      </c>
      <c r="I37" s="12">
        <f t="shared" si="3"/>
        <v>0.49999999999999983</v>
      </c>
      <c r="J37" s="13" t="s">
        <v>1</v>
      </c>
      <c r="K37" s="14">
        <f t="shared" si="4"/>
        <v>0.5034722222222221</v>
      </c>
      <c r="L37" s="36">
        <v>6800</v>
      </c>
      <c r="M37" s="36">
        <v>3800</v>
      </c>
      <c r="O37" s="12">
        <f t="shared" si="5"/>
        <v>0.49999999999999983</v>
      </c>
      <c r="P37" s="13" t="s">
        <v>1</v>
      </c>
      <c r="Q37" s="14">
        <f t="shared" si="6"/>
        <v>0.5034722222222221</v>
      </c>
      <c r="R37" s="24">
        <f t="shared" ref="R37:R38" si="7">(G37-F37)+(L37-M37)</f>
        <v>13000</v>
      </c>
      <c r="S37" s="76"/>
    </row>
    <row r="38" spans="2:19" ht="27.6" customHeight="1" x14ac:dyDescent="0.4">
      <c r="B38" s="141"/>
      <c r="C38" s="6">
        <f t="shared" si="1"/>
        <v>0.5034722222222221</v>
      </c>
      <c r="D38" s="7" t="s">
        <v>1</v>
      </c>
      <c r="E38" s="8">
        <f t="shared" si="2"/>
        <v>0.50694444444444431</v>
      </c>
      <c r="F38" s="36">
        <v>10000</v>
      </c>
      <c r="G38" s="36">
        <v>20500</v>
      </c>
      <c r="I38" s="6">
        <f t="shared" si="3"/>
        <v>0.5034722222222221</v>
      </c>
      <c r="J38" s="7" t="s">
        <v>1</v>
      </c>
      <c r="K38" s="8">
        <f t="shared" si="4"/>
        <v>0.50694444444444431</v>
      </c>
      <c r="L38" s="36">
        <v>6950</v>
      </c>
      <c r="M38" s="36">
        <v>3950</v>
      </c>
      <c r="O38" s="6">
        <f t="shared" si="5"/>
        <v>0.5034722222222221</v>
      </c>
      <c r="P38" s="7" t="s">
        <v>1</v>
      </c>
      <c r="Q38" s="8">
        <f t="shared" si="6"/>
        <v>0.50694444444444431</v>
      </c>
      <c r="R38" s="24">
        <f t="shared" si="7"/>
        <v>13500</v>
      </c>
      <c r="S38" s="77"/>
    </row>
    <row r="39" spans="2:19" ht="27.6" customHeight="1" x14ac:dyDescent="0.4">
      <c r="B39" s="141"/>
      <c r="C39" s="6">
        <f t="shared" si="1"/>
        <v>0.50694444444444431</v>
      </c>
      <c r="D39" s="7" t="s">
        <v>1</v>
      </c>
      <c r="E39" s="8">
        <f t="shared" si="2"/>
        <v>0.51041666666666652</v>
      </c>
      <c r="F39" s="31" t="s">
        <v>27</v>
      </c>
      <c r="G39" s="31" t="s">
        <v>27</v>
      </c>
      <c r="I39" s="6">
        <f t="shared" si="3"/>
        <v>0.50694444444444431</v>
      </c>
      <c r="J39" s="7" t="s">
        <v>1</v>
      </c>
      <c r="K39" s="8">
        <f t="shared" si="4"/>
        <v>0.51041666666666652</v>
      </c>
      <c r="L39" s="31" t="s">
        <v>27</v>
      </c>
      <c r="M39" s="31" t="s">
        <v>27</v>
      </c>
      <c r="O39" s="6">
        <f t="shared" si="5"/>
        <v>0.50694444444444431</v>
      </c>
      <c r="P39" s="7" t="s">
        <v>1</v>
      </c>
      <c r="Q39" s="8">
        <f t="shared" si="6"/>
        <v>0.51041666666666652</v>
      </c>
      <c r="R39" s="73" t="s">
        <v>27</v>
      </c>
      <c r="S39" s="77"/>
    </row>
    <row r="40" spans="2:19" ht="27.6" customHeight="1" x14ac:dyDescent="0.4">
      <c r="B40" s="141"/>
      <c r="C40" s="6">
        <f t="shared" si="1"/>
        <v>0.51041666666666652</v>
      </c>
      <c r="D40" s="7" t="s">
        <v>1</v>
      </c>
      <c r="E40" s="8">
        <f t="shared" si="2"/>
        <v>0.51388888888888873</v>
      </c>
      <c r="F40" s="31" t="s">
        <v>27</v>
      </c>
      <c r="G40" s="31" t="s">
        <v>27</v>
      </c>
      <c r="I40" s="6">
        <f t="shared" si="3"/>
        <v>0.51041666666666652</v>
      </c>
      <c r="J40" s="7" t="s">
        <v>1</v>
      </c>
      <c r="K40" s="8">
        <f t="shared" si="4"/>
        <v>0.51388888888888873</v>
      </c>
      <c r="L40" s="31" t="s">
        <v>27</v>
      </c>
      <c r="M40" s="31" t="s">
        <v>27</v>
      </c>
      <c r="O40" s="6">
        <f t="shared" si="5"/>
        <v>0.51041666666666652</v>
      </c>
      <c r="P40" s="7" t="s">
        <v>1</v>
      </c>
      <c r="Q40" s="8">
        <f t="shared" si="6"/>
        <v>0.51388888888888873</v>
      </c>
      <c r="R40" s="73" t="s">
        <v>27</v>
      </c>
      <c r="S40" s="77"/>
    </row>
    <row r="41" spans="2:19" ht="27.6" customHeight="1" x14ac:dyDescent="0.4">
      <c r="B41" s="141"/>
      <c r="C41" s="6">
        <f t="shared" si="1"/>
        <v>0.51388888888888873</v>
      </c>
      <c r="D41" s="7" t="s">
        <v>1</v>
      </c>
      <c r="E41" s="8">
        <f t="shared" si="2"/>
        <v>0.51736111111111094</v>
      </c>
      <c r="F41" s="31" t="s">
        <v>27</v>
      </c>
      <c r="G41" s="31" t="s">
        <v>27</v>
      </c>
      <c r="I41" s="6">
        <f t="shared" si="3"/>
        <v>0.51388888888888873</v>
      </c>
      <c r="J41" s="7" t="s">
        <v>1</v>
      </c>
      <c r="K41" s="8">
        <f t="shared" si="4"/>
        <v>0.51736111111111094</v>
      </c>
      <c r="L41" s="31" t="s">
        <v>27</v>
      </c>
      <c r="M41" s="31" t="s">
        <v>27</v>
      </c>
      <c r="O41" s="6">
        <f t="shared" si="5"/>
        <v>0.51388888888888873</v>
      </c>
      <c r="P41" s="7" t="s">
        <v>1</v>
      </c>
      <c r="Q41" s="8">
        <f t="shared" si="6"/>
        <v>0.51736111111111094</v>
      </c>
      <c r="R41" s="73" t="s">
        <v>27</v>
      </c>
      <c r="S41" s="77"/>
    </row>
    <row r="42" spans="2:19" ht="27.6" customHeight="1" x14ac:dyDescent="0.4">
      <c r="B42" s="141"/>
      <c r="C42" s="9">
        <f t="shared" si="1"/>
        <v>0.51736111111111094</v>
      </c>
      <c r="D42" s="10" t="s">
        <v>1</v>
      </c>
      <c r="E42" s="11">
        <f t="shared" si="2"/>
        <v>0.52083333333333315</v>
      </c>
      <c r="F42" s="32"/>
      <c r="G42" s="32"/>
      <c r="I42" s="9">
        <f t="shared" si="3"/>
        <v>0.51736111111111094</v>
      </c>
      <c r="J42" s="10" t="s">
        <v>1</v>
      </c>
      <c r="K42" s="11">
        <f t="shared" si="4"/>
        <v>0.52083333333333315</v>
      </c>
      <c r="L42" s="32"/>
      <c r="M42" s="32"/>
      <c r="O42" s="9">
        <f t="shared" si="5"/>
        <v>0.51736111111111094</v>
      </c>
      <c r="P42" s="10" t="s">
        <v>1</v>
      </c>
      <c r="Q42" s="11">
        <f t="shared" si="6"/>
        <v>0.52083333333333315</v>
      </c>
      <c r="R42" s="25"/>
      <c r="S42" s="78"/>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row r="52" spans="3:5" x14ac:dyDescent="0.4">
      <c r="C52" s="2"/>
      <c r="D52" s="1"/>
      <c r="E52" s="2"/>
    </row>
    <row r="53" spans="3:5" x14ac:dyDescent="0.4">
      <c r="C53" s="2"/>
      <c r="D53" s="1"/>
      <c r="E53" s="2"/>
    </row>
  </sheetData>
  <mergeCells count="19">
    <mergeCell ref="I24:K24"/>
    <mergeCell ref="O24:Q24"/>
    <mergeCell ref="B25:B36"/>
    <mergeCell ref="S25:S36"/>
    <mergeCell ref="B37:B42"/>
    <mergeCell ref="B11:D13"/>
    <mergeCell ref="E11:G13"/>
    <mergeCell ref="B24:E24"/>
    <mergeCell ref="B5:D5"/>
    <mergeCell ref="E5:G5"/>
    <mergeCell ref="B6:D6"/>
    <mergeCell ref="E6:G6"/>
    <mergeCell ref="B7:D7"/>
    <mergeCell ref="E7:G7"/>
    <mergeCell ref="B8:D8"/>
    <mergeCell ref="E8:G8"/>
    <mergeCell ref="B9:D9"/>
    <mergeCell ref="E9:G9"/>
    <mergeCell ref="B10:D10"/>
  </mergeCells>
  <phoneticPr fontId="1"/>
  <dataValidations count="1">
    <dataValidation type="list" allowBlank="1" showInputMessage="1" showErrorMessage="1" sqref="E11:G13" xr:uid="{9177A9FE-233E-4308-BA3E-A12FD20E17C6}">
      <formula1>$V$5:$V$7</formula1>
    </dataValidation>
  </dataValidations>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D625-C7BE-4CFA-9BE6-9FD0352A367D}">
  <sheetPr codeName="Sheet16">
    <pageSetUpPr fitToPage="1"/>
  </sheetPr>
  <dimension ref="A1:T113"/>
  <sheetViews>
    <sheetView showGridLines="0"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8.75" style="16" customWidth="1"/>
    <col min="5" max="11" width="9" style="16"/>
    <col min="12" max="12" width="11.125" style="16" customWidth="1"/>
    <col min="13" max="16" width="9" style="16"/>
    <col min="17" max="17" width="10.75" style="16" customWidth="1"/>
    <col min="18" max="18" width="11.125" style="16" customWidth="1"/>
    <col min="19" max="19" width="6" style="16" customWidth="1"/>
    <col min="20" max="16384" width="9" style="16"/>
  </cols>
  <sheetData>
    <row r="1" spans="2:9" x14ac:dyDescent="0.4">
      <c r="B1" s="19"/>
    </row>
    <row r="2" spans="2:9" x14ac:dyDescent="0.4">
      <c r="B2" s="94" t="s">
        <v>28</v>
      </c>
    </row>
    <row r="3" spans="2:9" ht="24" x14ac:dyDescent="0.4">
      <c r="B3" s="17" t="s">
        <v>70</v>
      </c>
    </row>
    <row r="5" spans="2:9" x14ac:dyDescent="0.4">
      <c r="B5" s="97" t="s">
        <v>0</v>
      </c>
      <c r="C5" s="98"/>
      <c r="D5" s="99"/>
      <c r="E5" s="100"/>
      <c r="F5" s="100"/>
      <c r="G5" s="100"/>
    </row>
    <row r="6" spans="2:9" x14ac:dyDescent="0.4">
      <c r="B6" s="97" t="s">
        <v>3</v>
      </c>
      <c r="C6" s="98"/>
      <c r="D6" s="99"/>
      <c r="E6" s="100"/>
      <c r="F6" s="100"/>
      <c r="G6" s="100"/>
    </row>
    <row r="7" spans="2:9" x14ac:dyDescent="0.4">
      <c r="B7" s="142" t="s">
        <v>22</v>
      </c>
      <c r="C7" s="143"/>
      <c r="D7" s="144"/>
      <c r="E7" s="101"/>
      <c r="F7" s="102"/>
      <c r="G7" s="103"/>
    </row>
    <row r="8" spans="2:9" x14ac:dyDescent="0.4">
      <c r="B8" s="142" t="s">
        <v>19</v>
      </c>
      <c r="C8" s="143"/>
      <c r="D8" s="144"/>
      <c r="E8" s="101"/>
      <c r="F8" s="102"/>
      <c r="G8" s="103"/>
    </row>
    <row r="9" spans="2:9" x14ac:dyDescent="0.4">
      <c r="B9" s="106" t="s">
        <v>5</v>
      </c>
      <c r="C9" s="107"/>
      <c r="D9" s="108"/>
      <c r="E9" s="109"/>
      <c r="F9" s="110"/>
      <c r="G9" s="111"/>
    </row>
    <row r="10" spans="2:9" x14ac:dyDescent="0.4">
      <c r="B10" s="106" t="s">
        <v>43</v>
      </c>
      <c r="C10" s="107"/>
      <c r="D10" s="108"/>
      <c r="E10" s="109"/>
      <c r="F10" s="110"/>
      <c r="G10" s="111"/>
      <c r="H10" s="54"/>
      <c r="I10" s="53"/>
    </row>
    <row r="11" spans="2:9" x14ac:dyDescent="0.4">
      <c r="B11" s="145" t="s">
        <v>17</v>
      </c>
      <c r="C11" s="146"/>
      <c r="D11" s="147"/>
      <c r="E11" s="29"/>
      <c r="F11" s="66" t="s">
        <v>4</v>
      </c>
      <c r="G11" s="18">
        <f>E11+TIME(1,30,0)</f>
        <v>6.25E-2</v>
      </c>
    </row>
    <row r="12" spans="2:9" x14ac:dyDescent="0.4">
      <c r="B12" s="23" t="s">
        <v>6</v>
      </c>
      <c r="C12" s="20"/>
      <c r="D12" s="20"/>
      <c r="E12" s="21"/>
      <c r="F12" s="21"/>
      <c r="G12" s="21"/>
    </row>
    <row r="13" spans="2:9" x14ac:dyDescent="0.4">
      <c r="B13" s="28" t="s">
        <v>73</v>
      </c>
      <c r="C13" s="20"/>
      <c r="D13" s="20"/>
      <c r="E13" s="21"/>
      <c r="F13" s="21"/>
      <c r="G13" s="21"/>
    </row>
    <row r="14" spans="2:9" x14ac:dyDescent="0.4">
      <c r="B14" s="19" t="s">
        <v>63</v>
      </c>
      <c r="C14" s="20"/>
      <c r="D14" s="20"/>
      <c r="E14" s="21"/>
      <c r="F14" s="21"/>
      <c r="G14" s="21"/>
    </row>
    <row r="15" spans="2:9" x14ac:dyDescent="0.4">
      <c r="B15" s="40"/>
      <c r="C15" s="20"/>
      <c r="D15" s="20"/>
      <c r="E15" s="21"/>
      <c r="F15" s="21"/>
      <c r="G15" s="21"/>
    </row>
    <row r="16" spans="2:9" x14ac:dyDescent="0.4">
      <c r="B16" s="40"/>
      <c r="C16" s="20"/>
      <c r="D16" s="20"/>
      <c r="E16" s="21"/>
      <c r="F16" s="21"/>
      <c r="G16" s="21"/>
    </row>
    <row r="17" spans="1:20" x14ac:dyDescent="0.4">
      <c r="B17" s="40"/>
    </row>
    <row r="18" spans="1:20" x14ac:dyDescent="0.4">
      <c r="B18" s="40"/>
    </row>
    <row r="19" spans="1:20" x14ac:dyDescent="0.4">
      <c r="B19" s="40"/>
    </row>
    <row r="20" spans="1:20" x14ac:dyDescent="0.4">
      <c r="B20" s="40"/>
    </row>
    <row r="21" spans="1:20" s="1" customFormat="1" x14ac:dyDescent="0.4">
      <c r="A21" s="16"/>
      <c r="B21" s="19" t="s">
        <v>7</v>
      </c>
      <c r="C21" s="16"/>
      <c r="D21" s="16"/>
      <c r="E21" s="16"/>
      <c r="F21" s="16"/>
      <c r="G21" s="16"/>
      <c r="H21" s="16" t="s">
        <v>11</v>
      </c>
      <c r="I21" s="16"/>
      <c r="J21" s="16"/>
      <c r="K21" s="16"/>
      <c r="L21" s="16"/>
      <c r="M21" s="16"/>
      <c r="N21" s="16" t="s">
        <v>12</v>
      </c>
      <c r="O21" s="16"/>
      <c r="P21" s="16"/>
      <c r="Q21" s="16"/>
      <c r="R21" s="16"/>
      <c r="S21" s="16"/>
    </row>
    <row r="22" spans="1:20" s="1" customFormat="1" ht="51.75" x14ac:dyDescent="0.4">
      <c r="A22" s="16"/>
      <c r="B22" s="148" t="s">
        <v>2</v>
      </c>
      <c r="C22" s="148"/>
      <c r="D22" s="148"/>
      <c r="E22" s="148"/>
      <c r="F22" s="22" t="s">
        <v>8</v>
      </c>
      <c r="H22" s="149" t="s">
        <v>2</v>
      </c>
      <c r="I22" s="150"/>
      <c r="J22" s="151"/>
      <c r="K22" s="22" t="s">
        <v>9</v>
      </c>
      <c r="L22" s="51"/>
      <c r="N22" s="113" t="s">
        <v>2</v>
      </c>
      <c r="O22" s="114"/>
      <c r="P22" s="115"/>
      <c r="Q22" s="34" t="s">
        <v>72</v>
      </c>
      <c r="R22" s="49" t="s">
        <v>41</v>
      </c>
      <c r="S22" s="16"/>
    </row>
    <row r="23" spans="1:20" s="1" customFormat="1" ht="27.6" customHeight="1" x14ac:dyDescent="0.4">
      <c r="B23" s="121" t="s">
        <v>58</v>
      </c>
      <c r="C23" s="3">
        <f>E11</f>
        <v>0</v>
      </c>
      <c r="D23" s="4" t="s">
        <v>1</v>
      </c>
      <c r="E23" s="5">
        <f>C23+TIME(0,5,0)</f>
        <v>3.472222222222222E-3</v>
      </c>
      <c r="F23" s="33"/>
      <c r="G23" s="2"/>
      <c r="H23" s="3">
        <f>E11</f>
        <v>0</v>
      </c>
      <c r="I23" s="4" t="s">
        <v>1</v>
      </c>
      <c r="J23" s="5">
        <f>H23+TIME(0,5,0)</f>
        <v>3.472222222222222E-3</v>
      </c>
      <c r="K23" s="33"/>
      <c r="L23" s="152"/>
      <c r="M23" s="2"/>
      <c r="N23" s="3">
        <f>E11</f>
        <v>0</v>
      </c>
      <c r="O23" s="4" t="s">
        <v>1</v>
      </c>
      <c r="P23" s="5">
        <f>N23+TIME(0,5,0)</f>
        <v>3.472222222222222E-3</v>
      </c>
      <c r="Q23" s="87">
        <f t="shared" ref="Q23:Q40" si="0">K23-F23</f>
        <v>0</v>
      </c>
      <c r="R23" s="138" t="s">
        <v>10</v>
      </c>
      <c r="T23" s="15"/>
    </row>
    <row r="24" spans="1:20" ht="27.6" customHeight="1" x14ac:dyDescent="0.4">
      <c r="A24" s="1"/>
      <c r="B24" s="122"/>
      <c r="C24" s="6">
        <f>E23</f>
        <v>3.472222222222222E-3</v>
      </c>
      <c r="D24" s="7" t="s">
        <v>1</v>
      </c>
      <c r="E24" s="8">
        <f>C24+TIME(0,5,0)</f>
        <v>6.9444444444444441E-3</v>
      </c>
      <c r="F24" s="30"/>
      <c r="G24" s="1"/>
      <c r="H24" s="6">
        <f>J23</f>
        <v>3.472222222222222E-3</v>
      </c>
      <c r="I24" s="7" t="s">
        <v>1</v>
      </c>
      <c r="J24" s="8">
        <f>H24+TIME(0,5,0)</f>
        <v>6.9444444444444441E-3</v>
      </c>
      <c r="K24" s="30"/>
      <c r="L24" s="152"/>
      <c r="M24" s="1"/>
      <c r="N24" s="6">
        <f>P23</f>
        <v>3.472222222222222E-3</v>
      </c>
      <c r="O24" s="7" t="s">
        <v>1</v>
      </c>
      <c r="P24" s="8">
        <f>N24+TIME(0,5,0)</f>
        <v>6.9444444444444441E-3</v>
      </c>
      <c r="Q24" s="68">
        <f t="shared" si="0"/>
        <v>0</v>
      </c>
      <c r="R24" s="139"/>
      <c r="S24" s="1"/>
    </row>
    <row r="25" spans="1:20" ht="27.6" customHeight="1" x14ac:dyDescent="0.4">
      <c r="A25" s="1"/>
      <c r="B25" s="122"/>
      <c r="C25" s="6">
        <f t="shared" ref="C25:C40" si="1">E24</f>
        <v>6.9444444444444441E-3</v>
      </c>
      <c r="D25" s="7" t="s">
        <v>1</v>
      </c>
      <c r="E25" s="8">
        <f t="shared" ref="E25:E40" si="2">C25+TIME(0,5,0)</f>
        <v>1.0416666666666666E-2</v>
      </c>
      <c r="F25" s="31"/>
      <c r="G25" s="2"/>
      <c r="H25" s="6">
        <f t="shared" ref="H25:H40" si="3">J24</f>
        <v>6.9444444444444441E-3</v>
      </c>
      <c r="I25" s="7" t="s">
        <v>1</v>
      </c>
      <c r="J25" s="8">
        <f t="shared" ref="J25:J40" si="4">H25+TIME(0,5,0)</f>
        <v>1.0416666666666666E-2</v>
      </c>
      <c r="K25" s="31"/>
      <c r="L25" s="152"/>
      <c r="M25" s="2"/>
      <c r="N25" s="6">
        <f t="shared" ref="N25:N40" si="5">P24</f>
        <v>6.9444444444444441E-3</v>
      </c>
      <c r="O25" s="7" t="s">
        <v>1</v>
      </c>
      <c r="P25" s="8">
        <f t="shared" ref="P25:P40" si="6">N25+TIME(0,5,0)</f>
        <v>1.0416666666666666E-2</v>
      </c>
      <c r="Q25" s="69">
        <f t="shared" si="0"/>
        <v>0</v>
      </c>
      <c r="R25" s="139"/>
      <c r="S25" s="1"/>
    </row>
    <row r="26" spans="1:20" ht="27.6" customHeight="1" x14ac:dyDescent="0.4">
      <c r="B26" s="122"/>
      <c r="C26" s="6">
        <f t="shared" si="1"/>
        <v>1.0416666666666666E-2</v>
      </c>
      <c r="D26" s="7" t="s">
        <v>1</v>
      </c>
      <c r="E26" s="8">
        <f t="shared" si="2"/>
        <v>1.3888888888888888E-2</v>
      </c>
      <c r="F26" s="31"/>
      <c r="H26" s="6">
        <f t="shared" si="3"/>
        <v>1.0416666666666666E-2</v>
      </c>
      <c r="I26" s="7" t="s">
        <v>1</v>
      </c>
      <c r="J26" s="8">
        <f t="shared" si="4"/>
        <v>1.3888888888888888E-2</v>
      </c>
      <c r="K26" s="31"/>
      <c r="L26" s="152"/>
      <c r="N26" s="6">
        <f t="shared" si="5"/>
        <v>1.0416666666666666E-2</v>
      </c>
      <c r="O26" s="7" t="s">
        <v>1</v>
      </c>
      <c r="P26" s="8">
        <f t="shared" si="6"/>
        <v>1.3888888888888888E-2</v>
      </c>
      <c r="Q26" s="69">
        <f t="shared" si="0"/>
        <v>0</v>
      </c>
      <c r="R26" s="139"/>
    </row>
    <row r="27" spans="1:20" ht="27.6" customHeight="1" x14ac:dyDescent="0.4">
      <c r="B27" s="122"/>
      <c r="C27" s="6">
        <f t="shared" si="1"/>
        <v>1.3888888888888888E-2</v>
      </c>
      <c r="D27" s="7" t="s">
        <v>1</v>
      </c>
      <c r="E27" s="8">
        <f t="shared" si="2"/>
        <v>1.7361111111111112E-2</v>
      </c>
      <c r="F27" s="31"/>
      <c r="H27" s="6">
        <f t="shared" si="3"/>
        <v>1.3888888888888888E-2</v>
      </c>
      <c r="I27" s="7" t="s">
        <v>1</v>
      </c>
      <c r="J27" s="8">
        <f t="shared" si="4"/>
        <v>1.7361111111111112E-2</v>
      </c>
      <c r="K27" s="31"/>
      <c r="L27" s="152"/>
      <c r="N27" s="6">
        <f t="shared" si="5"/>
        <v>1.3888888888888888E-2</v>
      </c>
      <c r="O27" s="7" t="s">
        <v>1</v>
      </c>
      <c r="P27" s="8">
        <f t="shared" si="6"/>
        <v>1.7361111111111112E-2</v>
      </c>
      <c r="Q27" s="69">
        <f t="shared" si="0"/>
        <v>0</v>
      </c>
      <c r="R27" s="139"/>
    </row>
    <row r="28" spans="1:20" ht="27.6" customHeight="1" x14ac:dyDescent="0.4">
      <c r="B28" s="122"/>
      <c r="C28" s="6">
        <f t="shared" si="1"/>
        <v>1.7361111111111112E-2</v>
      </c>
      <c r="D28" s="7" t="s">
        <v>1</v>
      </c>
      <c r="E28" s="8">
        <f t="shared" si="2"/>
        <v>2.0833333333333336E-2</v>
      </c>
      <c r="F28" s="31"/>
      <c r="H28" s="6">
        <f t="shared" si="3"/>
        <v>1.7361111111111112E-2</v>
      </c>
      <c r="I28" s="7" t="s">
        <v>1</v>
      </c>
      <c r="J28" s="8">
        <f t="shared" si="4"/>
        <v>2.0833333333333336E-2</v>
      </c>
      <c r="K28" s="31"/>
      <c r="L28" s="152"/>
      <c r="N28" s="6">
        <f t="shared" si="5"/>
        <v>1.7361111111111112E-2</v>
      </c>
      <c r="O28" s="7" t="s">
        <v>1</v>
      </c>
      <c r="P28" s="8">
        <f t="shared" si="6"/>
        <v>2.0833333333333336E-2</v>
      </c>
      <c r="Q28" s="68">
        <f t="shared" si="0"/>
        <v>0</v>
      </c>
      <c r="R28" s="139"/>
    </row>
    <row r="29" spans="1:20" ht="27.6" customHeight="1" x14ac:dyDescent="0.4">
      <c r="B29" s="122"/>
      <c r="C29" s="6">
        <f t="shared" si="1"/>
        <v>2.0833333333333336E-2</v>
      </c>
      <c r="D29" s="7" t="s">
        <v>1</v>
      </c>
      <c r="E29" s="8">
        <f t="shared" si="2"/>
        <v>2.4305555555555559E-2</v>
      </c>
      <c r="F29" s="31"/>
      <c r="H29" s="6">
        <f t="shared" si="3"/>
        <v>2.0833333333333336E-2</v>
      </c>
      <c r="I29" s="7" t="s">
        <v>1</v>
      </c>
      <c r="J29" s="8">
        <f t="shared" si="4"/>
        <v>2.4305555555555559E-2</v>
      </c>
      <c r="K29" s="31"/>
      <c r="L29" s="152"/>
      <c r="N29" s="6">
        <f t="shared" si="5"/>
        <v>2.0833333333333336E-2</v>
      </c>
      <c r="O29" s="7" t="s">
        <v>1</v>
      </c>
      <c r="P29" s="8">
        <f t="shared" si="6"/>
        <v>2.4305555555555559E-2</v>
      </c>
      <c r="Q29" s="68">
        <f t="shared" si="0"/>
        <v>0</v>
      </c>
      <c r="R29" s="139"/>
    </row>
    <row r="30" spans="1:20" ht="27.6" customHeight="1" x14ac:dyDescent="0.4">
      <c r="B30" s="122"/>
      <c r="C30" s="6">
        <f t="shared" si="1"/>
        <v>2.4305555555555559E-2</v>
      </c>
      <c r="D30" s="7" t="s">
        <v>1</v>
      </c>
      <c r="E30" s="8">
        <f t="shared" si="2"/>
        <v>2.7777777777777783E-2</v>
      </c>
      <c r="F30" s="31"/>
      <c r="H30" s="6">
        <f t="shared" si="3"/>
        <v>2.4305555555555559E-2</v>
      </c>
      <c r="I30" s="7" t="s">
        <v>1</v>
      </c>
      <c r="J30" s="8">
        <f t="shared" si="4"/>
        <v>2.7777777777777783E-2</v>
      </c>
      <c r="K30" s="31"/>
      <c r="L30" s="152"/>
      <c r="N30" s="6">
        <f t="shared" si="5"/>
        <v>2.4305555555555559E-2</v>
      </c>
      <c r="O30" s="7" t="s">
        <v>1</v>
      </c>
      <c r="P30" s="8">
        <f t="shared" si="6"/>
        <v>2.7777777777777783E-2</v>
      </c>
      <c r="Q30" s="68">
        <f t="shared" si="0"/>
        <v>0</v>
      </c>
      <c r="R30" s="139"/>
    </row>
    <row r="31" spans="1:20" ht="27.6" customHeight="1" x14ac:dyDescent="0.4">
      <c r="B31" s="122"/>
      <c r="C31" s="6">
        <f t="shared" si="1"/>
        <v>2.7777777777777783E-2</v>
      </c>
      <c r="D31" s="7" t="s">
        <v>1</v>
      </c>
      <c r="E31" s="8">
        <f t="shared" si="2"/>
        <v>3.1250000000000007E-2</v>
      </c>
      <c r="F31" s="31"/>
      <c r="H31" s="6">
        <f t="shared" si="3"/>
        <v>2.7777777777777783E-2</v>
      </c>
      <c r="I31" s="7" t="s">
        <v>1</v>
      </c>
      <c r="J31" s="8">
        <f t="shared" si="4"/>
        <v>3.1250000000000007E-2</v>
      </c>
      <c r="K31" s="31"/>
      <c r="L31" s="152"/>
      <c r="N31" s="6">
        <f t="shared" si="5"/>
        <v>2.7777777777777783E-2</v>
      </c>
      <c r="O31" s="7" t="s">
        <v>1</v>
      </c>
      <c r="P31" s="8">
        <f t="shared" si="6"/>
        <v>3.1250000000000007E-2</v>
      </c>
      <c r="Q31" s="68">
        <f t="shared" si="0"/>
        <v>0</v>
      </c>
      <c r="R31" s="139"/>
    </row>
    <row r="32" spans="1:20" ht="27.6" customHeight="1" x14ac:dyDescent="0.4">
      <c r="B32" s="122"/>
      <c r="C32" s="6">
        <f t="shared" si="1"/>
        <v>3.1250000000000007E-2</v>
      </c>
      <c r="D32" s="7" t="s">
        <v>1</v>
      </c>
      <c r="E32" s="8">
        <f t="shared" si="2"/>
        <v>3.4722222222222231E-2</v>
      </c>
      <c r="F32" s="31"/>
      <c r="H32" s="6">
        <f t="shared" si="3"/>
        <v>3.1250000000000007E-2</v>
      </c>
      <c r="I32" s="7" t="s">
        <v>1</v>
      </c>
      <c r="J32" s="8">
        <f t="shared" si="4"/>
        <v>3.4722222222222231E-2</v>
      </c>
      <c r="K32" s="31"/>
      <c r="L32" s="152"/>
      <c r="N32" s="6">
        <f t="shared" si="5"/>
        <v>3.1250000000000007E-2</v>
      </c>
      <c r="O32" s="7" t="s">
        <v>1</v>
      </c>
      <c r="P32" s="8">
        <f t="shared" si="6"/>
        <v>3.4722222222222231E-2</v>
      </c>
      <c r="Q32" s="68">
        <f t="shared" si="0"/>
        <v>0</v>
      </c>
      <c r="R32" s="139"/>
    </row>
    <row r="33" spans="2:18" ht="27.6" customHeight="1" x14ac:dyDescent="0.4">
      <c r="B33" s="122"/>
      <c r="C33" s="6">
        <f t="shared" si="1"/>
        <v>3.4722222222222231E-2</v>
      </c>
      <c r="D33" s="7" t="s">
        <v>1</v>
      </c>
      <c r="E33" s="8">
        <f t="shared" si="2"/>
        <v>3.8194444444444454E-2</v>
      </c>
      <c r="F33" s="31"/>
      <c r="H33" s="6">
        <f t="shared" si="3"/>
        <v>3.4722222222222231E-2</v>
      </c>
      <c r="I33" s="7" t="s">
        <v>1</v>
      </c>
      <c r="J33" s="8">
        <f t="shared" si="4"/>
        <v>3.8194444444444454E-2</v>
      </c>
      <c r="K33" s="31"/>
      <c r="L33" s="152"/>
      <c r="N33" s="6">
        <f t="shared" si="5"/>
        <v>3.4722222222222231E-2</v>
      </c>
      <c r="O33" s="7" t="s">
        <v>1</v>
      </c>
      <c r="P33" s="8">
        <f t="shared" si="6"/>
        <v>3.8194444444444454E-2</v>
      </c>
      <c r="Q33" s="68">
        <f t="shared" si="0"/>
        <v>0</v>
      </c>
      <c r="R33" s="139"/>
    </row>
    <row r="34" spans="2:18" ht="27.6" customHeight="1" x14ac:dyDescent="0.4">
      <c r="B34" s="123"/>
      <c r="C34" s="9">
        <f t="shared" si="1"/>
        <v>3.8194444444444454E-2</v>
      </c>
      <c r="D34" s="10" t="s">
        <v>1</v>
      </c>
      <c r="E34" s="11">
        <f t="shared" si="2"/>
        <v>4.1666666666666678E-2</v>
      </c>
      <c r="F34" s="32"/>
      <c r="H34" s="9">
        <f t="shared" si="3"/>
        <v>3.8194444444444454E-2</v>
      </c>
      <c r="I34" s="10" t="s">
        <v>1</v>
      </c>
      <c r="J34" s="11">
        <f t="shared" si="4"/>
        <v>4.1666666666666678E-2</v>
      </c>
      <c r="K34" s="32"/>
      <c r="L34" s="152"/>
      <c r="N34" s="9">
        <f t="shared" si="5"/>
        <v>3.8194444444444454E-2</v>
      </c>
      <c r="O34" s="10" t="s">
        <v>1</v>
      </c>
      <c r="P34" s="11">
        <f t="shared" si="6"/>
        <v>4.1666666666666678E-2</v>
      </c>
      <c r="Q34" s="72">
        <f t="shared" si="0"/>
        <v>0</v>
      </c>
      <c r="R34" s="140"/>
    </row>
    <row r="35" spans="2:18" ht="27.6" customHeight="1" x14ac:dyDescent="0.4">
      <c r="B35" s="104" t="s">
        <v>59</v>
      </c>
      <c r="C35" s="12">
        <f t="shared" si="1"/>
        <v>4.1666666666666678E-2</v>
      </c>
      <c r="D35" s="13" t="s">
        <v>1</v>
      </c>
      <c r="E35" s="14">
        <f t="shared" si="2"/>
        <v>4.5138888888888902E-2</v>
      </c>
      <c r="F35" s="30"/>
      <c r="H35" s="12">
        <f t="shared" si="3"/>
        <v>4.1666666666666678E-2</v>
      </c>
      <c r="I35" s="13" t="s">
        <v>1</v>
      </c>
      <c r="J35" s="14">
        <f t="shared" si="4"/>
        <v>4.5138888888888902E-2</v>
      </c>
      <c r="K35" s="30"/>
      <c r="L35" s="70"/>
      <c r="N35" s="12">
        <f t="shared" si="5"/>
        <v>4.1666666666666678E-2</v>
      </c>
      <c r="O35" s="13" t="s">
        <v>1</v>
      </c>
      <c r="P35" s="14">
        <f t="shared" si="6"/>
        <v>4.5138888888888902E-2</v>
      </c>
      <c r="Q35" s="85">
        <f t="shared" si="0"/>
        <v>0</v>
      </c>
      <c r="R35" s="86"/>
    </row>
    <row r="36" spans="2:18" ht="27.6" customHeight="1" x14ac:dyDescent="0.4">
      <c r="B36" s="104"/>
      <c r="C36" s="6">
        <f t="shared" si="1"/>
        <v>4.5138888888888902E-2</v>
      </c>
      <c r="D36" s="7" t="s">
        <v>1</v>
      </c>
      <c r="E36" s="8">
        <f t="shared" si="2"/>
        <v>4.8611111111111126E-2</v>
      </c>
      <c r="F36" s="31"/>
      <c r="H36" s="6">
        <f t="shared" si="3"/>
        <v>4.5138888888888902E-2</v>
      </c>
      <c r="I36" s="7" t="s">
        <v>1</v>
      </c>
      <c r="J36" s="8">
        <f t="shared" si="4"/>
        <v>4.8611111111111126E-2</v>
      </c>
      <c r="K36" s="31"/>
      <c r="L36" s="70"/>
      <c r="N36" s="6">
        <f t="shared" si="5"/>
        <v>4.5138888888888902E-2</v>
      </c>
      <c r="O36" s="7" t="s">
        <v>1</v>
      </c>
      <c r="P36" s="8">
        <f t="shared" si="6"/>
        <v>4.8611111111111126E-2</v>
      </c>
      <c r="Q36" s="68">
        <f t="shared" si="0"/>
        <v>0</v>
      </c>
      <c r="R36" s="83"/>
    </row>
    <row r="37" spans="2:18" ht="27.6" customHeight="1" x14ac:dyDescent="0.4">
      <c r="B37" s="104"/>
      <c r="C37" s="6">
        <f t="shared" si="1"/>
        <v>4.8611111111111126E-2</v>
      </c>
      <c r="D37" s="7" t="s">
        <v>1</v>
      </c>
      <c r="E37" s="8">
        <f t="shared" si="2"/>
        <v>5.208333333333335E-2</v>
      </c>
      <c r="F37" s="31"/>
      <c r="H37" s="6">
        <f t="shared" si="3"/>
        <v>4.8611111111111126E-2</v>
      </c>
      <c r="I37" s="7" t="s">
        <v>1</v>
      </c>
      <c r="J37" s="8">
        <f t="shared" si="4"/>
        <v>5.208333333333335E-2</v>
      </c>
      <c r="K37" s="31"/>
      <c r="L37" s="71"/>
      <c r="N37" s="6">
        <f t="shared" si="5"/>
        <v>4.8611111111111126E-2</v>
      </c>
      <c r="O37" s="7" t="s">
        <v>1</v>
      </c>
      <c r="P37" s="8">
        <f t="shared" si="6"/>
        <v>5.208333333333335E-2</v>
      </c>
      <c r="Q37" s="69">
        <f t="shared" si="0"/>
        <v>0</v>
      </c>
      <c r="R37" s="83"/>
    </row>
    <row r="38" spans="2:18" ht="27.6" customHeight="1" x14ac:dyDescent="0.4">
      <c r="B38" s="104"/>
      <c r="C38" s="6">
        <f t="shared" si="1"/>
        <v>5.208333333333335E-2</v>
      </c>
      <c r="D38" s="7" t="s">
        <v>1</v>
      </c>
      <c r="E38" s="8">
        <f t="shared" si="2"/>
        <v>5.5555555555555573E-2</v>
      </c>
      <c r="F38" s="31"/>
      <c r="H38" s="6">
        <f t="shared" si="3"/>
        <v>5.208333333333335E-2</v>
      </c>
      <c r="I38" s="7" t="s">
        <v>1</v>
      </c>
      <c r="J38" s="8">
        <f t="shared" si="4"/>
        <v>5.5555555555555573E-2</v>
      </c>
      <c r="K38" s="31"/>
      <c r="L38" s="71"/>
      <c r="N38" s="6">
        <f t="shared" si="5"/>
        <v>5.208333333333335E-2</v>
      </c>
      <c r="O38" s="7" t="s">
        <v>1</v>
      </c>
      <c r="P38" s="8">
        <f t="shared" si="6"/>
        <v>5.5555555555555573E-2</v>
      </c>
      <c r="Q38" s="69">
        <f t="shared" si="0"/>
        <v>0</v>
      </c>
      <c r="R38" s="83"/>
    </row>
    <row r="39" spans="2:18" ht="27.6" customHeight="1" x14ac:dyDescent="0.4">
      <c r="B39" s="104"/>
      <c r="C39" s="6">
        <f t="shared" si="1"/>
        <v>5.5555555555555573E-2</v>
      </c>
      <c r="D39" s="7" t="s">
        <v>1</v>
      </c>
      <c r="E39" s="8">
        <f t="shared" si="2"/>
        <v>5.9027777777777797E-2</v>
      </c>
      <c r="F39" s="31"/>
      <c r="H39" s="6">
        <f t="shared" si="3"/>
        <v>5.5555555555555573E-2</v>
      </c>
      <c r="I39" s="7" t="s">
        <v>1</v>
      </c>
      <c r="J39" s="8">
        <f t="shared" si="4"/>
        <v>5.9027777777777797E-2</v>
      </c>
      <c r="K39" s="31"/>
      <c r="L39" s="71"/>
      <c r="N39" s="6">
        <f t="shared" si="5"/>
        <v>5.5555555555555573E-2</v>
      </c>
      <c r="O39" s="7" t="s">
        <v>1</v>
      </c>
      <c r="P39" s="8">
        <f t="shared" si="6"/>
        <v>5.9027777777777797E-2</v>
      </c>
      <c r="Q39" s="69">
        <f t="shared" si="0"/>
        <v>0</v>
      </c>
      <c r="R39" s="83"/>
    </row>
    <row r="40" spans="2:18" ht="27.6" customHeight="1" x14ac:dyDescent="0.4">
      <c r="B40" s="104"/>
      <c r="C40" s="9">
        <f t="shared" si="1"/>
        <v>5.9027777777777797E-2</v>
      </c>
      <c r="D40" s="10" t="s">
        <v>1</v>
      </c>
      <c r="E40" s="11">
        <f t="shared" si="2"/>
        <v>6.2500000000000014E-2</v>
      </c>
      <c r="F40" s="32"/>
      <c r="H40" s="9">
        <f t="shared" si="3"/>
        <v>5.9027777777777797E-2</v>
      </c>
      <c r="I40" s="10" t="s">
        <v>1</v>
      </c>
      <c r="J40" s="11">
        <f t="shared" si="4"/>
        <v>6.2500000000000014E-2</v>
      </c>
      <c r="K40" s="32"/>
      <c r="L40" s="70"/>
      <c r="N40" s="9">
        <f t="shared" si="5"/>
        <v>5.9027777777777797E-2</v>
      </c>
      <c r="O40" s="10" t="s">
        <v>1</v>
      </c>
      <c r="P40" s="11">
        <f t="shared" si="6"/>
        <v>6.2500000000000014E-2</v>
      </c>
      <c r="Q40" s="72">
        <f t="shared" si="0"/>
        <v>0</v>
      </c>
      <c r="R40" s="84"/>
    </row>
    <row r="41" spans="2:18" x14ac:dyDescent="0.4">
      <c r="C41" s="2"/>
      <c r="D41" s="1"/>
      <c r="E41" s="2"/>
      <c r="L41" s="50"/>
    </row>
    <row r="42" spans="2:18" x14ac:dyDescent="0.4">
      <c r="C42" s="2"/>
      <c r="D42" s="1"/>
      <c r="E42" s="2"/>
      <c r="L42" s="50"/>
    </row>
    <row r="43" spans="2:18" x14ac:dyDescent="0.4">
      <c r="C43" s="2"/>
      <c r="D43" s="1"/>
      <c r="E43" s="2"/>
      <c r="L43" s="50"/>
    </row>
    <row r="44" spans="2:18" x14ac:dyDescent="0.4">
      <c r="C44" s="2"/>
      <c r="D44" s="1"/>
      <c r="E44" s="2"/>
      <c r="L44" s="50"/>
    </row>
    <row r="45" spans="2:18" x14ac:dyDescent="0.4">
      <c r="C45" s="2"/>
      <c r="D45" s="1"/>
      <c r="E45" s="2"/>
      <c r="L45" s="50"/>
    </row>
    <row r="46" spans="2:18" x14ac:dyDescent="0.4">
      <c r="C46" s="2"/>
      <c r="D46" s="1"/>
      <c r="E46" s="2"/>
      <c r="L46" s="50"/>
    </row>
    <row r="47" spans="2:18" x14ac:dyDescent="0.4">
      <c r="C47" s="2"/>
      <c r="D47" s="1"/>
      <c r="E47" s="2"/>
      <c r="L47" s="50"/>
    </row>
    <row r="48" spans="2:18" x14ac:dyDescent="0.4">
      <c r="C48" s="2"/>
      <c r="D48" s="1"/>
      <c r="E48" s="2"/>
      <c r="L48" s="50"/>
    </row>
    <row r="49" spans="3:12" x14ac:dyDescent="0.4">
      <c r="C49" s="2"/>
      <c r="D49" s="1"/>
      <c r="E49" s="2"/>
      <c r="L49" s="50"/>
    </row>
    <row r="50" spans="3:12" x14ac:dyDescent="0.4">
      <c r="C50" s="2"/>
      <c r="D50" s="1"/>
      <c r="E50" s="2"/>
      <c r="L50" s="50"/>
    </row>
    <row r="51" spans="3:12" x14ac:dyDescent="0.4">
      <c r="C51" s="2"/>
      <c r="D51" s="1"/>
      <c r="E51" s="2"/>
      <c r="L51" s="50"/>
    </row>
    <row r="52" spans="3:12" x14ac:dyDescent="0.4">
      <c r="L52" s="50"/>
    </row>
    <row r="53" spans="3:12" x14ac:dyDescent="0.4">
      <c r="L53" s="50"/>
    </row>
    <row r="54" spans="3:12" x14ac:dyDescent="0.4">
      <c r="L54" s="50"/>
    </row>
    <row r="55" spans="3:12" x14ac:dyDescent="0.4">
      <c r="L55" s="50"/>
    </row>
    <row r="56" spans="3:12" x14ac:dyDescent="0.4">
      <c r="L56" s="50"/>
    </row>
    <row r="57" spans="3:12" x14ac:dyDescent="0.4">
      <c r="L57" s="50"/>
    </row>
    <row r="58" spans="3:12" x14ac:dyDescent="0.4">
      <c r="L58" s="50"/>
    </row>
    <row r="59" spans="3:12" x14ac:dyDescent="0.4">
      <c r="L59" s="50"/>
    </row>
    <row r="60" spans="3:12" x14ac:dyDescent="0.4">
      <c r="L60" s="50"/>
    </row>
    <row r="61" spans="3:12" x14ac:dyDescent="0.4">
      <c r="L61" s="50"/>
    </row>
    <row r="62" spans="3:12" x14ac:dyDescent="0.4">
      <c r="L62" s="50"/>
    </row>
    <row r="63" spans="3:12" x14ac:dyDescent="0.4">
      <c r="L63" s="50"/>
    </row>
    <row r="64" spans="3:12" x14ac:dyDescent="0.4">
      <c r="L64" s="50"/>
    </row>
    <row r="65" spans="12:12" x14ac:dyDescent="0.4">
      <c r="L65" s="50"/>
    </row>
    <row r="66" spans="12:12" x14ac:dyDescent="0.4">
      <c r="L66" s="50"/>
    </row>
    <row r="67" spans="12:12" x14ac:dyDescent="0.4">
      <c r="L67" s="50"/>
    </row>
    <row r="68" spans="12:12" x14ac:dyDescent="0.4">
      <c r="L68" s="50"/>
    </row>
    <row r="69" spans="12:12" x14ac:dyDescent="0.4">
      <c r="L69" s="50"/>
    </row>
    <row r="70" spans="12:12" x14ac:dyDescent="0.4">
      <c r="L70" s="50"/>
    </row>
    <row r="71" spans="12:12" x14ac:dyDescent="0.4">
      <c r="L71" s="50"/>
    </row>
    <row r="72" spans="12:12" x14ac:dyDescent="0.4">
      <c r="L72" s="50"/>
    </row>
    <row r="73" spans="12:12" x14ac:dyDescent="0.4">
      <c r="L73" s="50"/>
    </row>
    <row r="74" spans="12:12" x14ac:dyDescent="0.4">
      <c r="L74" s="50"/>
    </row>
    <row r="75" spans="12:12" x14ac:dyDescent="0.4">
      <c r="L75" s="50"/>
    </row>
    <row r="76" spans="12:12" x14ac:dyDescent="0.4">
      <c r="L76" s="50"/>
    </row>
    <row r="77" spans="12:12" x14ac:dyDescent="0.4">
      <c r="L77" s="50"/>
    </row>
    <row r="78" spans="12:12" x14ac:dyDescent="0.4">
      <c r="L78" s="50"/>
    </row>
    <row r="79" spans="12:12" x14ac:dyDescent="0.4">
      <c r="L79" s="50"/>
    </row>
    <row r="80" spans="12:12" x14ac:dyDescent="0.4">
      <c r="L80" s="50"/>
    </row>
    <row r="81" spans="12:12" x14ac:dyDescent="0.4">
      <c r="L81" s="50"/>
    </row>
    <row r="82" spans="12:12" x14ac:dyDescent="0.4">
      <c r="L82" s="50"/>
    </row>
    <row r="83" spans="12:12" x14ac:dyDescent="0.4">
      <c r="L83" s="50"/>
    </row>
    <row r="84" spans="12:12" x14ac:dyDescent="0.4">
      <c r="L84" s="50"/>
    </row>
    <row r="85" spans="12:12" x14ac:dyDescent="0.4">
      <c r="L85" s="50"/>
    </row>
    <row r="86" spans="12:12" x14ac:dyDescent="0.4">
      <c r="L86" s="50"/>
    </row>
    <row r="87" spans="12:12" x14ac:dyDescent="0.4">
      <c r="L87" s="50"/>
    </row>
    <row r="88" spans="12:12" x14ac:dyDescent="0.4">
      <c r="L88" s="50"/>
    </row>
    <row r="89" spans="12:12" x14ac:dyDescent="0.4">
      <c r="L89" s="50"/>
    </row>
    <row r="90" spans="12:12" x14ac:dyDescent="0.4">
      <c r="L90" s="50"/>
    </row>
    <row r="91" spans="12:12" x14ac:dyDescent="0.4">
      <c r="L91" s="50"/>
    </row>
    <row r="92" spans="12:12" x14ac:dyDescent="0.4">
      <c r="L92" s="50"/>
    </row>
    <row r="93" spans="12:12" x14ac:dyDescent="0.4">
      <c r="L93" s="50"/>
    </row>
    <row r="94" spans="12:12" x14ac:dyDescent="0.4">
      <c r="L94" s="50"/>
    </row>
    <row r="95" spans="12:12" x14ac:dyDescent="0.4">
      <c r="L95" s="50"/>
    </row>
    <row r="96" spans="12:12" x14ac:dyDescent="0.4">
      <c r="L96" s="50"/>
    </row>
    <row r="97" spans="12:12" x14ac:dyDescent="0.4">
      <c r="L97" s="50"/>
    </row>
    <row r="98" spans="12:12" x14ac:dyDescent="0.4">
      <c r="L98" s="50"/>
    </row>
    <row r="99" spans="12:12" x14ac:dyDescent="0.4">
      <c r="L99" s="50"/>
    </row>
    <row r="100" spans="12:12" x14ac:dyDescent="0.4">
      <c r="L100" s="50"/>
    </row>
    <row r="101" spans="12:12" x14ac:dyDescent="0.4">
      <c r="L101" s="50"/>
    </row>
    <row r="102" spans="12:12" x14ac:dyDescent="0.4">
      <c r="L102" s="50"/>
    </row>
    <row r="103" spans="12:12" x14ac:dyDescent="0.4">
      <c r="L103" s="50"/>
    </row>
    <row r="104" spans="12:12" x14ac:dyDescent="0.4">
      <c r="L104" s="50"/>
    </row>
    <row r="105" spans="12:12" x14ac:dyDescent="0.4">
      <c r="L105" s="50"/>
    </row>
    <row r="106" spans="12:12" x14ac:dyDescent="0.4">
      <c r="L106" s="50"/>
    </row>
    <row r="107" spans="12:12" x14ac:dyDescent="0.4">
      <c r="L107" s="50"/>
    </row>
    <row r="108" spans="12:12" x14ac:dyDescent="0.4">
      <c r="L108" s="50"/>
    </row>
    <row r="109" spans="12:12" x14ac:dyDescent="0.4">
      <c r="L109" s="50"/>
    </row>
    <row r="110" spans="12:12" x14ac:dyDescent="0.4">
      <c r="L110" s="50"/>
    </row>
    <row r="111" spans="12:12" x14ac:dyDescent="0.4">
      <c r="L111" s="50"/>
    </row>
    <row r="112" spans="12:12" x14ac:dyDescent="0.4">
      <c r="L112" s="50"/>
    </row>
    <row r="113" spans="12:12" x14ac:dyDescent="0.4">
      <c r="L113" s="50"/>
    </row>
  </sheetData>
  <mergeCells count="20">
    <mergeCell ref="R23:R34"/>
    <mergeCell ref="B23:B34"/>
    <mergeCell ref="B35:B40"/>
    <mergeCell ref="B11:D11"/>
    <mergeCell ref="B22:E22"/>
    <mergeCell ref="H22:J22"/>
    <mergeCell ref="N22:P22"/>
    <mergeCell ref="L23:L34"/>
    <mergeCell ref="B8:D8"/>
    <mergeCell ref="E8:G8"/>
    <mergeCell ref="B9:D9"/>
    <mergeCell ref="E9:G9"/>
    <mergeCell ref="B10:D10"/>
    <mergeCell ref="E10:G10"/>
    <mergeCell ref="B5:D5"/>
    <mergeCell ref="E5:G5"/>
    <mergeCell ref="B6:D6"/>
    <mergeCell ref="E6:G6"/>
    <mergeCell ref="B7:D7"/>
    <mergeCell ref="E7:G7"/>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375E4-E14F-4CD1-B056-B8A6E574751D}">
  <sheetPr codeName="Sheet17">
    <pageSetUpPr fitToPage="1"/>
  </sheetPr>
  <dimension ref="A1:T113"/>
  <sheetViews>
    <sheetView showGridLines="0"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8.75" style="16" customWidth="1"/>
    <col min="5" max="11" width="9" style="16"/>
    <col min="12" max="12" width="11.125" style="16" customWidth="1"/>
    <col min="13" max="16" width="9" style="16"/>
    <col min="17" max="17" width="10.75" style="16" customWidth="1"/>
    <col min="18" max="18" width="11.125" style="16" customWidth="1"/>
    <col min="19" max="19" width="6" style="16" customWidth="1"/>
    <col min="20" max="16384" width="9" style="16"/>
  </cols>
  <sheetData>
    <row r="1" spans="2:10" x14ac:dyDescent="0.4">
      <c r="B1" s="19"/>
    </row>
    <row r="2" spans="2:10" x14ac:dyDescent="0.4">
      <c r="B2" s="94" t="s">
        <v>28</v>
      </c>
    </row>
    <row r="3" spans="2:10" ht="24" x14ac:dyDescent="0.4">
      <c r="B3" s="17" t="s">
        <v>70</v>
      </c>
    </row>
    <row r="5" spans="2:10" x14ac:dyDescent="0.4">
      <c r="B5" s="97" t="s">
        <v>0</v>
      </c>
      <c r="C5" s="98"/>
      <c r="D5" s="99"/>
      <c r="E5" s="125" t="s">
        <v>15</v>
      </c>
      <c r="F5" s="125"/>
      <c r="G5" s="125"/>
    </row>
    <row r="6" spans="2:10" x14ac:dyDescent="0.4">
      <c r="B6" s="97" t="s">
        <v>3</v>
      </c>
      <c r="C6" s="98"/>
      <c r="D6" s="99"/>
      <c r="E6" s="125" t="s">
        <v>14</v>
      </c>
      <c r="F6" s="125"/>
      <c r="G6" s="125"/>
    </row>
    <row r="7" spans="2:10" x14ac:dyDescent="0.4">
      <c r="B7" s="142" t="s">
        <v>22</v>
      </c>
      <c r="C7" s="143"/>
      <c r="D7" s="144"/>
      <c r="E7" s="126" t="s">
        <v>18</v>
      </c>
      <c r="F7" s="127"/>
      <c r="G7" s="128"/>
    </row>
    <row r="8" spans="2:10" x14ac:dyDescent="0.4">
      <c r="B8" s="142" t="s">
        <v>19</v>
      </c>
      <c r="C8" s="143"/>
      <c r="D8" s="144"/>
      <c r="E8" s="126" t="s">
        <v>20</v>
      </c>
      <c r="F8" s="127"/>
      <c r="G8" s="128"/>
    </row>
    <row r="9" spans="2:10" x14ac:dyDescent="0.4">
      <c r="B9" s="106" t="s">
        <v>5</v>
      </c>
      <c r="C9" s="107"/>
      <c r="D9" s="108"/>
      <c r="E9" s="129">
        <v>500</v>
      </c>
      <c r="F9" s="130"/>
      <c r="G9" s="131"/>
    </row>
    <row r="10" spans="2:10" x14ac:dyDescent="0.4">
      <c r="B10" s="106" t="s">
        <v>43</v>
      </c>
      <c r="C10" s="107"/>
      <c r="D10" s="108"/>
      <c r="E10" s="132">
        <v>43556</v>
      </c>
      <c r="F10" s="133"/>
      <c r="G10" s="134"/>
      <c r="H10" s="55"/>
      <c r="I10" s="56"/>
      <c r="J10" s="50"/>
    </row>
    <row r="11" spans="2:10" x14ac:dyDescent="0.4">
      <c r="B11" s="145" t="s">
        <v>17</v>
      </c>
      <c r="C11" s="146"/>
      <c r="D11" s="147"/>
      <c r="E11" s="35">
        <v>0.45833333333333331</v>
      </c>
      <c r="F11" s="66" t="s">
        <v>4</v>
      </c>
      <c r="G11" s="18">
        <f>E11+TIME(1,30,0)</f>
        <v>0.52083333333333326</v>
      </c>
      <c r="I11" s="50"/>
      <c r="J11" s="50"/>
    </row>
    <row r="12" spans="2:10" x14ac:dyDescent="0.4">
      <c r="B12" s="23" t="s">
        <v>6</v>
      </c>
      <c r="C12" s="20"/>
      <c r="D12" s="20"/>
      <c r="E12" s="21"/>
      <c r="F12" s="21"/>
      <c r="G12" s="21"/>
    </row>
    <row r="13" spans="2:10" x14ac:dyDescent="0.4">
      <c r="B13" s="28" t="s">
        <v>73</v>
      </c>
      <c r="C13" s="20"/>
      <c r="D13" s="20"/>
      <c r="E13" s="21"/>
      <c r="F13" s="21"/>
      <c r="G13" s="21"/>
    </row>
    <row r="14" spans="2:10" x14ac:dyDescent="0.4">
      <c r="B14" s="19" t="s">
        <v>63</v>
      </c>
      <c r="C14" s="20"/>
      <c r="D14" s="20"/>
      <c r="E14" s="21"/>
      <c r="F14" s="21"/>
      <c r="G14" s="21"/>
    </row>
    <row r="15" spans="2:10" x14ac:dyDescent="0.4">
      <c r="B15" s="40"/>
      <c r="C15" s="20"/>
      <c r="D15" s="20"/>
      <c r="E15" s="21"/>
      <c r="F15" s="21"/>
      <c r="G15" s="21"/>
    </row>
    <row r="16" spans="2:10" x14ac:dyDescent="0.4">
      <c r="B16" s="40"/>
      <c r="C16" s="20"/>
      <c r="D16" s="20"/>
      <c r="E16" s="21"/>
      <c r="F16" s="21"/>
      <c r="G16" s="21"/>
    </row>
    <row r="17" spans="1:20" x14ac:dyDescent="0.4">
      <c r="B17" s="40"/>
    </row>
    <row r="18" spans="1:20" x14ac:dyDescent="0.4">
      <c r="B18" s="40"/>
    </row>
    <row r="19" spans="1:20" x14ac:dyDescent="0.4">
      <c r="B19" s="40"/>
    </row>
    <row r="20" spans="1:20" x14ac:dyDescent="0.4">
      <c r="B20" s="40"/>
    </row>
    <row r="21" spans="1:20" s="1" customFormat="1" x14ac:dyDescent="0.4">
      <c r="A21" s="16"/>
      <c r="B21" s="19" t="s">
        <v>7</v>
      </c>
      <c r="C21" s="16"/>
      <c r="D21" s="16"/>
      <c r="E21" s="16"/>
      <c r="F21" s="16"/>
      <c r="G21" s="16"/>
      <c r="H21" s="16" t="s">
        <v>11</v>
      </c>
      <c r="I21" s="16"/>
      <c r="J21" s="16"/>
      <c r="K21" s="16"/>
      <c r="L21" s="16"/>
      <c r="M21" s="16"/>
      <c r="N21" s="16" t="s">
        <v>12</v>
      </c>
      <c r="O21" s="16"/>
      <c r="P21" s="16"/>
      <c r="Q21" s="16"/>
      <c r="R21" s="16"/>
      <c r="S21" s="16"/>
    </row>
    <row r="22" spans="1:20" s="1" customFormat="1" ht="51.75" x14ac:dyDescent="0.4">
      <c r="A22" s="16"/>
      <c r="B22" s="148" t="s">
        <v>2</v>
      </c>
      <c r="C22" s="148"/>
      <c r="D22" s="148"/>
      <c r="E22" s="148"/>
      <c r="F22" s="22" t="s">
        <v>8</v>
      </c>
      <c r="H22" s="149" t="s">
        <v>2</v>
      </c>
      <c r="I22" s="150"/>
      <c r="J22" s="151"/>
      <c r="K22" s="22" t="s">
        <v>9</v>
      </c>
      <c r="L22" s="51"/>
      <c r="N22" s="113" t="s">
        <v>2</v>
      </c>
      <c r="O22" s="114"/>
      <c r="P22" s="115"/>
      <c r="Q22" s="34" t="s">
        <v>72</v>
      </c>
      <c r="R22" s="34" t="s">
        <v>41</v>
      </c>
      <c r="S22" s="16"/>
    </row>
    <row r="23" spans="1:20" s="1" customFormat="1" ht="27.6" customHeight="1" x14ac:dyDescent="0.4">
      <c r="B23" s="121" t="s">
        <v>58</v>
      </c>
      <c r="C23" s="3">
        <f>E11</f>
        <v>0.45833333333333331</v>
      </c>
      <c r="D23" s="4" t="s">
        <v>1</v>
      </c>
      <c r="E23" s="5">
        <f>C23+TIME(0,5,0)</f>
        <v>0.46180555555555552</v>
      </c>
      <c r="F23" s="52">
        <v>500</v>
      </c>
      <c r="G23" s="2"/>
      <c r="H23" s="3">
        <f>E11</f>
        <v>0.45833333333333331</v>
      </c>
      <c r="I23" s="4" t="s">
        <v>1</v>
      </c>
      <c r="J23" s="5">
        <f>H23+TIME(0,5,0)</f>
        <v>0.46180555555555552</v>
      </c>
      <c r="K23" s="52">
        <v>500</v>
      </c>
      <c r="L23" s="152"/>
      <c r="M23" s="2"/>
      <c r="N23" s="3">
        <f>E11</f>
        <v>0.45833333333333331</v>
      </c>
      <c r="O23" s="4" t="s">
        <v>1</v>
      </c>
      <c r="P23" s="5">
        <f>N23+TIME(0,5,0)</f>
        <v>0.46180555555555552</v>
      </c>
      <c r="Q23" s="87">
        <f>K23-F23</f>
        <v>0</v>
      </c>
      <c r="R23" s="138" t="s">
        <v>10</v>
      </c>
      <c r="T23" s="15"/>
    </row>
    <row r="24" spans="1:20" ht="27.6" customHeight="1" x14ac:dyDescent="0.4">
      <c r="A24" s="1"/>
      <c r="B24" s="122"/>
      <c r="C24" s="6">
        <f>E23</f>
        <v>0.46180555555555552</v>
      </c>
      <c r="D24" s="7" t="s">
        <v>1</v>
      </c>
      <c r="E24" s="8">
        <f>C24+TIME(0,5,0)</f>
        <v>0.46527777777777773</v>
      </c>
      <c r="F24" s="36">
        <v>500</v>
      </c>
      <c r="G24" s="1"/>
      <c r="H24" s="6">
        <f>J23</f>
        <v>0.46180555555555552</v>
      </c>
      <c r="I24" s="7" t="s">
        <v>1</v>
      </c>
      <c r="J24" s="8">
        <f>H24+TIME(0,5,0)</f>
        <v>0.46527777777777773</v>
      </c>
      <c r="K24" s="36">
        <v>500</v>
      </c>
      <c r="L24" s="152"/>
      <c r="M24" s="1"/>
      <c r="N24" s="6">
        <f>P23</f>
        <v>0.46180555555555552</v>
      </c>
      <c r="O24" s="7" t="s">
        <v>1</v>
      </c>
      <c r="P24" s="8">
        <f>N24+TIME(0,5,0)</f>
        <v>0.46527777777777773</v>
      </c>
      <c r="Q24" s="68">
        <f>K24-F24</f>
        <v>0</v>
      </c>
      <c r="R24" s="139"/>
      <c r="S24" s="1"/>
    </row>
    <row r="25" spans="1:20" ht="27.6" customHeight="1" x14ac:dyDescent="0.4">
      <c r="A25" s="1"/>
      <c r="B25" s="122"/>
      <c r="C25" s="6">
        <f t="shared" ref="C25:C40" si="0">E24</f>
        <v>0.46527777777777773</v>
      </c>
      <c r="D25" s="7" t="s">
        <v>1</v>
      </c>
      <c r="E25" s="8">
        <f t="shared" ref="E25:E40" si="1">C25+TIME(0,5,0)</f>
        <v>0.46874999999999994</v>
      </c>
      <c r="F25" s="31" t="s">
        <v>13</v>
      </c>
      <c r="G25" s="2"/>
      <c r="H25" s="6">
        <f t="shared" ref="H25:H40" si="2">J24</f>
        <v>0.46527777777777773</v>
      </c>
      <c r="I25" s="7" t="s">
        <v>1</v>
      </c>
      <c r="J25" s="8">
        <f t="shared" ref="J25:J40" si="3">H25+TIME(0,5,0)</f>
        <v>0.46874999999999994</v>
      </c>
      <c r="K25" s="31" t="s">
        <v>13</v>
      </c>
      <c r="L25" s="152"/>
      <c r="M25" s="2"/>
      <c r="N25" s="6">
        <f t="shared" ref="N25:N40" si="4">P24</f>
        <v>0.46527777777777773</v>
      </c>
      <c r="O25" s="7" t="s">
        <v>1</v>
      </c>
      <c r="P25" s="8">
        <f t="shared" ref="P25:P40" si="5">N25+TIME(0,5,0)</f>
        <v>0.46874999999999994</v>
      </c>
      <c r="Q25" s="69" t="s">
        <v>13</v>
      </c>
      <c r="R25" s="139"/>
      <c r="S25" s="1"/>
    </row>
    <row r="26" spans="1:20" ht="27.6" customHeight="1" x14ac:dyDescent="0.4">
      <c r="B26" s="122"/>
      <c r="C26" s="6">
        <f t="shared" si="0"/>
        <v>0.46874999999999994</v>
      </c>
      <c r="D26" s="7" t="s">
        <v>1</v>
      </c>
      <c r="E26" s="8">
        <f t="shared" si="1"/>
        <v>0.47222222222222215</v>
      </c>
      <c r="F26" s="31" t="s">
        <v>13</v>
      </c>
      <c r="H26" s="6">
        <f t="shared" si="2"/>
        <v>0.46874999999999994</v>
      </c>
      <c r="I26" s="7" t="s">
        <v>1</v>
      </c>
      <c r="J26" s="8">
        <f t="shared" si="3"/>
        <v>0.47222222222222215</v>
      </c>
      <c r="K26" s="31" t="s">
        <v>13</v>
      </c>
      <c r="L26" s="152"/>
      <c r="N26" s="6">
        <f t="shared" si="4"/>
        <v>0.46874999999999994</v>
      </c>
      <c r="O26" s="7" t="s">
        <v>1</v>
      </c>
      <c r="P26" s="8">
        <f t="shared" si="5"/>
        <v>0.47222222222222215</v>
      </c>
      <c r="Q26" s="69" t="s">
        <v>13</v>
      </c>
      <c r="R26" s="139"/>
    </row>
    <row r="27" spans="1:20" ht="27.6" customHeight="1" x14ac:dyDescent="0.4">
      <c r="B27" s="122"/>
      <c r="C27" s="6">
        <f t="shared" si="0"/>
        <v>0.47222222222222215</v>
      </c>
      <c r="D27" s="7" t="s">
        <v>1</v>
      </c>
      <c r="E27" s="8">
        <f t="shared" si="1"/>
        <v>0.47569444444444436</v>
      </c>
      <c r="F27" s="31" t="s">
        <v>13</v>
      </c>
      <c r="H27" s="6">
        <f t="shared" si="2"/>
        <v>0.47222222222222215</v>
      </c>
      <c r="I27" s="7" t="s">
        <v>1</v>
      </c>
      <c r="J27" s="8">
        <f t="shared" si="3"/>
        <v>0.47569444444444436</v>
      </c>
      <c r="K27" s="31" t="s">
        <v>13</v>
      </c>
      <c r="L27" s="152"/>
      <c r="N27" s="6">
        <f t="shared" si="4"/>
        <v>0.47222222222222215</v>
      </c>
      <c r="O27" s="7" t="s">
        <v>1</v>
      </c>
      <c r="P27" s="8">
        <f t="shared" si="5"/>
        <v>0.47569444444444436</v>
      </c>
      <c r="Q27" s="69" t="s">
        <v>13</v>
      </c>
      <c r="R27" s="139"/>
    </row>
    <row r="28" spans="1:20" ht="27.6" customHeight="1" x14ac:dyDescent="0.4">
      <c r="B28" s="122"/>
      <c r="C28" s="6">
        <f t="shared" si="0"/>
        <v>0.47569444444444436</v>
      </c>
      <c r="D28" s="7" t="s">
        <v>1</v>
      </c>
      <c r="E28" s="8">
        <f t="shared" si="1"/>
        <v>0.47916666666666657</v>
      </c>
      <c r="F28" s="31"/>
      <c r="H28" s="6">
        <f t="shared" si="2"/>
        <v>0.47569444444444436</v>
      </c>
      <c r="I28" s="7" t="s">
        <v>1</v>
      </c>
      <c r="J28" s="8">
        <f t="shared" si="3"/>
        <v>0.47916666666666657</v>
      </c>
      <c r="K28" s="31"/>
      <c r="L28" s="152"/>
      <c r="N28" s="6">
        <f t="shared" si="4"/>
        <v>0.47569444444444436</v>
      </c>
      <c r="O28" s="7" t="s">
        <v>1</v>
      </c>
      <c r="P28" s="8">
        <f t="shared" si="5"/>
        <v>0.47916666666666657</v>
      </c>
      <c r="Q28" s="68"/>
      <c r="R28" s="139"/>
    </row>
    <row r="29" spans="1:20" ht="27.6" customHeight="1" x14ac:dyDescent="0.4">
      <c r="B29" s="122"/>
      <c r="C29" s="6">
        <f t="shared" si="0"/>
        <v>0.47916666666666657</v>
      </c>
      <c r="D29" s="7" t="s">
        <v>1</v>
      </c>
      <c r="E29" s="8">
        <f t="shared" si="1"/>
        <v>0.48263888888888878</v>
      </c>
      <c r="F29" s="31"/>
      <c r="H29" s="6">
        <f t="shared" si="2"/>
        <v>0.47916666666666657</v>
      </c>
      <c r="I29" s="7" t="s">
        <v>1</v>
      </c>
      <c r="J29" s="8">
        <f t="shared" si="3"/>
        <v>0.48263888888888878</v>
      </c>
      <c r="K29" s="31"/>
      <c r="L29" s="152"/>
      <c r="N29" s="6">
        <f t="shared" si="4"/>
        <v>0.47916666666666657</v>
      </c>
      <c r="O29" s="7" t="s">
        <v>1</v>
      </c>
      <c r="P29" s="8">
        <f t="shared" si="5"/>
        <v>0.48263888888888878</v>
      </c>
      <c r="Q29" s="68"/>
      <c r="R29" s="139"/>
    </row>
    <row r="30" spans="1:20" ht="27.6" customHeight="1" x14ac:dyDescent="0.4">
      <c r="B30" s="122"/>
      <c r="C30" s="6">
        <f t="shared" si="0"/>
        <v>0.48263888888888878</v>
      </c>
      <c r="D30" s="7" t="s">
        <v>1</v>
      </c>
      <c r="E30" s="8">
        <f t="shared" si="1"/>
        <v>0.48611111111111099</v>
      </c>
      <c r="F30" s="31"/>
      <c r="H30" s="6">
        <f t="shared" si="2"/>
        <v>0.48263888888888878</v>
      </c>
      <c r="I30" s="7" t="s">
        <v>1</v>
      </c>
      <c r="J30" s="8">
        <f t="shared" si="3"/>
        <v>0.48611111111111099</v>
      </c>
      <c r="K30" s="31"/>
      <c r="L30" s="152"/>
      <c r="N30" s="6">
        <f t="shared" si="4"/>
        <v>0.48263888888888878</v>
      </c>
      <c r="O30" s="7" t="s">
        <v>1</v>
      </c>
      <c r="P30" s="8">
        <f t="shared" si="5"/>
        <v>0.48611111111111099</v>
      </c>
      <c r="Q30" s="68"/>
      <c r="R30" s="139"/>
    </row>
    <row r="31" spans="1:20" ht="27.6" customHeight="1" x14ac:dyDescent="0.4">
      <c r="B31" s="122"/>
      <c r="C31" s="6">
        <f t="shared" si="0"/>
        <v>0.48611111111111099</v>
      </c>
      <c r="D31" s="7" t="s">
        <v>1</v>
      </c>
      <c r="E31" s="8">
        <f t="shared" si="1"/>
        <v>0.4895833333333332</v>
      </c>
      <c r="F31" s="31"/>
      <c r="H31" s="6">
        <f t="shared" si="2"/>
        <v>0.48611111111111099</v>
      </c>
      <c r="I31" s="7" t="s">
        <v>1</v>
      </c>
      <c r="J31" s="8">
        <f t="shared" si="3"/>
        <v>0.4895833333333332</v>
      </c>
      <c r="K31" s="31"/>
      <c r="L31" s="152"/>
      <c r="N31" s="6">
        <f t="shared" si="4"/>
        <v>0.48611111111111099</v>
      </c>
      <c r="O31" s="7" t="s">
        <v>1</v>
      </c>
      <c r="P31" s="8">
        <f t="shared" si="5"/>
        <v>0.4895833333333332</v>
      </c>
      <c r="Q31" s="68"/>
      <c r="R31" s="139"/>
    </row>
    <row r="32" spans="1:20" ht="27.6" customHeight="1" x14ac:dyDescent="0.4">
      <c r="B32" s="122"/>
      <c r="C32" s="6">
        <f t="shared" si="0"/>
        <v>0.4895833333333332</v>
      </c>
      <c r="D32" s="7" t="s">
        <v>1</v>
      </c>
      <c r="E32" s="8">
        <f t="shared" si="1"/>
        <v>0.49305555555555541</v>
      </c>
      <c r="F32" s="31"/>
      <c r="H32" s="6">
        <f t="shared" si="2"/>
        <v>0.4895833333333332</v>
      </c>
      <c r="I32" s="7" t="s">
        <v>1</v>
      </c>
      <c r="J32" s="8">
        <f t="shared" si="3"/>
        <v>0.49305555555555541</v>
      </c>
      <c r="K32" s="31"/>
      <c r="L32" s="152"/>
      <c r="N32" s="6">
        <f t="shared" si="4"/>
        <v>0.4895833333333332</v>
      </c>
      <c r="O32" s="7" t="s">
        <v>1</v>
      </c>
      <c r="P32" s="8">
        <f t="shared" si="5"/>
        <v>0.49305555555555541</v>
      </c>
      <c r="Q32" s="68"/>
      <c r="R32" s="139"/>
    </row>
    <row r="33" spans="2:18" ht="27.6" customHeight="1" x14ac:dyDescent="0.4">
      <c r="B33" s="122"/>
      <c r="C33" s="6">
        <f t="shared" si="0"/>
        <v>0.49305555555555541</v>
      </c>
      <c r="D33" s="7" t="s">
        <v>1</v>
      </c>
      <c r="E33" s="8">
        <f t="shared" si="1"/>
        <v>0.49652777777777762</v>
      </c>
      <c r="F33" s="31"/>
      <c r="H33" s="6">
        <f t="shared" si="2"/>
        <v>0.49305555555555541</v>
      </c>
      <c r="I33" s="7" t="s">
        <v>1</v>
      </c>
      <c r="J33" s="8">
        <f t="shared" si="3"/>
        <v>0.49652777777777762</v>
      </c>
      <c r="K33" s="31"/>
      <c r="L33" s="152"/>
      <c r="N33" s="6">
        <f t="shared" si="4"/>
        <v>0.49305555555555541</v>
      </c>
      <c r="O33" s="7" t="s">
        <v>1</v>
      </c>
      <c r="P33" s="8">
        <f t="shared" si="5"/>
        <v>0.49652777777777762</v>
      </c>
      <c r="Q33" s="68"/>
      <c r="R33" s="139"/>
    </row>
    <row r="34" spans="2:18" ht="27.6" customHeight="1" x14ac:dyDescent="0.4">
      <c r="B34" s="123"/>
      <c r="C34" s="9">
        <f t="shared" si="0"/>
        <v>0.49652777777777762</v>
      </c>
      <c r="D34" s="10" t="s">
        <v>1</v>
      </c>
      <c r="E34" s="11">
        <f t="shared" si="1"/>
        <v>0.49999999999999983</v>
      </c>
      <c r="F34" s="32"/>
      <c r="H34" s="9">
        <f t="shared" si="2"/>
        <v>0.49652777777777762</v>
      </c>
      <c r="I34" s="10" t="s">
        <v>1</v>
      </c>
      <c r="J34" s="11">
        <f t="shared" si="3"/>
        <v>0.49999999999999983</v>
      </c>
      <c r="K34" s="32"/>
      <c r="L34" s="152"/>
      <c r="N34" s="9">
        <f t="shared" si="4"/>
        <v>0.49652777777777762</v>
      </c>
      <c r="O34" s="10" t="s">
        <v>1</v>
      </c>
      <c r="P34" s="11">
        <f t="shared" si="5"/>
        <v>0.49999999999999983</v>
      </c>
      <c r="Q34" s="72"/>
      <c r="R34" s="140"/>
    </row>
    <row r="35" spans="2:18" ht="27.6" customHeight="1" x14ac:dyDescent="0.4">
      <c r="B35" s="104" t="s">
        <v>59</v>
      </c>
      <c r="C35" s="12">
        <f t="shared" si="0"/>
        <v>0.49999999999999983</v>
      </c>
      <c r="D35" s="13" t="s">
        <v>1</v>
      </c>
      <c r="E35" s="14">
        <f t="shared" si="1"/>
        <v>0.5034722222222221</v>
      </c>
      <c r="F35" s="36">
        <v>500</v>
      </c>
      <c r="H35" s="12">
        <f t="shared" si="2"/>
        <v>0.49999999999999983</v>
      </c>
      <c r="I35" s="13" t="s">
        <v>1</v>
      </c>
      <c r="J35" s="14">
        <f t="shared" si="3"/>
        <v>0.5034722222222221</v>
      </c>
      <c r="K35" s="36">
        <v>900</v>
      </c>
      <c r="L35" s="70"/>
      <c r="N35" s="12">
        <f t="shared" si="4"/>
        <v>0.49999999999999983</v>
      </c>
      <c r="O35" s="13" t="s">
        <v>1</v>
      </c>
      <c r="P35" s="14">
        <f t="shared" si="5"/>
        <v>0.5034722222222221</v>
      </c>
      <c r="Q35" s="87">
        <f>K35-F35</f>
        <v>400</v>
      </c>
      <c r="R35" s="88">
        <v>400</v>
      </c>
    </row>
    <row r="36" spans="2:18" ht="27.6" customHeight="1" x14ac:dyDescent="0.4">
      <c r="B36" s="104"/>
      <c r="C36" s="6">
        <f t="shared" si="0"/>
        <v>0.5034722222222221</v>
      </c>
      <c r="D36" s="7" t="s">
        <v>1</v>
      </c>
      <c r="E36" s="8">
        <f t="shared" si="1"/>
        <v>0.50694444444444431</v>
      </c>
      <c r="F36" s="36">
        <v>500</v>
      </c>
      <c r="H36" s="6">
        <f t="shared" si="2"/>
        <v>0.5034722222222221</v>
      </c>
      <c r="I36" s="7" t="s">
        <v>1</v>
      </c>
      <c r="J36" s="8">
        <f t="shared" si="3"/>
        <v>0.50694444444444431</v>
      </c>
      <c r="K36" s="36">
        <v>1000</v>
      </c>
      <c r="L36" s="70"/>
      <c r="N36" s="6">
        <f t="shared" si="4"/>
        <v>0.5034722222222221</v>
      </c>
      <c r="O36" s="7" t="s">
        <v>1</v>
      </c>
      <c r="P36" s="8">
        <f t="shared" si="5"/>
        <v>0.50694444444444431</v>
      </c>
      <c r="Q36" s="68">
        <f>K36-F36</f>
        <v>500</v>
      </c>
      <c r="R36" s="89">
        <v>500</v>
      </c>
    </row>
    <row r="37" spans="2:18" ht="27.6" customHeight="1" x14ac:dyDescent="0.4">
      <c r="B37" s="104"/>
      <c r="C37" s="6">
        <f t="shared" si="0"/>
        <v>0.50694444444444431</v>
      </c>
      <c r="D37" s="7" t="s">
        <v>1</v>
      </c>
      <c r="E37" s="8">
        <f t="shared" si="1"/>
        <v>0.51041666666666652</v>
      </c>
      <c r="F37" s="31" t="s">
        <v>27</v>
      </c>
      <c r="H37" s="6">
        <f t="shared" si="2"/>
        <v>0.50694444444444431</v>
      </c>
      <c r="I37" s="7" t="s">
        <v>1</v>
      </c>
      <c r="J37" s="8">
        <f t="shared" si="3"/>
        <v>0.51041666666666652</v>
      </c>
      <c r="K37" s="31" t="s">
        <v>27</v>
      </c>
      <c r="L37" s="71"/>
      <c r="N37" s="6">
        <f t="shared" si="4"/>
        <v>0.50694444444444431</v>
      </c>
      <c r="O37" s="7" t="s">
        <v>1</v>
      </c>
      <c r="P37" s="8">
        <f t="shared" si="5"/>
        <v>0.51041666666666652</v>
      </c>
      <c r="Q37" s="69" t="s">
        <v>13</v>
      </c>
      <c r="R37" s="89" t="s">
        <v>27</v>
      </c>
    </row>
    <row r="38" spans="2:18" ht="27.6" customHeight="1" x14ac:dyDescent="0.4">
      <c r="B38" s="104"/>
      <c r="C38" s="6">
        <f t="shared" si="0"/>
        <v>0.51041666666666652</v>
      </c>
      <c r="D38" s="7" t="s">
        <v>1</v>
      </c>
      <c r="E38" s="8">
        <f t="shared" si="1"/>
        <v>0.51388888888888873</v>
      </c>
      <c r="F38" s="31" t="s">
        <v>27</v>
      </c>
      <c r="H38" s="6">
        <f t="shared" si="2"/>
        <v>0.51041666666666652</v>
      </c>
      <c r="I38" s="7" t="s">
        <v>1</v>
      </c>
      <c r="J38" s="8">
        <f t="shared" si="3"/>
        <v>0.51388888888888873</v>
      </c>
      <c r="K38" s="31" t="s">
        <v>27</v>
      </c>
      <c r="L38" s="71"/>
      <c r="N38" s="6">
        <f t="shared" si="4"/>
        <v>0.51041666666666652</v>
      </c>
      <c r="O38" s="7" t="s">
        <v>1</v>
      </c>
      <c r="P38" s="8">
        <f t="shared" si="5"/>
        <v>0.51388888888888873</v>
      </c>
      <c r="Q38" s="69" t="s">
        <v>13</v>
      </c>
      <c r="R38" s="89" t="s">
        <v>27</v>
      </c>
    </row>
    <row r="39" spans="2:18" ht="27.6" customHeight="1" x14ac:dyDescent="0.4">
      <c r="B39" s="104"/>
      <c r="C39" s="6">
        <f t="shared" si="0"/>
        <v>0.51388888888888873</v>
      </c>
      <c r="D39" s="7" t="s">
        <v>1</v>
      </c>
      <c r="E39" s="8">
        <f t="shared" si="1"/>
        <v>0.51736111111111094</v>
      </c>
      <c r="F39" s="31" t="s">
        <v>27</v>
      </c>
      <c r="H39" s="6">
        <f t="shared" si="2"/>
        <v>0.51388888888888873</v>
      </c>
      <c r="I39" s="7" t="s">
        <v>1</v>
      </c>
      <c r="J39" s="8">
        <f t="shared" si="3"/>
        <v>0.51736111111111094</v>
      </c>
      <c r="K39" s="31" t="s">
        <v>27</v>
      </c>
      <c r="L39" s="71"/>
      <c r="N39" s="6">
        <f t="shared" si="4"/>
        <v>0.51388888888888873</v>
      </c>
      <c r="O39" s="7" t="s">
        <v>1</v>
      </c>
      <c r="P39" s="8">
        <f t="shared" si="5"/>
        <v>0.51736111111111094</v>
      </c>
      <c r="Q39" s="69" t="s">
        <v>13</v>
      </c>
      <c r="R39" s="89" t="s">
        <v>27</v>
      </c>
    </row>
    <row r="40" spans="2:18" ht="27.6" customHeight="1" x14ac:dyDescent="0.4">
      <c r="B40" s="104"/>
      <c r="C40" s="9">
        <f t="shared" si="0"/>
        <v>0.51736111111111094</v>
      </c>
      <c r="D40" s="10" t="s">
        <v>1</v>
      </c>
      <c r="E40" s="11">
        <f t="shared" si="1"/>
        <v>0.52083333333333315</v>
      </c>
      <c r="F40" s="32"/>
      <c r="H40" s="9">
        <f t="shared" si="2"/>
        <v>0.51736111111111094</v>
      </c>
      <c r="I40" s="10" t="s">
        <v>1</v>
      </c>
      <c r="J40" s="11">
        <f t="shared" si="3"/>
        <v>0.52083333333333315</v>
      </c>
      <c r="K40" s="32"/>
      <c r="L40" s="70"/>
      <c r="N40" s="9">
        <f t="shared" si="4"/>
        <v>0.51736111111111094</v>
      </c>
      <c r="O40" s="10" t="s">
        <v>1</v>
      </c>
      <c r="P40" s="11">
        <f t="shared" si="5"/>
        <v>0.52083333333333315</v>
      </c>
      <c r="Q40" s="72"/>
      <c r="R40" s="90"/>
    </row>
    <row r="41" spans="2:18" x14ac:dyDescent="0.4">
      <c r="C41" s="2"/>
      <c r="D41" s="1"/>
      <c r="E41" s="2"/>
      <c r="L41" s="50"/>
    </row>
    <row r="42" spans="2:18" x14ac:dyDescent="0.4">
      <c r="C42" s="2"/>
      <c r="D42" s="1"/>
      <c r="E42" s="2"/>
      <c r="L42" s="50"/>
    </row>
    <row r="43" spans="2:18" x14ac:dyDescent="0.4">
      <c r="C43" s="2"/>
      <c r="D43" s="1"/>
      <c r="E43" s="2"/>
      <c r="L43" s="50"/>
    </row>
    <row r="44" spans="2:18" x14ac:dyDescent="0.4">
      <c r="C44" s="2"/>
      <c r="D44" s="1"/>
      <c r="E44" s="2"/>
      <c r="L44" s="50"/>
    </row>
    <row r="45" spans="2:18" x14ac:dyDescent="0.4">
      <c r="C45" s="2"/>
      <c r="D45" s="1"/>
      <c r="E45" s="2"/>
      <c r="L45" s="50"/>
    </row>
    <row r="46" spans="2:18" x14ac:dyDescent="0.4">
      <c r="C46" s="2"/>
      <c r="D46" s="1"/>
      <c r="E46" s="2"/>
      <c r="L46" s="50"/>
    </row>
    <row r="47" spans="2:18" x14ac:dyDescent="0.4">
      <c r="C47" s="2"/>
      <c r="D47" s="1"/>
      <c r="E47" s="2"/>
      <c r="L47" s="50"/>
    </row>
    <row r="48" spans="2:18" x14ac:dyDescent="0.4">
      <c r="C48" s="2"/>
      <c r="D48" s="1"/>
      <c r="E48" s="2"/>
      <c r="L48" s="50"/>
    </row>
    <row r="49" spans="3:12" x14ac:dyDescent="0.4">
      <c r="C49" s="2"/>
      <c r="D49" s="1"/>
      <c r="E49" s="2"/>
      <c r="L49" s="50"/>
    </row>
    <row r="50" spans="3:12" x14ac:dyDescent="0.4">
      <c r="C50" s="2"/>
      <c r="D50" s="1"/>
      <c r="E50" s="2"/>
      <c r="L50" s="50"/>
    </row>
    <row r="51" spans="3:12" x14ac:dyDescent="0.4">
      <c r="C51" s="2"/>
      <c r="D51" s="1"/>
      <c r="E51" s="2"/>
      <c r="L51" s="50"/>
    </row>
    <row r="52" spans="3:12" x14ac:dyDescent="0.4">
      <c r="L52" s="50"/>
    </row>
    <row r="53" spans="3:12" x14ac:dyDescent="0.4">
      <c r="L53" s="50"/>
    </row>
    <row r="54" spans="3:12" x14ac:dyDescent="0.4">
      <c r="L54" s="50"/>
    </row>
    <row r="55" spans="3:12" x14ac:dyDescent="0.4">
      <c r="L55" s="50"/>
    </row>
    <row r="56" spans="3:12" x14ac:dyDescent="0.4">
      <c r="L56" s="50"/>
    </row>
    <row r="57" spans="3:12" x14ac:dyDescent="0.4">
      <c r="L57" s="50"/>
    </row>
    <row r="58" spans="3:12" x14ac:dyDescent="0.4">
      <c r="L58" s="50"/>
    </row>
    <row r="59" spans="3:12" x14ac:dyDescent="0.4">
      <c r="L59" s="50"/>
    </row>
    <row r="60" spans="3:12" x14ac:dyDescent="0.4">
      <c r="L60" s="50"/>
    </row>
    <row r="61" spans="3:12" x14ac:dyDescent="0.4">
      <c r="L61" s="50"/>
    </row>
    <row r="62" spans="3:12" x14ac:dyDescent="0.4">
      <c r="L62" s="50"/>
    </row>
    <row r="63" spans="3:12" x14ac:dyDescent="0.4">
      <c r="L63" s="50"/>
    </row>
    <row r="64" spans="3:12" x14ac:dyDescent="0.4">
      <c r="L64" s="50"/>
    </row>
    <row r="65" spans="12:12" x14ac:dyDescent="0.4">
      <c r="L65" s="50"/>
    </row>
    <row r="66" spans="12:12" x14ac:dyDescent="0.4">
      <c r="L66" s="50"/>
    </row>
    <row r="67" spans="12:12" x14ac:dyDescent="0.4">
      <c r="L67" s="50"/>
    </row>
    <row r="68" spans="12:12" x14ac:dyDescent="0.4">
      <c r="L68" s="50"/>
    </row>
    <row r="69" spans="12:12" x14ac:dyDescent="0.4">
      <c r="L69" s="50"/>
    </row>
    <row r="70" spans="12:12" x14ac:dyDescent="0.4">
      <c r="L70" s="50"/>
    </row>
    <row r="71" spans="12:12" x14ac:dyDescent="0.4">
      <c r="L71" s="50"/>
    </row>
    <row r="72" spans="12:12" x14ac:dyDescent="0.4">
      <c r="L72" s="50"/>
    </row>
    <row r="73" spans="12:12" x14ac:dyDescent="0.4">
      <c r="L73" s="50"/>
    </row>
    <row r="74" spans="12:12" x14ac:dyDescent="0.4">
      <c r="L74" s="50"/>
    </row>
    <row r="75" spans="12:12" x14ac:dyDescent="0.4">
      <c r="L75" s="50"/>
    </row>
    <row r="76" spans="12:12" x14ac:dyDescent="0.4">
      <c r="L76" s="50"/>
    </row>
    <row r="77" spans="12:12" x14ac:dyDescent="0.4">
      <c r="L77" s="50"/>
    </row>
    <row r="78" spans="12:12" x14ac:dyDescent="0.4">
      <c r="L78" s="50"/>
    </row>
    <row r="79" spans="12:12" x14ac:dyDescent="0.4">
      <c r="L79" s="50"/>
    </row>
    <row r="80" spans="12:12" x14ac:dyDescent="0.4">
      <c r="L80" s="50"/>
    </row>
    <row r="81" spans="12:12" x14ac:dyDescent="0.4">
      <c r="L81" s="50"/>
    </row>
    <row r="82" spans="12:12" x14ac:dyDescent="0.4">
      <c r="L82" s="50"/>
    </row>
    <row r="83" spans="12:12" x14ac:dyDescent="0.4">
      <c r="L83" s="50"/>
    </row>
    <row r="84" spans="12:12" x14ac:dyDescent="0.4">
      <c r="L84" s="50"/>
    </row>
    <row r="85" spans="12:12" x14ac:dyDescent="0.4">
      <c r="L85" s="50"/>
    </row>
    <row r="86" spans="12:12" x14ac:dyDescent="0.4">
      <c r="L86" s="50"/>
    </row>
    <row r="87" spans="12:12" x14ac:dyDescent="0.4">
      <c r="L87" s="50"/>
    </row>
    <row r="88" spans="12:12" x14ac:dyDescent="0.4">
      <c r="L88" s="50"/>
    </row>
    <row r="89" spans="12:12" x14ac:dyDescent="0.4">
      <c r="L89" s="50"/>
    </row>
    <row r="90" spans="12:12" x14ac:dyDescent="0.4">
      <c r="L90" s="50"/>
    </row>
    <row r="91" spans="12:12" x14ac:dyDescent="0.4">
      <c r="L91" s="50"/>
    </row>
    <row r="92" spans="12:12" x14ac:dyDescent="0.4">
      <c r="L92" s="50"/>
    </row>
    <row r="93" spans="12:12" x14ac:dyDescent="0.4">
      <c r="L93" s="50"/>
    </row>
    <row r="94" spans="12:12" x14ac:dyDescent="0.4">
      <c r="L94" s="50"/>
    </row>
    <row r="95" spans="12:12" x14ac:dyDescent="0.4">
      <c r="L95" s="50"/>
    </row>
    <row r="96" spans="12:12" x14ac:dyDescent="0.4">
      <c r="L96" s="50"/>
    </row>
    <row r="97" spans="12:12" x14ac:dyDescent="0.4">
      <c r="L97" s="50"/>
    </row>
    <row r="98" spans="12:12" x14ac:dyDescent="0.4">
      <c r="L98" s="50"/>
    </row>
    <row r="99" spans="12:12" x14ac:dyDescent="0.4">
      <c r="L99" s="50"/>
    </row>
    <row r="100" spans="12:12" x14ac:dyDescent="0.4">
      <c r="L100" s="50"/>
    </row>
    <row r="101" spans="12:12" x14ac:dyDescent="0.4">
      <c r="L101" s="50"/>
    </row>
    <row r="102" spans="12:12" x14ac:dyDescent="0.4">
      <c r="L102" s="50"/>
    </row>
    <row r="103" spans="12:12" x14ac:dyDescent="0.4">
      <c r="L103" s="50"/>
    </row>
    <row r="104" spans="12:12" x14ac:dyDescent="0.4">
      <c r="L104" s="50"/>
    </row>
    <row r="105" spans="12:12" x14ac:dyDescent="0.4">
      <c r="L105" s="50"/>
    </row>
    <row r="106" spans="12:12" x14ac:dyDescent="0.4">
      <c r="L106" s="50"/>
    </row>
    <row r="107" spans="12:12" x14ac:dyDescent="0.4">
      <c r="L107" s="50"/>
    </row>
    <row r="108" spans="12:12" x14ac:dyDescent="0.4">
      <c r="L108" s="50"/>
    </row>
    <row r="109" spans="12:12" x14ac:dyDescent="0.4">
      <c r="L109" s="50"/>
    </row>
    <row r="110" spans="12:12" x14ac:dyDescent="0.4">
      <c r="L110" s="50"/>
    </row>
    <row r="111" spans="12:12" x14ac:dyDescent="0.4">
      <c r="L111" s="50"/>
    </row>
    <row r="112" spans="12:12" x14ac:dyDescent="0.4">
      <c r="L112" s="50"/>
    </row>
    <row r="113" spans="12:12" x14ac:dyDescent="0.4">
      <c r="L113" s="50"/>
    </row>
  </sheetData>
  <mergeCells count="20">
    <mergeCell ref="R23:R34"/>
    <mergeCell ref="B35:B40"/>
    <mergeCell ref="B11:D11"/>
    <mergeCell ref="B22:E22"/>
    <mergeCell ref="H22:J22"/>
    <mergeCell ref="N22:P22"/>
    <mergeCell ref="L23:L34"/>
    <mergeCell ref="B23:B34"/>
    <mergeCell ref="B8:D8"/>
    <mergeCell ref="E8:G8"/>
    <mergeCell ref="B9:D9"/>
    <mergeCell ref="E9:G9"/>
    <mergeCell ref="B10:D10"/>
    <mergeCell ref="E10:G10"/>
    <mergeCell ref="B5:D5"/>
    <mergeCell ref="E5:G5"/>
    <mergeCell ref="B6:D6"/>
    <mergeCell ref="E6:G6"/>
    <mergeCell ref="B7:D7"/>
    <mergeCell ref="E7:G7"/>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A7C6E-D005-435B-B543-0E6211C8A4D5}">
  <sheetPr codeName="Sheet18">
    <pageSetUpPr fitToPage="1"/>
  </sheetPr>
  <dimension ref="A1:T113"/>
  <sheetViews>
    <sheetView showGridLines="0"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8.75" style="16" customWidth="1"/>
    <col min="5" max="11" width="9" style="16"/>
    <col min="12" max="12" width="11.125" style="16" customWidth="1"/>
    <col min="13" max="16" width="9" style="16"/>
    <col min="17" max="17" width="10.75" style="16" customWidth="1"/>
    <col min="18" max="18" width="11.125" style="16" customWidth="1"/>
    <col min="19" max="19" width="6" style="16" customWidth="1"/>
    <col min="20" max="16384" width="9" style="16"/>
  </cols>
  <sheetData>
    <row r="1" spans="2:9" x14ac:dyDescent="0.4">
      <c r="B1" s="19"/>
    </row>
    <row r="2" spans="2:9" x14ac:dyDescent="0.4">
      <c r="B2" s="94" t="s">
        <v>28</v>
      </c>
    </row>
    <row r="3" spans="2:9" ht="24" x14ac:dyDescent="0.4">
      <c r="B3" s="17" t="s">
        <v>70</v>
      </c>
    </row>
    <row r="5" spans="2:9" x14ac:dyDescent="0.4">
      <c r="B5" s="97" t="s">
        <v>0</v>
      </c>
      <c r="C5" s="98"/>
      <c r="D5" s="99"/>
      <c r="E5" s="100"/>
      <c r="F5" s="100"/>
      <c r="G5" s="100"/>
    </row>
    <row r="6" spans="2:9" x14ac:dyDescent="0.4">
      <c r="B6" s="97" t="s">
        <v>3</v>
      </c>
      <c r="C6" s="98"/>
      <c r="D6" s="99"/>
      <c r="E6" s="100"/>
      <c r="F6" s="100"/>
      <c r="G6" s="100"/>
    </row>
    <row r="7" spans="2:9" x14ac:dyDescent="0.4">
      <c r="B7" s="142" t="s">
        <v>22</v>
      </c>
      <c r="C7" s="143"/>
      <c r="D7" s="144"/>
      <c r="E7" s="101"/>
      <c r="F7" s="102"/>
      <c r="G7" s="103"/>
    </row>
    <row r="8" spans="2:9" x14ac:dyDescent="0.4">
      <c r="B8" s="142" t="s">
        <v>19</v>
      </c>
      <c r="C8" s="143"/>
      <c r="D8" s="144"/>
      <c r="E8" s="101"/>
      <c r="F8" s="102"/>
      <c r="G8" s="103"/>
    </row>
    <row r="9" spans="2:9" x14ac:dyDescent="0.4">
      <c r="B9" s="106" t="s">
        <v>5</v>
      </c>
      <c r="C9" s="107"/>
      <c r="D9" s="108"/>
      <c r="E9" s="109"/>
      <c r="F9" s="110"/>
      <c r="G9" s="111"/>
    </row>
    <row r="10" spans="2:9" x14ac:dyDescent="0.4">
      <c r="B10" s="106" t="s">
        <v>43</v>
      </c>
      <c r="C10" s="107"/>
      <c r="D10" s="108"/>
      <c r="E10" s="109"/>
      <c r="F10" s="110"/>
      <c r="G10" s="111"/>
      <c r="H10" s="54"/>
      <c r="I10" s="53"/>
    </row>
    <row r="11" spans="2:9" x14ac:dyDescent="0.4">
      <c r="B11" s="145" t="s">
        <v>17</v>
      </c>
      <c r="C11" s="146"/>
      <c r="D11" s="147"/>
      <c r="E11" s="29"/>
      <c r="F11" s="66" t="s">
        <v>4</v>
      </c>
      <c r="G11" s="18">
        <f>E11+TIME(1,30,0)</f>
        <v>6.25E-2</v>
      </c>
    </row>
    <row r="12" spans="2:9" x14ac:dyDescent="0.4">
      <c r="B12" s="23" t="s">
        <v>6</v>
      </c>
      <c r="C12" s="20"/>
      <c r="D12" s="20"/>
      <c r="E12" s="21"/>
      <c r="F12" s="21"/>
      <c r="G12" s="21"/>
    </row>
    <row r="13" spans="2:9" x14ac:dyDescent="0.4">
      <c r="B13" s="28" t="s">
        <v>73</v>
      </c>
      <c r="C13" s="20"/>
      <c r="D13" s="20"/>
      <c r="E13" s="21"/>
      <c r="F13" s="21"/>
      <c r="G13" s="21"/>
    </row>
    <row r="14" spans="2:9" x14ac:dyDescent="0.4">
      <c r="B14" s="19" t="s">
        <v>63</v>
      </c>
      <c r="C14" s="20"/>
      <c r="D14" s="20"/>
      <c r="E14" s="21"/>
      <c r="F14" s="21"/>
      <c r="G14" s="21"/>
    </row>
    <row r="15" spans="2:9" x14ac:dyDescent="0.4">
      <c r="B15" s="40"/>
      <c r="C15" s="20"/>
      <c r="D15" s="20"/>
      <c r="E15" s="21"/>
      <c r="F15" s="21"/>
      <c r="G15" s="21"/>
    </row>
    <row r="16" spans="2:9" x14ac:dyDescent="0.4">
      <c r="B16" s="40"/>
      <c r="C16" s="20"/>
      <c r="D16" s="20"/>
      <c r="E16" s="21"/>
      <c r="F16" s="21"/>
      <c r="G16" s="21"/>
    </row>
    <row r="17" spans="1:20" x14ac:dyDescent="0.4">
      <c r="B17" s="40"/>
    </row>
    <row r="18" spans="1:20" x14ac:dyDescent="0.4">
      <c r="B18" s="40"/>
    </row>
    <row r="19" spans="1:20" x14ac:dyDescent="0.4">
      <c r="B19" s="40"/>
    </row>
    <row r="20" spans="1:20" x14ac:dyDescent="0.4">
      <c r="B20" s="40"/>
    </row>
    <row r="21" spans="1:20" s="1" customFormat="1" x14ac:dyDescent="0.4">
      <c r="A21" s="16"/>
      <c r="B21" s="19" t="s">
        <v>7</v>
      </c>
      <c r="C21" s="16"/>
      <c r="D21" s="16"/>
      <c r="E21" s="16"/>
      <c r="F21" s="16"/>
      <c r="G21" s="16"/>
      <c r="H21" s="16" t="s">
        <v>11</v>
      </c>
      <c r="I21" s="16"/>
      <c r="J21" s="16"/>
      <c r="K21" s="16"/>
      <c r="L21" s="16"/>
      <c r="M21" s="16"/>
      <c r="N21" s="16" t="s">
        <v>12</v>
      </c>
      <c r="O21" s="16"/>
      <c r="P21" s="16"/>
      <c r="Q21" s="16"/>
      <c r="R21" s="16"/>
      <c r="S21" s="16"/>
    </row>
    <row r="22" spans="1:20" s="1" customFormat="1" ht="51.75" x14ac:dyDescent="0.4">
      <c r="A22" s="16"/>
      <c r="B22" s="148" t="s">
        <v>2</v>
      </c>
      <c r="C22" s="148"/>
      <c r="D22" s="148"/>
      <c r="E22" s="148"/>
      <c r="F22" s="22" t="s">
        <v>8</v>
      </c>
      <c r="H22" s="149" t="s">
        <v>2</v>
      </c>
      <c r="I22" s="150"/>
      <c r="J22" s="151"/>
      <c r="K22" s="22" t="s">
        <v>9</v>
      </c>
      <c r="L22" s="51"/>
      <c r="N22" s="113" t="s">
        <v>2</v>
      </c>
      <c r="O22" s="114"/>
      <c r="P22" s="115"/>
      <c r="Q22" s="34" t="s">
        <v>72</v>
      </c>
      <c r="R22" s="49" t="s">
        <v>41</v>
      </c>
      <c r="S22" s="16"/>
    </row>
    <row r="23" spans="1:20" s="1" customFormat="1" ht="27.6" customHeight="1" x14ac:dyDescent="0.4">
      <c r="B23" s="121" t="s">
        <v>58</v>
      </c>
      <c r="C23" s="3">
        <f>E11</f>
        <v>0</v>
      </c>
      <c r="D23" s="4" t="s">
        <v>1</v>
      </c>
      <c r="E23" s="5">
        <f>C23+TIME(0,5,0)</f>
        <v>3.472222222222222E-3</v>
      </c>
      <c r="F23" s="33"/>
      <c r="G23" s="2"/>
      <c r="H23" s="3">
        <f>E11</f>
        <v>0</v>
      </c>
      <c r="I23" s="4" t="s">
        <v>1</v>
      </c>
      <c r="J23" s="5">
        <f>H23+TIME(0,5,0)</f>
        <v>3.472222222222222E-3</v>
      </c>
      <c r="K23" s="33"/>
      <c r="L23" s="152"/>
      <c r="M23" s="2"/>
      <c r="N23" s="3">
        <f>E11</f>
        <v>0</v>
      </c>
      <c r="O23" s="4" t="s">
        <v>1</v>
      </c>
      <c r="P23" s="5">
        <f>N23+TIME(0,5,0)</f>
        <v>3.472222222222222E-3</v>
      </c>
      <c r="Q23" s="87">
        <f t="shared" ref="Q23:Q40" si="0">K23-F23</f>
        <v>0</v>
      </c>
      <c r="R23" s="138" t="s">
        <v>10</v>
      </c>
      <c r="T23" s="15"/>
    </row>
    <row r="24" spans="1:20" ht="27.6" customHeight="1" x14ac:dyDescent="0.4">
      <c r="A24" s="1"/>
      <c r="B24" s="122"/>
      <c r="C24" s="6">
        <f>E23</f>
        <v>3.472222222222222E-3</v>
      </c>
      <c r="D24" s="7" t="s">
        <v>1</v>
      </c>
      <c r="E24" s="8">
        <f>C24+TIME(0,5,0)</f>
        <v>6.9444444444444441E-3</v>
      </c>
      <c r="F24" s="30"/>
      <c r="G24" s="1"/>
      <c r="H24" s="6">
        <f>J23</f>
        <v>3.472222222222222E-3</v>
      </c>
      <c r="I24" s="7" t="s">
        <v>1</v>
      </c>
      <c r="J24" s="8">
        <f>H24+TIME(0,5,0)</f>
        <v>6.9444444444444441E-3</v>
      </c>
      <c r="K24" s="30"/>
      <c r="L24" s="152"/>
      <c r="M24" s="1"/>
      <c r="N24" s="6">
        <f>P23</f>
        <v>3.472222222222222E-3</v>
      </c>
      <c r="O24" s="7" t="s">
        <v>1</v>
      </c>
      <c r="P24" s="8">
        <f>N24+TIME(0,5,0)</f>
        <v>6.9444444444444441E-3</v>
      </c>
      <c r="Q24" s="68">
        <f t="shared" si="0"/>
        <v>0</v>
      </c>
      <c r="R24" s="139"/>
      <c r="S24" s="1"/>
    </row>
    <row r="25" spans="1:20" ht="27.6" customHeight="1" x14ac:dyDescent="0.4">
      <c r="A25" s="1"/>
      <c r="B25" s="122"/>
      <c r="C25" s="6">
        <f t="shared" ref="C25:C40" si="1">E24</f>
        <v>6.9444444444444441E-3</v>
      </c>
      <c r="D25" s="7" t="s">
        <v>1</v>
      </c>
      <c r="E25" s="8">
        <f t="shared" ref="E25:E40" si="2">C25+TIME(0,5,0)</f>
        <v>1.0416666666666666E-2</v>
      </c>
      <c r="F25" s="31"/>
      <c r="G25" s="2"/>
      <c r="H25" s="6">
        <f t="shared" ref="H25:H40" si="3">J24</f>
        <v>6.9444444444444441E-3</v>
      </c>
      <c r="I25" s="7" t="s">
        <v>1</v>
      </c>
      <c r="J25" s="8">
        <f t="shared" ref="J25:J40" si="4">H25+TIME(0,5,0)</f>
        <v>1.0416666666666666E-2</v>
      </c>
      <c r="K25" s="31"/>
      <c r="L25" s="152"/>
      <c r="M25" s="2"/>
      <c r="N25" s="6">
        <f t="shared" ref="N25:N40" si="5">P24</f>
        <v>6.9444444444444441E-3</v>
      </c>
      <c r="O25" s="7" t="s">
        <v>1</v>
      </c>
      <c r="P25" s="8">
        <f t="shared" ref="P25:P40" si="6">N25+TIME(0,5,0)</f>
        <v>1.0416666666666666E-2</v>
      </c>
      <c r="Q25" s="69">
        <f t="shared" si="0"/>
        <v>0</v>
      </c>
      <c r="R25" s="139"/>
      <c r="S25" s="1"/>
    </row>
    <row r="26" spans="1:20" ht="27.6" customHeight="1" x14ac:dyDescent="0.4">
      <c r="B26" s="122"/>
      <c r="C26" s="6">
        <f t="shared" si="1"/>
        <v>1.0416666666666666E-2</v>
      </c>
      <c r="D26" s="7" t="s">
        <v>1</v>
      </c>
      <c r="E26" s="8">
        <f t="shared" si="2"/>
        <v>1.3888888888888888E-2</v>
      </c>
      <c r="F26" s="31"/>
      <c r="H26" s="6">
        <f t="shared" si="3"/>
        <v>1.0416666666666666E-2</v>
      </c>
      <c r="I26" s="7" t="s">
        <v>1</v>
      </c>
      <c r="J26" s="8">
        <f t="shared" si="4"/>
        <v>1.3888888888888888E-2</v>
      </c>
      <c r="K26" s="31"/>
      <c r="L26" s="152"/>
      <c r="N26" s="6">
        <f t="shared" si="5"/>
        <v>1.0416666666666666E-2</v>
      </c>
      <c r="O26" s="7" t="s">
        <v>1</v>
      </c>
      <c r="P26" s="8">
        <f t="shared" si="6"/>
        <v>1.3888888888888888E-2</v>
      </c>
      <c r="Q26" s="69">
        <f t="shared" si="0"/>
        <v>0</v>
      </c>
      <c r="R26" s="139"/>
    </row>
    <row r="27" spans="1:20" ht="27.6" customHeight="1" x14ac:dyDescent="0.4">
      <c r="B27" s="122"/>
      <c r="C27" s="6">
        <f t="shared" si="1"/>
        <v>1.3888888888888888E-2</v>
      </c>
      <c r="D27" s="7" t="s">
        <v>1</v>
      </c>
      <c r="E27" s="8">
        <f t="shared" si="2"/>
        <v>1.7361111111111112E-2</v>
      </c>
      <c r="F27" s="31"/>
      <c r="H27" s="6">
        <f t="shared" si="3"/>
        <v>1.3888888888888888E-2</v>
      </c>
      <c r="I27" s="7" t="s">
        <v>1</v>
      </c>
      <c r="J27" s="8">
        <f t="shared" si="4"/>
        <v>1.7361111111111112E-2</v>
      </c>
      <c r="K27" s="31"/>
      <c r="L27" s="152"/>
      <c r="N27" s="6">
        <f t="shared" si="5"/>
        <v>1.3888888888888888E-2</v>
      </c>
      <c r="O27" s="7" t="s">
        <v>1</v>
      </c>
      <c r="P27" s="8">
        <f t="shared" si="6"/>
        <v>1.7361111111111112E-2</v>
      </c>
      <c r="Q27" s="69">
        <f t="shared" si="0"/>
        <v>0</v>
      </c>
      <c r="R27" s="139"/>
    </row>
    <row r="28" spans="1:20" ht="27.6" customHeight="1" x14ac:dyDescent="0.4">
      <c r="B28" s="122"/>
      <c r="C28" s="6">
        <f t="shared" si="1"/>
        <v>1.7361111111111112E-2</v>
      </c>
      <c r="D28" s="7" t="s">
        <v>1</v>
      </c>
      <c r="E28" s="8">
        <f t="shared" si="2"/>
        <v>2.0833333333333336E-2</v>
      </c>
      <c r="F28" s="31"/>
      <c r="H28" s="6">
        <f t="shared" si="3"/>
        <v>1.7361111111111112E-2</v>
      </c>
      <c r="I28" s="7" t="s">
        <v>1</v>
      </c>
      <c r="J28" s="8">
        <f t="shared" si="4"/>
        <v>2.0833333333333336E-2</v>
      </c>
      <c r="K28" s="31"/>
      <c r="L28" s="152"/>
      <c r="N28" s="6">
        <f t="shared" si="5"/>
        <v>1.7361111111111112E-2</v>
      </c>
      <c r="O28" s="7" t="s">
        <v>1</v>
      </c>
      <c r="P28" s="8">
        <f t="shared" si="6"/>
        <v>2.0833333333333336E-2</v>
      </c>
      <c r="Q28" s="68">
        <f t="shared" si="0"/>
        <v>0</v>
      </c>
      <c r="R28" s="139"/>
    </row>
    <row r="29" spans="1:20" ht="28.15" customHeight="1" x14ac:dyDescent="0.4">
      <c r="B29" s="122"/>
      <c r="C29" s="6">
        <f t="shared" si="1"/>
        <v>2.0833333333333336E-2</v>
      </c>
      <c r="D29" s="7" t="s">
        <v>1</v>
      </c>
      <c r="E29" s="8">
        <f t="shared" si="2"/>
        <v>2.4305555555555559E-2</v>
      </c>
      <c r="F29" s="31"/>
      <c r="H29" s="6">
        <f t="shared" si="3"/>
        <v>2.0833333333333336E-2</v>
      </c>
      <c r="I29" s="7" t="s">
        <v>1</v>
      </c>
      <c r="J29" s="8">
        <f t="shared" si="4"/>
        <v>2.4305555555555559E-2</v>
      </c>
      <c r="K29" s="31"/>
      <c r="L29" s="152"/>
      <c r="N29" s="6">
        <f t="shared" si="5"/>
        <v>2.0833333333333336E-2</v>
      </c>
      <c r="O29" s="7" t="s">
        <v>1</v>
      </c>
      <c r="P29" s="8">
        <f t="shared" si="6"/>
        <v>2.4305555555555559E-2</v>
      </c>
      <c r="Q29" s="68">
        <f t="shared" si="0"/>
        <v>0</v>
      </c>
      <c r="R29" s="139"/>
    </row>
    <row r="30" spans="1:20" ht="27.6" customHeight="1" x14ac:dyDescent="0.4">
      <c r="B30" s="122"/>
      <c r="C30" s="6">
        <f t="shared" si="1"/>
        <v>2.4305555555555559E-2</v>
      </c>
      <c r="D30" s="7" t="s">
        <v>1</v>
      </c>
      <c r="E30" s="8">
        <f t="shared" si="2"/>
        <v>2.7777777777777783E-2</v>
      </c>
      <c r="F30" s="31"/>
      <c r="H30" s="6">
        <f t="shared" si="3"/>
        <v>2.4305555555555559E-2</v>
      </c>
      <c r="I30" s="7" t="s">
        <v>1</v>
      </c>
      <c r="J30" s="8">
        <f t="shared" si="4"/>
        <v>2.7777777777777783E-2</v>
      </c>
      <c r="K30" s="31"/>
      <c r="L30" s="152"/>
      <c r="N30" s="6">
        <f t="shared" si="5"/>
        <v>2.4305555555555559E-2</v>
      </c>
      <c r="O30" s="7" t="s">
        <v>1</v>
      </c>
      <c r="P30" s="8">
        <f t="shared" si="6"/>
        <v>2.7777777777777783E-2</v>
      </c>
      <c r="Q30" s="68">
        <f t="shared" si="0"/>
        <v>0</v>
      </c>
      <c r="R30" s="139"/>
    </row>
    <row r="31" spans="1:20" ht="27.6" customHeight="1" x14ac:dyDescent="0.4">
      <c r="B31" s="122"/>
      <c r="C31" s="6">
        <f t="shared" si="1"/>
        <v>2.7777777777777783E-2</v>
      </c>
      <c r="D31" s="7" t="s">
        <v>1</v>
      </c>
      <c r="E31" s="8">
        <f t="shared" si="2"/>
        <v>3.1250000000000007E-2</v>
      </c>
      <c r="F31" s="31"/>
      <c r="H31" s="6">
        <f t="shared" si="3"/>
        <v>2.7777777777777783E-2</v>
      </c>
      <c r="I31" s="7" t="s">
        <v>1</v>
      </c>
      <c r="J31" s="8">
        <f t="shared" si="4"/>
        <v>3.1250000000000007E-2</v>
      </c>
      <c r="K31" s="31"/>
      <c r="L31" s="152"/>
      <c r="N31" s="6">
        <f t="shared" si="5"/>
        <v>2.7777777777777783E-2</v>
      </c>
      <c r="O31" s="7" t="s">
        <v>1</v>
      </c>
      <c r="P31" s="8">
        <f t="shared" si="6"/>
        <v>3.1250000000000007E-2</v>
      </c>
      <c r="Q31" s="68">
        <f t="shared" si="0"/>
        <v>0</v>
      </c>
      <c r="R31" s="139"/>
    </row>
    <row r="32" spans="1:20" ht="27.6" customHeight="1" x14ac:dyDescent="0.4">
      <c r="B32" s="122"/>
      <c r="C32" s="6">
        <f t="shared" si="1"/>
        <v>3.1250000000000007E-2</v>
      </c>
      <c r="D32" s="7" t="s">
        <v>1</v>
      </c>
      <c r="E32" s="8">
        <f t="shared" si="2"/>
        <v>3.4722222222222231E-2</v>
      </c>
      <c r="F32" s="31"/>
      <c r="H32" s="6">
        <f t="shared" si="3"/>
        <v>3.1250000000000007E-2</v>
      </c>
      <c r="I32" s="7" t="s">
        <v>1</v>
      </c>
      <c r="J32" s="8">
        <f t="shared" si="4"/>
        <v>3.4722222222222231E-2</v>
      </c>
      <c r="K32" s="31"/>
      <c r="L32" s="152"/>
      <c r="N32" s="6">
        <f t="shared" si="5"/>
        <v>3.1250000000000007E-2</v>
      </c>
      <c r="O32" s="7" t="s">
        <v>1</v>
      </c>
      <c r="P32" s="8">
        <f t="shared" si="6"/>
        <v>3.4722222222222231E-2</v>
      </c>
      <c r="Q32" s="68">
        <f t="shared" si="0"/>
        <v>0</v>
      </c>
      <c r="R32" s="139"/>
    </row>
    <row r="33" spans="2:18" ht="27.6" customHeight="1" x14ac:dyDescent="0.4">
      <c r="B33" s="122"/>
      <c r="C33" s="6">
        <f t="shared" si="1"/>
        <v>3.4722222222222231E-2</v>
      </c>
      <c r="D33" s="7" t="s">
        <v>1</v>
      </c>
      <c r="E33" s="8">
        <f t="shared" si="2"/>
        <v>3.8194444444444454E-2</v>
      </c>
      <c r="F33" s="31"/>
      <c r="H33" s="6">
        <f t="shared" si="3"/>
        <v>3.4722222222222231E-2</v>
      </c>
      <c r="I33" s="7" t="s">
        <v>1</v>
      </c>
      <c r="J33" s="8">
        <f t="shared" si="4"/>
        <v>3.8194444444444454E-2</v>
      </c>
      <c r="K33" s="31"/>
      <c r="L33" s="152"/>
      <c r="N33" s="6">
        <f t="shared" si="5"/>
        <v>3.4722222222222231E-2</v>
      </c>
      <c r="O33" s="7" t="s">
        <v>1</v>
      </c>
      <c r="P33" s="8">
        <f t="shared" si="6"/>
        <v>3.8194444444444454E-2</v>
      </c>
      <c r="Q33" s="68">
        <f t="shared" si="0"/>
        <v>0</v>
      </c>
      <c r="R33" s="139"/>
    </row>
    <row r="34" spans="2:18" ht="27.6" customHeight="1" x14ac:dyDescent="0.4">
      <c r="B34" s="123"/>
      <c r="C34" s="9">
        <f t="shared" si="1"/>
        <v>3.8194444444444454E-2</v>
      </c>
      <c r="D34" s="10" t="s">
        <v>1</v>
      </c>
      <c r="E34" s="11">
        <f t="shared" si="2"/>
        <v>4.1666666666666678E-2</v>
      </c>
      <c r="F34" s="32"/>
      <c r="H34" s="9">
        <f t="shared" si="3"/>
        <v>3.8194444444444454E-2</v>
      </c>
      <c r="I34" s="10" t="s">
        <v>1</v>
      </c>
      <c r="J34" s="11">
        <f t="shared" si="4"/>
        <v>4.1666666666666678E-2</v>
      </c>
      <c r="K34" s="32"/>
      <c r="L34" s="152"/>
      <c r="N34" s="9">
        <f t="shared" si="5"/>
        <v>3.8194444444444454E-2</v>
      </c>
      <c r="O34" s="10" t="s">
        <v>1</v>
      </c>
      <c r="P34" s="11">
        <f t="shared" si="6"/>
        <v>4.1666666666666678E-2</v>
      </c>
      <c r="Q34" s="72">
        <f t="shared" si="0"/>
        <v>0</v>
      </c>
      <c r="R34" s="140"/>
    </row>
    <row r="35" spans="2:18" ht="27.6" customHeight="1" x14ac:dyDescent="0.4">
      <c r="B35" s="104" t="s">
        <v>59</v>
      </c>
      <c r="C35" s="12">
        <f t="shared" si="1"/>
        <v>4.1666666666666678E-2</v>
      </c>
      <c r="D35" s="13" t="s">
        <v>1</v>
      </c>
      <c r="E35" s="14">
        <f t="shared" si="2"/>
        <v>4.5138888888888902E-2</v>
      </c>
      <c r="F35" s="30"/>
      <c r="H35" s="12">
        <f t="shared" si="3"/>
        <v>4.1666666666666678E-2</v>
      </c>
      <c r="I35" s="13" t="s">
        <v>1</v>
      </c>
      <c r="J35" s="14">
        <f t="shared" si="4"/>
        <v>4.5138888888888902E-2</v>
      </c>
      <c r="K35" s="30"/>
      <c r="L35" s="70"/>
      <c r="N35" s="12">
        <f t="shared" si="5"/>
        <v>4.1666666666666678E-2</v>
      </c>
      <c r="O35" s="13" t="s">
        <v>1</v>
      </c>
      <c r="P35" s="14">
        <f t="shared" si="6"/>
        <v>4.5138888888888902E-2</v>
      </c>
      <c r="Q35" s="85">
        <f t="shared" si="0"/>
        <v>0</v>
      </c>
      <c r="R35" s="91"/>
    </row>
    <row r="36" spans="2:18" ht="27.6" customHeight="1" x14ac:dyDescent="0.4">
      <c r="B36" s="104"/>
      <c r="C36" s="6">
        <f t="shared" si="1"/>
        <v>4.5138888888888902E-2</v>
      </c>
      <c r="D36" s="7" t="s">
        <v>1</v>
      </c>
      <c r="E36" s="8">
        <f t="shared" si="2"/>
        <v>4.8611111111111126E-2</v>
      </c>
      <c r="F36" s="31"/>
      <c r="H36" s="6">
        <f t="shared" si="3"/>
        <v>4.5138888888888902E-2</v>
      </c>
      <c r="I36" s="7" t="s">
        <v>1</v>
      </c>
      <c r="J36" s="8">
        <f t="shared" si="4"/>
        <v>4.8611111111111126E-2</v>
      </c>
      <c r="K36" s="31"/>
      <c r="L36" s="70"/>
      <c r="N36" s="6">
        <f t="shared" si="5"/>
        <v>4.5138888888888902E-2</v>
      </c>
      <c r="O36" s="7" t="s">
        <v>1</v>
      </c>
      <c r="P36" s="8">
        <f t="shared" si="6"/>
        <v>4.8611111111111126E-2</v>
      </c>
      <c r="Q36" s="68">
        <f t="shared" si="0"/>
        <v>0</v>
      </c>
      <c r="R36" s="92"/>
    </row>
    <row r="37" spans="2:18" ht="27.6" customHeight="1" x14ac:dyDescent="0.4">
      <c r="B37" s="104"/>
      <c r="C37" s="6">
        <f t="shared" si="1"/>
        <v>4.8611111111111126E-2</v>
      </c>
      <c r="D37" s="7" t="s">
        <v>1</v>
      </c>
      <c r="E37" s="8">
        <f t="shared" si="2"/>
        <v>5.208333333333335E-2</v>
      </c>
      <c r="F37" s="31"/>
      <c r="H37" s="6">
        <f t="shared" si="3"/>
        <v>4.8611111111111126E-2</v>
      </c>
      <c r="I37" s="7" t="s">
        <v>1</v>
      </c>
      <c r="J37" s="8">
        <f t="shared" si="4"/>
        <v>5.208333333333335E-2</v>
      </c>
      <c r="K37" s="31"/>
      <c r="L37" s="71"/>
      <c r="N37" s="6">
        <f t="shared" si="5"/>
        <v>4.8611111111111126E-2</v>
      </c>
      <c r="O37" s="7" t="s">
        <v>1</v>
      </c>
      <c r="P37" s="8">
        <f t="shared" si="6"/>
        <v>5.208333333333335E-2</v>
      </c>
      <c r="Q37" s="69">
        <f t="shared" si="0"/>
        <v>0</v>
      </c>
      <c r="R37" s="92"/>
    </row>
    <row r="38" spans="2:18" ht="27.6" customHeight="1" x14ac:dyDescent="0.4">
      <c r="B38" s="104"/>
      <c r="C38" s="6">
        <f t="shared" si="1"/>
        <v>5.208333333333335E-2</v>
      </c>
      <c r="D38" s="7" t="s">
        <v>1</v>
      </c>
      <c r="E38" s="8">
        <f t="shared" si="2"/>
        <v>5.5555555555555573E-2</v>
      </c>
      <c r="F38" s="31"/>
      <c r="H38" s="6">
        <f t="shared" si="3"/>
        <v>5.208333333333335E-2</v>
      </c>
      <c r="I38" s="7" t="s">
        <v>1</v>
      </c>
      <c r="J38" s="8">
        <f t="shared" si="4"/>
        <v>5.5555555555555573E-2</v>
      </c>
      <c r="K38" s="31"/>
      <c r="L38" s="71"/>
      <c r="N38" s="6">
        <f t="shared" si="5"/>
        <v>5.208333333333335E-2</v>
      </c>
      <c r="O38" s="7" t="s">
        <v>1</v>
      </c>
      <c r="P38" s="8">
        <f t="shared" si="6"/>
        <v>5.5555555555555573E-2</v>
      </c>
      <c r="Q38" s="69">
        <f t="shared" si="0"/>
        <v>0</v>
      </c>
      <c r="R38" s="92"/>
    </row>
    <row r="39" spans="2:18" ht="27.6" customHeight="1" x14ac:dyDescent="0.4">
      <c r="B39" s="104"/>
      <c r="C39" s="6">
        <f t="shared" si="1"/>
        <v>5.5555555555555573E-2</v>
      </c>
      <c r="D39" s="7" t="s">
        <v>1</v>
      </c>
      <c r="E39" s="8">
        <f t="shared" si="2"/>
        <v>5.9027777777777797E-2</v>
      </c>
      <c r="F39" s="31"/>
      <c r="H39" s="6">
        <f t="shared" si="3"/>
        <v>5.5555555555555573E-2</v>
      </c>
      <c r="I39" s="7" t="s">
        <v>1</v>
      </c>
      <c r="J39" s="8">
        <f t="shared" si="4"/>
        <v>5.9027777777777797E-2</v>
      </c>
      <c r="K39" s="31"/>
      <c r="L39" s="71"/>
      <c r="N39" s="6">
        <f t="shared" si="5"/>
        <v>5.5555555555555573E-2</v>
      </c>
      <c r="O39" s="7" t="s">
        <v>1</v>
      </c>
      <c r="P39" s="8">
        <f t="shared" si="6"/>
        <v>5.9027777777777797E-2</v>
      </c>
      <c r="Q39" s="69">
        <f t="shared" si="0"/>
        <v>0</v>
      </c>
      <c r="R39" s="92"/>
    </row>
    <row r="40" spans="2:18" ht="27.6" customHeight="1" x14ac:dyDescent="0.4">
      <c r="B40" s="104"/>
      <c r="C40" s="9">
        <f t="shared" si="1"/>
        <v>5.9027777777777797E-2</v>
      </c>
      <c r="D40" s="10" t="s">
        <v>1</v>
      </c>
      <c r="E40" s="11">
        <f t="shared" si="2"/>
        <v>6.2500000000000014E-2</v>
      </c>
      <c r="F40" s="32"/>
      <c r="H40" s="9">
        <f t="shared" si="3"/>
        <v>5.9027777777777797E-2</v>
      </c>
      <c r="I40" s="10" t="s">
        <v>1</v>
      </c>
      <c r="J40" s="11">
        <f t="shared" si="4"/>
        <v>6.2500000000000014E-2</v>
      </c>
      <c r="K40" s="32"/>
      <c r="L40" s="70"/>
      <c r="N40" s="9">
        <f t="shared" si="5"/>
        <v>5.9027777777777797E-2</v>
      </c>
      <c r="O40" s="10" t="s">
        <v>1</v>
      </c>
      <c r="P40" s="11">
        <f t="shared" si="6"/>
        <v>6.2500000000000014E-2</v>
      </c>
      <c r="Q40" s="72">
        <f t="shared" si="0"/>
        <v>0</v>
      </c>
      <c r="R40" s="93"/>
    </row>
    <row r="41" spans="2:18" x14ac:dyDescent="0.4">
      <c r="C41" s="2"/>
      <c r="D41" s="1"/>
      <c r="E41" s="2"/>
      <c r="L41" s="50"/>
    </row>
    <row r="42" spans="2:18" x14ac:dyDescent="0.4">
      <c r="C42" s="2"/>
      <c r="D42" s="1"/>
      <c r="E42" s="2"/>
      <c r="L42" s="50"/>
    </row>
    <row r="43" spans="2:18" x14ac:dyDescent="0.4">
      <c r="C43" s="2"/>
      <c r="D43" s="1"/>
      <c r="E43" s="2"/>
      <c r="L43" s="50"/>
    </row>
    <row r="44" spans="2:18" x14ac:dyDescent="0.4">
      <c r="C44" s="2"/>
      <c r="D44" s="1"/>
      <c r="E44" s="2"/>
      <c r="L44" s="50"/>
    </row>
    <row r="45" spans="2:18" x14ac:dyDescent="0.4">
      <c r="C45" s="2"/>
      <c r="D45" s="1"/>
      <c r="E45" s="2"/>
      <c r="L45" s="50"/>
    </row>
    <row r="46" spans="2:18" x14ac:dyDescent="0.4">
      <c r="C46" s="2"/>
      <c r="D46" s="1"/>
      <c r="E46" s="2"/>
      <c r="L46" s="50"/>
    </row>
    <row r="47" spans="2:18" x14ac:dyDescent="0.4">
      <c r="C47" s="2"/>
      <c r="D47" s="1"/>
      <c r="E47" s="2"/>
      <c r="L47" s="50"/>
    </row>
    <row r="48" spans="2:18" x14ac:dyDescent="0.4">
      <c r="C48" s="2"/>
      <c r="D48" s="1"/>
      <c r="E48" s="2"/>
      <c r="L48" s="50"/>
    </row>
    <row r="49" spans="3:12" x14ac:dyDescent="0.4">
      <c r="C49" s="2"/>
      <c r="D49" s="1"/>
      <c r="E49" s="2"/>
      <c r="L49" s="50"/>
    </row>
    <row r="50" spans="3:12" x14ac:dyDescent="0.4">
      <c r="C50" s="2"/>
      <c r="D50" s="1"/>
      <c r="E50" s="2"/>
      <c r="L50" s="50"/>
    </row>
    <row r="51" spans="3:12" x14ac:dyDescent="0.4">
      <c r="C51" s="2"/>
      <c r="D51" s="1"/>
      <c r="E51" s="2"/>
      <c r="L51" s="50"/>
    </row>
    <row r="52" spans="3:12" x14ac:dyDescent="0.4">
      <c r="L52" s="50"/>
    </row>
    <row r="53" spans="3:12" x14ac:dyDescent="0.4">
      <c r="L53" s="50"/>
    </row>
    <row r="54" spans="3:12" x14ac:dyDescent="0.4">
      <c r="L54" s="50"/>
    </row>
    <row r="55" spans="3:12" x14ac:dyDescent="0.4">
      <c r="L55" s="50"/>
    </row>
    <row r="56" spans="3:12" x14ac:dyDescent="0.4">
      <c r="L56" s="50"/>
    </row>
    <row r="57" spans="3:12" x14ac:dyDescent="0.4">
      <c r="L57" s="50"/>
    </row>
    <row r="58" spans="3:12" x14ac:dyDescent="0.4">
      <c r="L58" s="50"/>
    </row>
    <row r="59" spans="3:12" x14ac:dyDescent="0.4">
      <c r="L59" s="50"/>
    </row>
    <row r="60" spans="3:12" x14ac:dyDescent="0.4">
      <c r="L60" s="50"/>
    </row>
    <row r="61" spans="3:12" x14ac:dyDescent="0.4">
      <c r="L61" s="50"/>
    </row>
    <row r="62" spans="3:12" x14ac:dyDescent="0.4">
      <c r="L62" s="50"/>
    </row>
    <row r="63" spans="3:12" x14ac:dyDescent="0.4">
      <c r="L63" s="50"/>
    </row>
    <row r="64" spans="3:12" x14ac:dyDescent="0.4">
      <c r="L64" s="50"/>
    </row>
    <row r="65" spans="12:12" x14ac:dyDescent="0.4">
      <c r="L65" s="50"/>
    </row>
    <row r="66" spans="12:12" x14ac:dyDescent="0.4">
      <c r="L66" s="50"/>
    </row>
    <row r="67" spans="12:12" x14ac:dyDescent="0.4">
      <c r="L67" s="50"/>
    </row>
    <row r="68" spans="12:12" x14ac:dyDescent="0.4">
      <c r="L68" s="50"/>
    </row>
    <row r="69" spans="12:12" x14ac:dyDescent="0.4">
      <c r="L69" s="50"/>
    </row>
    <row r="70" spans="12:12" x14ac:dyDescent="0.4">
      <c r="L70" s="50"/>
    </row>
    <row r="71" spans="12:12" x14ac:dyDescent="0.4">
      <c r="L71" s="50"/>
    </row>
    <row r="72" spans="12:12" x14ac:dyDescent="0.4">
      <c r="L72" s="50"/>
    </row>
    <row r="73" spans="12:12" x14ac:dyDescent="0.4">
      <c r="L73" s="50"/>
    </row>
    <row r="74" spans="12:12" x14ac:dyDescent="0.4">
      <c r="L74" s="50"/>
    </row>
    <row r="75" spans="12:12" x14ac:dyDescent="0.4">
      <c r="L75" s="50"/>
    </row>
    <row r="76" spans="12:12" x14ac:dyDescent="0.4">
      <c r="L76" s="50"/>
    </row>
    <row r="77" spans="12:12" x14ac:dyDescent="0.4">
      <c r="L77" s="50"/>
    </row>
    <row r="78" spans="12:12" x14ac:dyDescent="0.4">
      <c r="L78" s="50"/>
    </row>
    <row r="79" spans="12:12" x14ac:dyDescent="0.4">
      <c r="L79" s="50"/>
    </row>
    <row r="80" spans="12:12" x14ac:dyDescent="0.4">
      <c r="L80" s="50"/>
    </row>
    <row r="81" spans="12:12" x14ac:dyDescent="0.4">
      <c r="L81" s="50"/>
    </row>
    <row r="82" spans="12:12" x14ac:dyDescent="0.4">
      <c r="L82" s="50"/>
    </row>
    <row r="83" spans="12:12" x14ac:dyDescent="0.4">
      <c r="L83" s="50"/>
    </row>
    <row r="84" spans="12:12" x14ac:dyDescent="0.4">
      <c r="L84" s="50"/>
    </row>
    <row r="85" spans="12:12" x14ac:dyDescent="0.4">
      <c r="L85" s="50"/>
    </row>
    <row r="86" spans="12:12" x14ac:dyDescent="0.4">
      <c r="L86" s="50"/>
    </row>
    <row r="87" spans="12:12" x14ac:dyDescent="0.4">
      <c r="L87" s="50"/>
    </row>
    <row r="88" spans="12:12" x14ac:dyDescent="0.4">
      <c r="L88" s="50"/>
    </row>
    <row r="89" spans="12:12" x14ac:dyDescent="0.4">
      <c r="L89" s="50"/>
    </row>
    <row r="90" spans="12:12" x14ac:dyDescent="0.4">
      <c r="L90" s="50"/>
    </row>
    <row r="91" spans="12:12" x14ac:dyDescent="0.4">
      <c r="L91" s="50"/>
    </row>
    <row r="92" spans="12:12" x14ac:dyDescent="0.4">
      <c r="L92" s="50"/>
    </row>
    <row r="93" spans="12:12" x14ac:dyDescent="0.4">
      <c r="L93" s="50"/>
    </row>
    <row r="94" spans="12:12" x14ac:dyDescent="0.4">
      <c r="L94" s="50"/>
    </row>
    <row r="95" spans="12:12" x14ac:dyDescent="0.4">
      <c r="L95" s="50"/>
    </row>
    <row r="96" spans="12:12" x14ac:dyDescent="0.4">
      <c r="L96" s="50"/>
    </row>
    <row r="97" spans="12:12" x14ac:dyDescent="0.4">
      <c r="L97" s="50"/>
    </row>
    <row r="98" spans="12:12" x14ac:dyDescent="0.4">
      <c r="L98" s="50"/>
    </row>
    <row r="99" spans="12:12" x14ac:dyDescent="0.4">
      <c r="L99" s="50"/>
    </row>
    <row r="100" spans="12:12" x14ac:dyDescent="0.4">
      <c r="L100" s="50"/>
    </row>
    <row r="101" spans="12:12" x14ac:dyDescent="0.4">
      <c r="L101" s="50"/>
    </row>
    <row r="102" spans="12:12" x14ac:dyDescent="0.4">
      <c r="L102" s="50"/>
    </row>
    <row r="103" spans="12:12" x14ac:dyDescent="0.4">
      <c r="L103" s="50"/>
    </row>
    <row r="104" spans="12:12" x14ac:dyDescent="0.4">
      <c r="L104" s="50"/>
    </row>
    <row r="105" spans="12:12" x14ac:dyDescent="0.4">
      <c r="L105" s="50"/>
    </row>
    <row r="106" spans="12:12" x14ac:dyDescent="0.4">
      <c r="L106" s="50"/>
    </row>
    <row r="107" spans="12:12" x14ac:dyDescent="0.4">
      <c r="L107" s="50"/>
    </row>
    <row r="108" spans="12:12" x14ac:dyDescent="0.4">
      <c r="L108" s="50"/>
    </row>
    <row r="109" spans="12:12" x14ac:dyDescent="0.4">
      <c r="L109" s="50"/>
    </row>
    <row r="110" spans="12:12" x14ac:dyDescent="0.4">
      <c r="L110" s="50"/>
    </row>
    <row r="111" spans="12:12" x14ac:dyDescent="0.4">
      <c r="L111" s="50"/>
    </row>
    <row r="112" spans="12:12" x14ac:dyDescent="0.4">
      <c r="L112" s="50"/>
    </row>
    <row r="113" spans="12:12" x14ac:dyDescent="0.4">
      <c r="L113" s="50"/>
    </row>
  </sheetData>
  <mergeCells count="20">
    <mergeCell ref="R23:R34"/>
    <mergeCell ref="B35:B40"/>
    <mergeCell ref="B11:D11"/>
    <mergeCell ref="B22:E22"/>
    <mergeCell ref="H22:J22"/>
    <mergeCell ref="N22:P22"/>
    <mergeCell ref="L23:L34"/>
    <mergeCell ref="B23:B34"/>
    <mergeCell ref="B8:D8"/>
    <mergeCell ref="E8:G8"/>
    <mergeCell ref="B9:D9"/>
    <mergeCell ref="E9:G9"/>
    <mergeCell ref="B10:D10"/>
    <mergeCell ref="E10:G10"/>
    <mergeCell ref="B5:D5"/>
    <mergeCell ref="E5:G5"/>
    <mergeCell ref="B6:D6"/>
    <mergeCell ref="E6:G6"/>
    <mergeCell ref="B7:D7"/>
    <mergeCell ref="E7:G7"/>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4486F-FD03-495C-83B4-46620285DF60}">
  <sheetPr codeName="Sheet19">
    <pageSetUpPr fitToPage="1"/>
  </sheetPr>
  <dimension ref="A1:T113"/>
  <sheetViews>
    <sheetView showGridLines="0" view="pageBreakPreview" zoomScale="70" zoomScaleNormal="85" zoomScaleSheetLayoutView="70" workbookViewId="0"/>
  </sheetViews>
  <sheetFormatPr defaultColWidth="9" defaultRowHeight="18.75" x14ac:dyDescent="0.4"/>
  <cols>
    <col min="1" max="1" width="2.25" style="16" customWidth="1"/>
    <col min="2" max="2" width="3.5" style="16" customWidth="1"/>
    <col min="3" max="4" width="8.75" style="16" customWidth="1"/>
    <col min="5" max="11" width="9" style="16"/>
    <col min="12" max="12" width="11.125" style="16" customWidth="1"/>
    <col min="13" max="16" width="9" style="16"/>
    <col min="17" max="17" width="10.75" style="16" customWidth="1"/>
    <col min="18" max="18" width="11.125" style="16" customWidth="1"/>
    <col min="19" max="19" width="6" style="16" customWidth="1"/>
    <col min="20" max="16384" width="9" style="16"/>
  </cols>
  <sheetData>
    <row r="1" spans="2:10" x14ac:dyDescent="0.4">
      <c r="B1" s="19"/>
    </row>
    <row r="2" spans="2:10" x14ac:dyDescent="0.4">
      <c r="B2" s="94" t="s">
        <v>28</v>
      </c>
    </row>
    <row r="3" spans="2:10" ht="24" x14ac:dyDescent="0.4">
      <c r="B3" s="17" t="s">
        <v>70</v>
      </c>
    </row>
    <row r="5" spans="2:10" x14ac:dyDescent="0.4">
      <c r="B5" s="97" t="s">
        <v>0</v>
      </c>
      <c r="C5" s="98"/>
      <c r="D5" s="99"/>
      <c r="E5" s="125" t="s">
        <v>15</v>
      </c>
      <c r="F5" s="125"/>
      <c r="G5" s="125"/>
    </row>
    <row r="6" spans="2:10" x14ac:dyDescent="0.4">
      <c r="B6" s="97" t="s">
        <v>3</v>
      </c>
      <c r="C6" s="98"/>
      <c r="D6" s="99"/>
      <c r="E6" s="125" t="s">
        <v>14</v>
      </c>
      <c r="F6" s="125"/>
      <c r="G6" s="125"/>
    </row>
    <row r="7" spans="2:10" x14ac:dyDescent="0.4">
      <c r="B7" s="142" t="s">
        <v>22</v>
      </c>
      <c r="C7" s="143"/>
      <c r="D7" s="144"/>
      <c r="E7" s="126" t="s">
        <v>18</v>
      </c>
      <c r="F7" s="127"/>
      <c r="G7" s="128"/>
    </row>
    <row r="8" spans="2:10" x14ac:dyDescent="0.4">
      <c r="B8" s="142" t="s">
        <v>19</v>
      </c>
      <c r="C8" s="143"/>
      <c r="D8" s="144"/>
      <c r="E8" s="126" t="s">
        <v>21</v>
      </c>
      <c r="F8" s="127"/>
      <c r="G8" s="128"/>
    </row>
    <row r="9" spans="2:10" x14ac:dyDescent="0.4">
      <c r="B9" s="106" t="s">
        <v>5</v>
      </c>
      <c r="C9" s="107"/>
      <c r="D9" s="108"/>
      <c r="E9" s="129">
        <v>500</v>
      </c>
      <c r="F9" s="130"/>
      <c r="G9" s="131"/>
    </row>
    <row r="10" spans="2:10" x14ac:dyDescent="0.4">
      <c r="B10" s="106" t="s">
        <v>43</v>
      </c>
      <c r="C10" s="107"/>
      <c r="D10" s="108"/>
      <c r="E10" s="132">
        <v>43556</v>
      </c>
      <c r="F10" s="133"/>
      <c r="G10" s="134"/>
      <c r="H10" s="55"/>
      <c r="I10" s="56"/>
      <c r="J10" s="50"/>
    </row>
    <row r="11" spans="2:10" x14ac:dyDescent="0.4">
      <c r="B11" s="145" t="s">
        <v>17</v>
      </c>
      <c r="C11" s="146"/>
      <c r="D11" s="147"/>
      <c r="E11" s="35">
        <v>0.45833333333333331</v>
      </c>
      <c r="F11" s="66" t="s">
        <v>4</v>
      </c>
      <c r="G11" s="18">
        <f>E11+TIME(1,30,0)</f>
        <v>0.52083333333333326</v>
      </c>
      <c r="I11" s="50"/>
      <c r="J11" s="50"/>
    </row>
    <row r="12" spans="2:10" x14ac:dyDescent="0.4">
      <c r="B12" s="23" t="s">
        <v>6</v>
      </c>
      <c r="C12" s="20"/>
      <c r="D12" s="20"/>
      <c r="E12" s="21"/>
      <c r="F12" s="21"/>
      <c r="G12" s="21"/>
    </row>
    <row r="13" spans="2:10" x14ac:dyDescent="0.4">
      <c r="B13" s="28" t="s">
        <v>73</v>
      </c>
      <c r="C13" s="20"/>
      <c r="D13" s="20"/>
      <c r="E13" s="21"/>
      <c r="F13" s="21"/>
      <c r="G13" s="21"/>
    </row>
    <row r="14" spans="2:10" x14ac:dyDescent="0.4">
      <c r="B14" s="19" t="s">
        <v>63</v>
      </c>
      <c r="C14" s="20"/>
      <c r="D14" s="20"/>
      <c r="E14" s="21"/>
      <c r="F14" s="21"/>
      <c r="G14" s="21"/>
    </row>
    <row r="15" spans="2:10" x14ac:dyDescent="0.4">
      <c r="B15" s="40"/>
      <c r="C15" s="20"/>
      <c r="D15" s="20"/>
      <c r="E15" s="21"/>
      <c r="F15" s="21"/>
      <c r="G15" s="21"/>
    </row>
    <row r="16" spans="2:10" x14ac:dyDescent="0.4">
      <c r="B16" s="40"/>
      <c r="C16" s="20"/>
      <c r="D16" s="20"/>
      <c r="E16" s="21"/>
      <c r="F16" s="21"/>
      <c r="G16" s="21"/>
    </row>
    <row r="17" spans="1:20" x14ac:dyDescent="0.4">
      <c r="B17" s="40"/>
    </row>
    <row r="18" spans="1:20" x14ac:dyDescent="0.4">
      <c r="B18" s="40"/>
    </row>
    <row r="19" spans="1:20" x14ac:dyDescent="0.4">
      <c r="B19" s="40"/>
    </row>
    <row r="20" spans="1:20" x14ac:dyDescent="0.4">
      <c r="B20" s="40"/>
    </row>
    <row r="21" spans="1:20" s="1" customFormat="1" x14ac:dyDescent="0.4">
      <c r="A21" s="16"/>
      <c r="B21" s="19" t="s">
        <v>7</v>
      </c>
      <c r="C21" s="16"/>
      <c r="D21" s="16"/>
      <c r="E21" s="16"/>
      <c r="F21" s="16"/>
      <c r="G21" s="16"/>
      <c r="H21" s="16" t="s">
        <v>11</v>
      </c>
      <c r="I21" s="16"/>
      <c r="J21" s="16"/>
      <c r="K21" s="16"/>
      <c r="L21" s="16"/>
      <c r="M21" s="16"/>
      <c r="N21" s="16" t="s">
        <v>12</v>
      </c>
      <c r="O21" s="16"/>
      <c r="P21" s="16"/>
      <c r="Q21" s="16"/>
      <c r="R21" s="16"/>
      <c r="S21" s="16"/>
    </row>
    <row r="22" spans="1:20" s="1" customFormat="1" ht="51.75" x14ac:dyDescent="0.4">
      <c r="A22" s="16"/>
      <c r="B22" s="148" t="s">
        <v>2</v>
      </c>
      <c r="C22" s="148"/>
      <c r="D22" s="148"/>
      <c r="E22" s="148"/>
      <c r="F22" s="22" t="s">
        <v>8</v>
      </c>
      <c r="H22" s="149" t="s">
        <v>2</v>
      </c>
      <c r="I22" s="150"/>
      <c r="J22" s="151"/>
      <c r="K22" s="22" t="s">
        <v>9</v>
      </c>
      <c r="L22" s="51"/>
      <c r="N22" s="113" t="s">
        <v>2</v>
      </c>
      <c r="O22" s="114"/>
      <c r="P22" s="115"/>
      <c r="Q22" s="34" t="s">
        <v>72</v>
      </c>
      <c r="R22" s="34" t="s">
        <v>41</v>
      </c>
      <c r="S22" s="16"/>
    </row>
    <row r="23" spans="1:20" s="1" customFormat="1" ht="27.6" customHeight="1" x14ac:dyDescent="0.4">
      <c r="B23" s="121" t="s">
        <v>58</v>
      </c>
      <c r="C23" s="3">
        <f>E11</f>
        <v>0.45833333333333331</v>
      </c>
      <c r="D23" s="4" t="s">
        <v>1</v>
      </c>
      <c r="E23" s="5">
        <f>C23+TIME(0,5,0)</f>
        <v>0.46180555555555552</v>
      </c>
      <c r="F23" s="52">
        <v>500</v>
      </c>
      <c r="G23" s="2"/>
      <c r="H23" s="3">
        <f>E11</f>
        <v>0.45833333333333331</v>
      </c>
      <c r="I23" s="4" t="s">
        <v>1</v>
      </c>
      <c r="J23" s="5">
        <f>H23+TIME(0,5,0)</f>
        <v>0.46180555555555552</v>
      </c>
      <c r="K23" s="52">
        <v>500</v>
      </c>
      <c r="L23" s="152"/>
      <c r="M23" s="2"/>
      <c r="N23" s="3">
        <f>E11</f>
        <v>0.45833333333333331</v>
      </c>
      <c r="O23" s="4" t="s">
        <v>1</v>
      </c>
      <c r="P23" s="5">
        <f>N23+TIME(0,5,0)</f>
        <v>0.46180555555555552</v>
      </c>
      <c r="Q23" s="87">
        <f>K23-F23</f>
        <v>0</v>
      </c>
      <c r="R23" s="138" t="s">
        <v>10</v>
      </c>
      <c r="T23" s="15"/>
    </row>
    <row r="24" spans="1:20" ht="27.6" customHeight="1" x14ac:dyDescent="0.4">
      <c r="A24" s="1"/>
      <c r="B24" s="122"/>
      <c r="C24" s="6">
        <f>E23</f>
        <v>0.46180555555555552</v>
      </c>
      <c r="D24" s="7" t="s">
        <v>1</v>
      </c>
      <c r="E24" s="8">
        <f>C24+TIME(0,5,0)</f>
        <v>0.46527777777777773</v>
      </c>
      <c r="F24" s="36">
        <v>500</v>
      </c>
      <c r="G24" s="1"/>
      <c r="H24" s="6">
        <f>J23</f>
        <v>0.46180555555555552</v>
      </c>
      <c r="I24" s="7" t="s">
        <v>1</v>
      </c>
      <c r="J24" s="8">
        <f>H24+TIME(0,5,0)</f>
        <v>0.46527777777777773</v>
      </c>
      <c r="K24" s="36">
        <v>500</v>
      </c>
      <c r="L24" s="152"/>
      <c r="M24" s="1"/>
      <c r="N24" s="6">
        <f>P23</f>
        <v>0.46180555555555552</v>
      </c>
      <c r="O24" s="7" t="s">
        <v>1</v>
      </c>
      <c r="P24" s="8">
        <f>N24+TIME(0,5,0)</f>
        <v>0.46527777777777773</v>
      </c>
      <c r="Q24" s="68">
        <f>K24-F24</f>
        <v>0</v>
      </c>
      <c r="R24" s="139"/>
      <c r="S24" s="1"/>
    </row>
    <row r="25" spans="1:20" ht="27.6" customHeight="1" x14ac:dyDescent="0.4">
      <c r="A25" s="1"/>
      <c r="B25" s="122"/>
      <c r="C25" s="6">
        <f t="shared" ref="C25:C40" si="0">E24</f>
        <v>0.46527777777777773</v>
      </c>
      <c r="D25" s="7" t="s">
        <v>1</v>
      </c>
      <c r="E25" s="8">
        <f t="shared" ref="E25:E40" si="1">C25+TIME(0,5,0)</f>
        <v>0.46874999999999994</v>
      </c>
      <c r="F25" s="37" t="s">
        <v>13</v>
      </c>
      <c r="G25" s="2"/>
      <c r="H25" s="6">
        <f t="shared" ref="H25:H40" si="2">J24</f>
        <v>0.46527777777777773</v>
      </c>
      <c r="I25" s="7" t="s">
        <v>1</v>
      </c>
      <c r="J25" s="8">
        <f t="shared" ref="J25:J40" si="3">H25+TIME(0,5,0)</f>
        <v>0.46874999999999994</v>
      </c>
      <c r="K25" s="37" t="s">
        <v>13</v>
      </c>
      <c r="L25" s="152"/>
      <c r="M25" s="2"/>
      <c r="N25" s="6">
        <f t="shared" ref="N25:N40" si="4">P24</f>
        <v>0.46527777777777773</v>
      </c>
      <c r="O25" s="7" t="s">
        <v>1</v>
      </c>
      <c r="P25" s="8">
        <f t="shared" ref="P25:P40" si="5">N25+TIME(0,5,0)</f>
        <v>0.46874999999999994</v>
      </c>
      <c r="Q25" s="69" t="s">
        <v>13</v>
      </c>
      <c r="R25" s="139"/>
      <c r="S25" s="1"/>
    </row>
    <row r="26" spans="1:20" ht="27.6" customHeight="1" x14ac:dyDescent="0.4">
      <c r="B26" s="122"/>
      <c r="C26" s="6">
        <f t="shared" si="0"/>
        <v>0.46874999999999994</v>
      </c>
      <c r="D26" s="7" t="s">
        <v>1</v>
      </c>
      <c r="E26" s="8">
        <f t="shared" si="1"/>
        <v>0.47222222222222215</v>
      </c>
      <c r="F26" s="39" t="s">
        <v>13</v>
      </c>
      <c r="H26" s="6">
        <f t="shared" si="2"/>
        <v>0.46874999999999994</v>
      </c>
      <c r="I26" s="7" t="s">
        <v>1</v>
      </c>
      <c r="J26" s="8">
        <f t="shared" si="3"/>
        <v>0.47222222222222215</v>
      </c>
      <c r="K26" s="39" t="s">
        <v>13</v>
      </c>
      <c r="L26" s="152"/>
      <c r="N26" s="6">
        <f t="shared" si="4"/>
        <v>0.46874999999999994</v>
      </c>
      <c r="O26" s="7" t="s">
        <v>1</v>
      </c>
      <c r="P26" s="8">
        <f t="shared" si="5"/>
        <v>0.47222222222222215</v>
      </c>
      <c r="Q26" s="69" t="s">
        <v>13</v>
      </c>
      <c r="R26" s="139"/>
    </row>
    <row r="27" spans="1:20" ht="27.6" customHeight="1" x14ac:dyDescent="0.4">
      <c r="B27" s="122"/>
      <c r="C27" s="6">
        <f t="shared" si="0"/>
        <v>0.47222222222222215</v>
      </c>
      <c r="D27" s="7" t="s">
        <v>1</v>
      </c>
      <c r="E27" s="8">
        <f t="shared" si="1"/>
        <v>0.47569444444444436</v>
      </c>
      <c r="F27" s="39" t="s">
        <v>13</v>
      </c>
      <c r="H27" s="6">
        <f t="shared" si="2"/>
        <v>0.47222222222222215</v>
      </c>
      <c r="I27" s="7" t="s">
        <v>1</v>
      </c>
      <c r="J27" s="8">
        <f t="shared" si="3"/>
        <v>0.47569444444444436</v>
      </c>
      <c r="K27" s="39" t="s">
        <v>13</v>
      </c>
      <c r="L27" s="152"/>
      <c r="N27" s="6">
        <f t="shared" si="4"/>
        <v>0.47222222222222215</v>
      </c>
      <c r="O27" s="7" t="s">
        <v>1</v>
      </c>
      <c r="P27" s="8">
        <f t="shared" si="5"/>
        <v>0.47569444444444436</v>
      </c>
      <c r="Q27" s="69" t="s">
        <v>13</v>
      </c>
      <c r="R27" s="139"/>
    </row>
    <row r="28" spans="1:20" ht="27.6" customHeight="1" x14ac:dyDescent="0.4">
      <c r="B28" s="122"/>
      <c r="C28" s="6">
        <f t="shared" si="0"/>
        <v>0.47569444444444436</v>
      </c>
      <c r="D28" s="7" t="s">
        <v>1</v>
      </c>
      <c r="E28" s="8">
        <f t="shared" si="1"/>
        <v>0.47916666666666657</v>
      </c>
      <c r="F28" s="39"/>
      <c r="H28" s="6">
        <f t="shared" si="2"/>
        <v>0.47569444444444436</v>
      </c>
      <c r="I28" s="7" t="s">
        <v>1</v>
      </c>
      <c r="J28" s="8">
        <f t="shared" si="3"/>
        <v>0.47916666666666657</v>
      </c>
      <c r="K28" s="39"/>
      <c r="L28" s="152"/>
      <c r="N28" s="6">
        <f t="shared" si="4"/>
        <v>0.47569444444444436</v>
      </c>
      <c r="O28" s="7" t="s">
        <v>1</v>
      </c>
      <c r="P28" s="8">
        <f t="shared" si="5"/>
        <v>0.47916666666666657</v>
      </c>
      <c r="Q28" s="68"/>
      <c r="R28" s="139"/>
    </row>
    <row r="29" spans="1:20" ht="27.6" customHeight="1" x14ac:dyDescent="0.4">
      <c r="B29" s="122"/>
      <c r="C29" s="6">
        <f t="shared" si="0"/>
        <v>0.47916666666666657</v>
      </c>
      <c r="D29" s="7" t="s">
        <v>1</v>
      </c>
      <c r="E29" s="8">
        <f t="shared" si="1"/>
        <v>0.48263888888888878</v>
      </c>
      <c r="F29" s="39"/>
      <c r="H29" s="6">
        <f t="shared" si="2"/>
        <v>0.47916666666666657</v>
      </c>
      <c r="I29" s="7" t="s">
        <v>1</v>
      </c>
      <c r="J29" s="8">
        <f t="shared" si="3"/>
        <v>0.48263888888888878</v>
      </c>
      <c r="K29" s="39"/>
      <c r="L29" s="152"/>
      <c r="N29" s="6">
        <f t="shared" si="4"/>
        <v>0.47916666666666657</v>
      </c>
      <c r="O29" s="7" t="s">
        <v>1</v>
      </c>
      <c r="P29" s="8">
        <f t="shared" si="5"/>
        <v>0.48263888888888878</v>
      </c>
      <c r="Q29" s="68"/>
      <c r="R29" s="139"/>
    </row>
    <row r="30" spans="1:20" ht="27.6" customHeight="1" x14ac:dyDescent="0.4">
      <c r="B30" s="122"/>
      <c r="C30" s="6">
        <f t="shared" si="0"/>
        <v>0.48263888888888878</v>
      </c>
      <c r="D30" s="7" t="s">
        <v>1</v>
      </c>
      <c r="E30" s="8">
        <f t="shared" si="1"/>
        <v>0.48611111111111099</v>
      </c>
      <c r="F30" s="39"/>
      <c r="H30" s="6">
        <f t="shared" si="2"/>
        <v>0.48263888888888878</v>
      </c>
      <c r="I30" s="7" t="s">
        <v>1</v>
      </c>
      <c r="J30" s="8">
        <f t="shared" si="3"/>
        <v>0.48611111111111099</v>
      </c>
      <c r="K30" s="39"/>
      <c r="L30" s="152"/>
      <c r="N30" s="6">
        <f t="shared" si="4"/>
        <v>0.48263888888888878</v>
      </c>
      <c r="O30" s="7" t="s">
        <v>1</v>
      </c>
      <c r="P30" s="8">
        <f t="shared" si="5"/>
        <v>0.48611111111111099</v>
      </c>
      <c r="Q30" s="68"/>
      <c r="R30" s="139"/>
    </row>
    <row r="31" spans="1:20" ht="27.6" customHeight="1" x14ac:dyDescent="0.4">
      <c r="B31" s="122"/>
      <c r="C31" s="6">
        <f t="shared" si="0"/>
        <v>0.48611111111111099</v>
      </c>
      <c r="D31" s="7" t="s">
        <v>1</v>
      </c>
      <c r="E31" s="8">
        <f t="shared" si="1"/>
        <v>0.4895833333333332</v>
      </c>
      <c r="F31" s="39"/>
      <c r="H31" s="6">
        <f t="shared" si="2"/>
        <v>0.48611111111111099</v>
      </c>
      <c r="I31" s="7" t="s">
        <v>1</v>
      </c>
      <c r="J31" s="8">
        <f t="shared" si="3"/>
        <v>0.4895833333333332</v>
      </c>
      <c r="K31" s="39"/>
      <c r="L31" s="152"/>
      <c r="N31" s="6">
        <f t="shared" si="4"/>
        <v>0.48611111111111099</v>
      </c>
      <c r="O31" s="7" t="s">
        <v>1</v>
      </c>
      <c r="P31" s="8">
        <f t="shared" si="5"/>
        <v>0.4895833333333332</v>
      </c>
      <c r="Q31" s="68"/>
      <c r="R31" s="139"/>
    </row>
    <row r="32" spans="1:20" ht="27.6" customHeight="1" x14ac:dyDescent="0.4">
      <c r="B32" s="122"/>
      <c r="C32" s="6">
        <f t="shared" si="0"/>
        <v>0.4895833333333332</v>
      </c>
      <c r="D32" s="7" t="s">
        <v>1</v>
      </c>
      <c r="E32" s="8">
        <f t="shared" si="1"/>
        <v>0.49305555555555541</v>
      </c>
      <c r="F32" s="39"/>
      <c r="H32" s="6">
        <f t="shared" si="2"/>
        <v>0.4895833333333332</v>
      </c>
      <c r="I32" s="7" t="s">
        <v>1</v>
      </c>
      <c r="J32" s="8">
        <f t="shared" si="3"/>
        <v>0.49305555555555541</v>
      </c>
      <c r="K32" s="39"/>
      <c r="L32" s="152"/>
      <c r="N32" s="6">
        <f t="shared" si="4"/>
        <v>0.4895833333333332</v>
      </c>
      <c r="O32" s="7" t="s">
        <v>1</v>
      </c>
      <c r="P32" s="8">
        <f t="shared" si="5"/>
        <v>0.49305555555555541</v>
      </c>
      <c r="Q32" s="68"/>
      <c r="R32" s="139"/>
    </row>
    <row r="33" spans="2:18" ht="27.6" customHeight="1" x14ac:dyDescent="0.4">
      <c r="B33" s="122"/>
      <c r="C33" s="6">
        <f t="shared" si="0"/>
        <v>0.49305555555555541</v>
      </c>
      <c r="D33" s="7" t="s">
        <v>1</v>
      </c>
      <c r="E33" s="8">
        <f t="shared" si="1"/>
        <v>0.49652777777777762</v>
      </c>
      <c r="F33" s="39"/>
      <c r="H33" s="6">
        <f t="shared" si="2"/>
        <v>0.49305555555555541</v>
      </c>
      <c r="I33" s="7" t="s">
        <v>1</v>
      </c>
      <c r="J33" s="8">
        <f t="shared" si="3"/>
        <v>0.49652777777777762</v>
      </c>
      <c r="K33" s="39"/>
      <c r="L33" s="152"/>
      <c r="N33" s="6">
        <f t="shared" si="4"/>
        <v>0.49305555555555541</v>
      </c>
      <c r="O33" s="7" t="s">
        <v>1</v>
      </c>
      <c r="P33" s="8">
        <f t="shared" si="5"/>
        <v>0.49652777777777762</v>
      </c>
      <c r="Q33" s="68"/>
      <c r="R33" s="139"/>
    </row>
    <row r="34" spans="2:18" ht="27.6" customHeight="1" x14ac:dyDescent="0.4">
      <c r="B34" s="123"/>
      <c r="C34" s="9">
        <f t="shared" si="0"/>
        <v>0.49652777777777762</v>
      </c>
      <c r="D34" s="10" t="s">
        <v>1</v>
      </c>
      <c r="E34" s="11">
        <f t="shared" si="1"/>
        <v>0.49999999999999983</v>
      </c>
      <c r="F34" s="95"/>
      <c r="H34" s="9">
        <f t="shared" si="2"/>
        <v>0.49652777777777762</v>
      </c>
      <c r="I34" s="10" t="s">
        <v>1</v>
      </c>
      <c r="J34" s="11">
        <f t="shared" si="3"/>
        <v>0.49999999999999983</v>
      </c>
      <c r="K34" s="95"/>
      <c r="L34" s="152"/>
      <c r="N34" s="9">
        <f t="shared" si="4"/>
        <v>0.49652777777777762</v>
      </c>
      <c r="O34" s="10" t="s">
        <v>1</v>
      </c>
      <c r="P34" s="11">
        <f t="shared" si="5"/>
        <v>0.49999999999999983</v>
      </c>
      <c r="Q34" s="72"/>
      <c r="R34" s="140"/>
    </row>
    <row r="35" spans="2:18" ht="27.6" customHeight="1" x14ac:dyDescent="0.4">
      <c r="B35" s="104" t="s">
        <v>59</v>
      </c>
      <c r="C35" s="12">
        <f t="shared" si="0"/>
        <v>0.49999999999999983</v>
      </c>
      <c r="D35" s="13" t="s">
        <v>1</v>
      </c>
      <c r="E35" s="14">
        <f t="shared" si="1"/>
        <v>0.5034722222222221</v>
      </c>
      <c r="F35" s="38">
        <v>500</v>
      </c>
      <c r="H35" s="12">
        <f t="shared" si="2"/>
        <v>0.49999999999999983</v>
      </c>
      <c r="I35" s="13" t="s">
        <v>1</v>
      </c>
      <c r="J35" s="14">
        <f t="shared" si="3"/>
        <v>0.5034722222222221</v>
      </c>
      <c r="K35" s="38">
        <v>500</v>
      </c>
      <c r="L35" s="70"/>
      <c r="N35" s="12">
        <f t="shared" si="4"/>
        <v>0.49999999999999983</v>
      </c>
      <c r="O35" s="13" t="s">
        <v>1</v>
      </c>
      <c r="P35" s="14">
        <f t="shared" si="5"/>
        <v>0.5034722222222221</v>
      </c>
      <c r="Q35" s="24">
        <f>K35-F35</f>
        <v>0</v>
      </c>
      <c r="R35" s="88">
        <v>400</v>
      </c>
    </row>
    <row r="36" spans="2:18" ht="27.6" customHeight="1" x14ac:dyDescent="0.4">
      <c r="B36" s="104"/>
      <c r="C36" s="6">
        <f t="shared" si="0"/>
        <v>0.5034722222222221</v>
      </c>
      <c r="D36" s="7" t="s">
        <v>1</v>
      </c>
      <c r="E36" s="8">
        <f t="shared" si="1"/>
        <v>0.50694444444444431</v>
      </c>
      <c r="F36" s="38">
        <v>500</v>
      </c>
      <c r="H36" s="6">
        <f t="shared" si="2"/>
        <v>0.5034722222222221</v>
      </c>
      <c r="I36" s="7" t="s">
        <v>1</v>
      </c>
      <c r="J36" s="8">
        <f t="shared" si="3"/>
        <v>0.50694444444444431</v>
      </c>
      <c r="K36" s="38">
        <v>500</v>
      </c>
      <c r="L36" s="70"/>
      <c r="N36" s="6">
        <f t="shared" si="4"/>
        <v>0.5034722222222221</v>
      </c>
      <c r="O36" s="7" t="s">
        <v>1</v>
      </c>
      <c r="P36" s="8">
        <f t="shared" si="5"/>
        <v>0.50694444444444431</v>
      </c>
      <c r="Q36" s="24">
        <f>K36-F36</f>
        <v>0</v>
      </c>
      <c r="R36" s="89">
        <v>500</v>
      </c>
    </row>
    <row r="37" spans="2:18" ht="27.6" customHeight="1" x14ac:dyDescent="0.4">
      <c r="B37" s="104"/>
      <c r="C37" s="6">
        <f t="shared" si="0"/>
        <v>0.50694444444444431</v>
      </c>
      <c r="D37" s="7" t="s">
        <v>1</v>
      </c>
      <c r="E37" s="8">
        <f t="shared" si="1"/>
        <v>0.51041666666666652</v>
      </c>
      <c r="F37" s="39" t="s">
        <v>27</v>
      </c>
      <c r="H37" s="6">
        <f t="shared" si="2"/>
        <v>0.50694444444444431</v>
      </c>
      <c r="I37" s="7" t="s">
        <v>1</v>
      </c>
      <c r="J37" s="8">
        <f t="shared" si="3"/>
        <v>0.51041666666666652</v>
      </c>
      <c r="K37" s="39" t="s">
        <v>27</v>
      </c>
      <c r="L37" s="71"/>
      <c r="N37" s="6">
        <f t="shared" si="4"/>
        <v>0.50694444444444431</v>
      </c>
      <c r="O37" s="7" t="s">
        <v>1</v>
      </c>
      <c r="P37" s="8">
        <f t="shared" si="5"/>
        <v>0.51041666666666652</v>
      </c>
      <c r="Q37" s="24" t="s">
        <v>27</v>
      </c>
      <c r="R37" s="89" t="s">
        <v>27</v>
      </c>
    </row>
    <row r="38" spans="2:18" ht="27.6" customHeight="1" x14ac:dyDescent="0.4">
      <c r="B38" s="104"/>
      <c r="C38" s="6">
        <f t="shared" si="0"/>
        <v>0.51041666666666652</v>
      </c>
      <c r="D38" s="7" t="s">
        <v>1</v>
      </c>
      <c r="E38" s="8">
        <f t="shared" si="1"/>
        <v>0.51388888888888873</v>
      </c>
      <c r="F38" s="39" t="s">
        <v>27</v>
      </c>
      <c r="H38" s="6">
        <f t="shared" si="2"/>
        <v>0.51041666666666652</v>
      </c>
      <c r="I38" s="7" t="s">
        <v>1</v>
      </c>
      <c r="J38" s="8">
        <f t="shared" si="3"/>
        <v>0.51388888888888873</v>
      </c>
      <c r="K38" s="39" t="s">
        <v>27</v>
      </c>
      <c r="L38" s="71"/>
      <c r="N38" s="6">
        <f t="shared" si="4"/>
        <v>0.51041666666666652</v>
      </c>
      <c r="O38" s="7" t="s">
        <v>1</v>
      </c>
      <c r="P38" s="8">
        <f t="shared" si="5"/>
        <v>0.51388888888888873</v>
      </c>
      <c r="Q38" s="24" t="s">
        <v>27</v>
      </c>
      <c r="R38" s="89" t="s">
        <v>27</v>
      </c>
    </row>
    <row r="39" spans="2:18" ht="27.6" customHeight="1" x14ac:dyDescent="0.4">
      <c r="B39" s="104"/>
      <c r="C39" s="6">
        <f t="shared" si="0"/>
        <v>0.51388888888888873</v>
      </c>
      <c r="D39" s="7" t="s">
        <v>1</v>
      </c>
      <c r="E39" s="8">
        <f t="shared" si="1"/>
        <v>0.51736111111111094</v>
      </c>
      <c r="F39" s="39" t="s">
        <v>27</v>
      </c>
      <c r="H39" s="6">
        <f t="shared" si="2"/>
        <v>0.51388888888888873</v>
      </c>
      <c r="I39" s="7" t="s">
        <v>1</v>
      </c>
      <c r="J39" s="8">
        <f t="shared" si="3"/>
        <v>0.51736111111111094</v>
      </c>
      <c r="K39" s="39" t="s">
        <v>27</v>
      </c>
      <c r="L39" s="71"/>
      <c r="N39" s="6">
        <f t="shared" si="4"/>
        <v>0.51388888888888873</v>
      </c>
      <c r="O39" s="7" t="s">
        <v>1</v>
      </c>
      <c r="P39" s="8">
        <f t="shared" si="5"/>
        <v>0.51736111111111094</v>
      </c>
      <c r="Q39" s="24" t="s">
        <v>27</v>
      </c>
      <c r="R39" s="89" t="s">
        <v>27</v>
      </c>
    </row>
    <row r="40" spans="2:18" ht="27.6" customHeight="1" x14ac:dyDescent="0.4">
      <c r="B40" s="104"/>
      <c r="C40" s="9">
        <f t="shared" si="0"/>
        <v>0.51736111111111094</v>
      </c>
      <c r="D40" s="10" t="s">
        <v>1</v>
      </c>
      <c r="E40" s="11">
        <f t="shared" si="1"/>
        <v>0.52083333333333315</v>
      </c>
      <c r="F40" s="95"/>
      <c r="H40" s="9">
        <f t="shared" si="2"/>
        <v>0.51736111111111094</v>
      </c>
      <c r="I40" s="10" t="s">
        <v>1</v>
      </c>
      <c r="J40" s="11">
        <f t="shared" si="3"/>
        <v>0.52083333333333315</v>
      </c>
      <c r="K40" s="95"/>
      <c r="L40" s="70"/>
      <c r="N40" s="9">
        <f t="shared" si="4"/>
        <v>0.51736111111111094</v>
      </c>
      <c r="O40" s="10" t="s">
        <v>1</v>
      </c>
      <c r="P40" s="11">
        <f t="shared" si="5"/>
        <v>0.52083333333333315</v>
      </c>
      <c r="Q40" s="72"/>
      <c r="R40" s="90"/>
    </row>
    <row r="41" spans="2:18" x14ac:dyDescent="0.4">
      <c r="C41" s="2"/>
      <c r="D41" s="1"/>
      <c r="E41" s="2"/>
      <c r="L41" s="50"/>
    </row>
    <row r="42" spans="2:18" x14ac:dyDescent="0.4">
      <c r="C42" s="2"/>
      <c r="D42" s="1"/>
      <c r="E42" s="2"/>
      <c r="L42" s="50"/>
    </row>
    <row r="43" spans="2:18" x14ac:dyDescent="0.4">
      <c r="C43" s="2"/>
      <c r="D43" s="1"/>
      <c r="E43" s="2"/>
      <c r="L43" s="50"/>
    </row>
    <row r="44" spans="2:18" x14ac:dyDescent="0.4">
      <c r="C44" s="2"/>
      <c r="D44" s="1"/>
      <c r="E44" s="2"/>
      <c r="L44" s="50"/>
    </row>
    <row r="45" spans="2:18" x14ac:dyDescent="0.4">
      <c r="C45" s="2"/>
      <c r="D45" s="1"/>
      <c r="E45" s="2"/>
      <c r="L45" s="50"/>
    </row>
    <row r="46" spans="2:18" x14ac:dyDescent="0.4">
      <c r="C46" s="2"/>
      <c r="D46" s="1"/>
      <c r="E46" s="2"/>
      <c r="L46" s="50"/>
    </row>
    <row r="47" spans="2:18" x14ac:dyDescent="0.4">
      <c r="C47" s="2"/>
      <c r="D47" s="1"/>
      <c r="E47" s="2"/>
      <c r="L47" s="50"/>
    </row>
    <row r="48" spans="2:18" x14ac:dyDescent="0.4">
      <c r="C48" s="2"/>
      <c r="D48" s="1"/>
      <c r="E48" s="2"/>
      <c r="L48" s="50"/>
    </row>
    <row r="49" spans="3:12" x14ac:dyDescent="0.4">
      <c r="C49" s="2"/>
      <c r="D49" s="1"/>
      <c r="E49" s="2"/>
      <c r="L49" s="50"/>
    </row>
    <row r="50" spans="3:12" x14ac:dyDescent="0.4">
      <c r="C50" s="2"/>
      <c r="D50" s="1"/>
      <c r="E50" s="2"/>
      <c r="L50" s="50"/>
    </row>
    <row r="51" spans="3:12" x14ac:dyDescent="0.4">
      <c r="C51" s="2"/>
      <c r="D51" s="1"/>
      <c r="E51" s="2"/>
      <c r="L51" s="50"/>
    </row>
    <row r="52" spans="3:12" x14ac:dyDescent="0.4">
      <c r="L52" s="50"/>
    </row>
    <row r="53" spans="3:12" x14ac:dyDescent="0.4">
      <c r="L53" s="50"/>
    </row>
    <row r="54" spans="3:12" x14ac:dyDescent="0.4">
      <c r="L54" s="50"/>
    </row>
    <row r="55" spans="3:12" x14ac:dyDescent="0.4">
      <c r="L55" s="50"/>
    </row>
    <row r="56" spans="3:12" x14ac:dyDescent="0.4">
      <c r="L56" s="50"/>
    </row>
    <row r="57" spans="3:12" x14ac:dyDescent="0.4">
      <c r="L57" s="50"/>
    </row>
    <row r="58" spans="3:12" x14ac:dyDescent="0.4">
      <c r="L58" s="50"/>
    </row>
    <row r="59" spans="3:12" x14ac:dyDescent="0.4">
      <c r="L59" s="50"/>
    </row>
    <row r="60" spans="3:12" x14ac:dyDescent="0.4">
      <c r="L60" s="50"/>
    </row>
    <row r="61" spans="3:12" x14ac:dyDescent="0.4">
      <c r="L61" s="50"/>
    </row>
    <row r="62" spans="3:12" x14ac:dyDescent="0.4">
      <c r="L62" s="50"/>
    </row>
    <row r="63" spans="3:12" x14ac:dyDescent="0.4">
      <c r="L63" s="50"/>
    </row>
    <row r="64" spans="3:12" x14ac:dyDescent="0.4">
      <c r="L64" s="50"/>
    </row>
    <row r="65" spans="12:12" x14ac:dyDescent="0.4">
      <c r="L65" s="50"/>
    </row>
    <row r="66" spans="12:12" x14ac:dyDescent="0.4">
      <c r="L66" s="50"/>
    </row>
    <row r="67" spans="12:12" x14ac:dyDescent="0.4">
      <c r="L67" s="50"/>
    </row>
    <row r="68" spans="12:12" x14ac:dyDescent="0.4">
      <c r="L68" s="50"/>
    </row>
    <row r="69" spans="12:12" x14ac:dyDescent="0.4">
      <c r="L69" s="50"/>
    </row>
    <row r="70" spans="12:12" x14ac:dyDescent="0.4">
      <c r="L70" s="50"/>
    </row>
    <row r="71" spans="12:12" x14ac:dyDescent="0.4">
      <c r="L71" s="50"/>
    </row>
    <row r="72" spans="12:12" x14ac:dyDescent="0.4">
      <c r="L72" s="50"/>
    </row>
    <row r="73" spans="12:12" x14ac:dyDescent="0.4">
      <c r="L73" s="50"/>
    </row>
    <row r="74" spans="12:12" x14ac:dyDescent="0.4">
      <c r="L74" s="50"/>
    </row>
    <row r="75" spans="12:12" x14ac:dyDescent="0.4">
      <c r="L75" s="50"/>
    </row>
    <row r="76" spans="12:12" x14ac:dyDescent="0.4">
      <c r="L76" s="50"/>
    </row>
    <row r="77" spans="12:12" x14ac:dyDescent="0.4">
      <c r="L77" s="50"/>
    </row>
    <row r="78" spans="12:12" x14ac:dyDescent="0.4">
      <c r="L78" s="50"/>
    </row>
    <row r="79" spans="12:12" x14ac:dyDescent="0.4">
      <c r="L79" s="50"/>
    </row>
    <row r="80" spans="12:12" x14ac:dyDescent="0.4">
      <c r="L80" s="50"/>
    </row>
    <row r="81" spans="12:12" x14ac:dyDescent="0.4">
      <c r="L81" s="50"/>
    </row>
    <row r="82" spans="12:12" x14ac:dyDescent="0.4">
      <c r="L82" s="50"/>
    </row>
    <row r="83" spans="12:12" x14ac:dyDescent="0.4">
      <c r="L83" s="50"/>
    </row>
    <row r="84" spans="12:12" x14ac:dyDescent="0.4">
      <c r="L84" s="50"/>
    </row>
    <row r="85" spans="12:12" x14ac:dyDescent="0.4">
      <c r="L85" s="50"/>
    </row>
    <row r="86" spans="12:12" x14ac:dyDescent="0.4">
      <c r="L86" s="50"/>
    </row>
    <row r="87" spans="12:12" x14ac:dyDescent="0.4">
      <c r="L87" s="50"/>
    </row>
    <row r="88" spans="12:12" x14ac:dyDescent="0.4">
      <c r="L88" s="50"/>
    </row>
    <row r="89" spans="12:12" x14ac:dyDescent="0.4">
      <c r="L89" s="50"/>
    </row>
    <row r="90" spans="12:12" x14ac:dyDescent="0.4">
      <c r="L90" s="50"/>
    </row>
    <row r="91" spans="12:12" x14ac:dyDescent="0.4">
      <c r="L91" s="50"/>
    </row>
    <row r="92" spans="12:12" x14ac:dyDescent="0.4">
      <c r="L92" s="50"/>
    </row>
    <row r="93" spans="12:12" x14ac:dyDescent="0.4">
      <c r="L93" s="50"/>
    </row>
    <row r="94" spans="12:12" x14ac:dyDescent="0.4">
      <c r="L94" s="50"/>
    </row>
    <row r="95" spans="12:12" x14ac:dyDescent="0.4">
      <c r="L95" s="50"/>
    </row>
    <row r="96" spans="12:12" x14ac:dyDescent="0.4">
      <c r="L96" s="50"/>
    </row>
    <row r="97" spans="12:12" x14ac:dyDescent="0.4">
      <c r="L97" s="50"/>
    </row>
    <row r="98" spans="12:12" x14ac:dyDescent="0.4">
      <c r="L98" s="50"/>
    </row>
    <row r="99" spans="12:12" x14ac:dyDescent="0.4">
      <c r="L99" s="50"/>
    </row>
    <row r="100" spans="12:12" x14ac:dyDescent="0.4">
      <c r="L100" s="50"/>
    </row>
    <row r="101" spans="12:12" x14ac:dyDescent="0.4">
      <c r="L101" s="50"/>
    </row>
    <row r="102" spans="12:12" x14ac:dyDescent="0.4">
      <c r="L102" s="50"/>
    </row>
    <row r="103" spans="12:12" x14ac:dyDescent="0.4">
      <c r="L103" s="50"/>
    </row>
    <row r="104" spans="12:12" x14ac:dyDescent="0.4">
      <c r="L104" s="50"/>
    </row>
    <row r="105" spans="12:12" x14ac:dyDescent="0.4">
      <c r="L105" s="50"/>
    </row>
    <row r="106" spans="12:12" x14ac:dyDescent="0.4">
      <c r="L106" s="50"/>
    </row>
    <row r="107" spans="12:12" x14ac:dyDescent="0.4">
      <c r="L107" s="50"/>
    </row>
    <row r="108" spans="12:12" x14ac:dyDescent="0.4">
      <c r="L108" s="50"/>
    </row>
    <row r="109" spans="12:12" x14ac:dyDescent="0.4">
      <c r="L109" s="50"/>
    </row>
    <row r="110" spans="12:12" x14ac:dyDescent="0.4">
      <c r="L110" s="50"/>
    </row>
    <row r="111" spans="12:12" x14ac:dyDescent="0.4">
      <c r="L111" s="50"/>
    </row>
    <row r="112" spans="12:12" x14ac:dyDescent="0.4">
      <c r="L112" s="50"/>
    </row>
    <row r="113" spans="12:12" x14ac:dyDescent="0.4">
      <c r="L113" s="50"/>
    </row>
  </sheetData>
  <mergeCells count="20">
    <mergeCell ref="R23:R34"/>
    <mergeCell ref="B35:B40"/>
    <mergeCell ref="B11:D11"/>
    <mergeCell ref="B22:E22"/>
    <mergeCell ref="H22:J22"/>
    <mergeCell ref="N22:P22"/>
    <mergeCell ref="L23:L34"/>
    <mergeCell ref="B23:B34"/>
    <mergeCell ref="B8:D8"/>
    <mergeCell ref="E8:G8"/>
    <mergeCell ref="B9:D9"/>
    <mergeCell ref="E9:G9"/>
    <mergeCell ref="B10:D10"/>
    <mergeCell ref="E10:G10"/>
    <mergeCell ref="B5:D5"/>
    <mergeCell ref="E5:G5"/>
    <mergeCell ref="B6:D6"/>
    <mergeCell ref="E6:G6"/>
    <mergeCell ref="B7:D7"/>
    <mergeCell ref="E7:G7"/>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810C7-7E6A-4EF0-A6B3-1263D18FE7A9}">
  <sheetPr codeName="Sheet20"/>
  <dimension ref="B1:Q38"/>
  <sheetViews>
    <sheetView showGridLines="0" view="pageBreakPreview" zoomScale="70" zoomScaleNormal="70" zoomScaleSheetLayoutView="70" workbookViewId="0"/>
  </sheetViews>
  <sheetFormatPr defaultColWidth="8.625" defaultRowHeight="18.75" x14ac:dyDescent="0.4"/>
  <cols>
    <col min="1" max="1" width="2.25" style="19" customWidth="1"/>
    <col min="2" max="2" width="3.5" style="19" customWidth="1"/>
    <col min="3" max="17" width="9.625" style="19" customWidth="1"/>
    <col min="18" max="18" width="2.25" style="19" customWidth="1"/>
    <col min="19" max="16384" width="8.625" style="19"/>
  </cols>
  <sheetData>
    <row r="1" spans="2:7" ht="19.5" customHeight="1" x14ac:dyDescent="0.4"/>
    <row r="2" spans="2:7" x14ac:dyDescent="0.4">
      <c r="B2" s="19" t="s">
        <v>28</v>
      </c>
    </row>
    <row r="3" spans="2:7" ht="24" x14ac:dyDescent="0.4">
      <c r="B3" s="17" t="s">
        <v>71</v>
      </c>
    </row>
    <row r="5" spans="2:7" x14ac:dyDescent="0.4">
      <c r="B5" s="97" t="s">
        <v>0</v>
      </c>
      <c r="C5" s="98"/>
      <c r="D5" s="99"/>
      <c r="E5" s="100"/>
      <c r="F5" s="100"/>
      <c r="G5" s="100"/>
    </row>
    <row r="6" spans="2:7" x14ac:dyDescent="0.4">
      <c r="B6" s="97" t="s">
        <v>3</v>
      </c>
      <c r="C6" s="98"/>
      <c r="D6" s="99"/>
      <c r="E6" s="100"/>
      <c r="F6" s="100"/>
      <c r="G6" s="100"/>
    </row>
    <row r="7" spans="2:7" x14ac:dyDescent="0.4">
      <c r="B7" s="106" t="s">
        <v>22</v>
      </c>
      <c r="C7" s="107"/>
      <c r="D7" s="108"/>
      <c r="E7" s="100"/>
      <c r="F7" s="100"/>
      <c r="G7" s="100"/>
    </row>
    <row r="8" spans="2:7" x14ac:dyDescent="0.4">
      <c r="B8" s="106" t="s">
        <v>5</v>
      </c>
      <c r="C8" s="107"/>
      <c r="D8" s="108"/>
      <c r="E8" s="109"/>
      <c r="F8" s="110"/>
      <c r="G8" s="111"/>
    </row>
    <row r="9" spans="2:7" x14ac:dyDescent="0.4">
      <c r="B9" s="145" t="s">
        <v>17</v>
      </c>
      <c r="C9" s="146"/>
      <c r="D9" s="147"/>
      <c r="E9" s="29"/>
      <c r="F9" s="66" t="s">
        <v>4</v>
      </c>
      <c r="G9" s="18">
        <f>E9+TIME(1,30,0)</f>
        <v>6.25E-2</v>
      </c>
    </row>
    <row r="10" spans="2:7" x14ac:dyDescent="0.4">
      <c r="B10" s="97" t="s">
        <v>29</v>
      </c>
      <c r="C10" s="98"/>
      <c r="D10" s="99"/>
      <c r="E10" s="100"/>
      <c r="F10" s="100"/>
      <c r="G10" s="100"/>
    </row>
    <row r="11" spans="2:7" x14ac:dyDescent="0.4">
      <c r="B11" s="97" t="s">
        <v>30</v>
      </c>
      <c r="C11" s="98"/>
      <c r="D11" s="99"/>
      <c r="E11" s="100"/>
      <c r="F11" s="100"/>
      <c r="G11" s="100"/>
    </row>
    <row r="12" spans="2:7" x14ac:dyDescent="0.4">
      <c r="B12" s="105" t="s">
        <v>31</v>
      </c>
      <c r="C12" s="105"/>
      <c r="D12" s="105"/>
      <c r="E12" s="100"/>
      <c r="F12" s="100"/>
      <c r="G12" s="100"/>
    </row>
    <row r="13" spans="2:7" x14ac:dyDescent="0.4">
      <c r="B13" s="42" t="s">
        <v>6</v>
      </c>
    </row>
    <row r="14" spans="2:7" x14ac:dyDescent="0.4">
      <c r="B14" s="28" t="s">
        <v>73</v>
      </c>
      <c r="C14" s="44"/>
      <c r="D14" s="44"/>
    </row>
    <row r="15" spans="2:7" x14ac:dyDescent="0.4">
      <c r="B15" s="19" t="s">
        <v>32</v>
      </c>
      <c r="C15" s="44"/>
      <c r="D15" s="44"/>
    </row>
    <row r="18" spans="2:17" x14ac:dyDescent="0.4">
      <c r="B18" s="19" t="s">
        <v>74</v>
      </c>
      <c r="H18" s="19" t="s">
        <v>75</v>
      </c>
      <c r="M18" s="19" t="s">
        <v>12</v>
      </c>
    </row>
    <row r="19" spans="2:17" ht="57.75" customHeight="1" x14ac:dyDescent="0.4">
      <c r="B19" s="105" t="s">
        <v>2</v>
      </c>
      <c r="C19" s="105"/>
      <c r="D19" s="105"/>
      <c r="E19" s="105"/>
      <c r="F19" s="43" t="s">
        <v>23</v>
      </c>
      <c r="G19" s="44"/>
      <c r="H19" s="97" t="s">
        <v>2</v>
      </c>
      <c r="I19" s="98"/>
      <c r="J19" s="99"/>
      <c r="K19" s="45" t="s">
        <v>24</v>
      </c>
      <c r="L19" s="44"/>
      <c r="M19" s="153" t="s">
        <v>2</v>
      </c>
      <c r="N19" s="154"/>
      <c r="O19" s="155"/>
      <c r="P19" s="46" t="s">
        <v>33</v>
      </c>
      <c r="Q19" s="46" t="s">
        <v>25</v>
      </c>
    </row>
    <row r="20" spans="2:17" s="44" customFormat="1" ht="27.6" customHeight="1" x14ac:dyDescent="0.4">
      <c r="B20" s="135" t="s">
        <v>58</v>
      </c>
      <c r="C20" s="3">
        <f>E9</f>
        <v>0</v>
      </c>
      <c r="D20" s="4" t="s">
        <v>1</v>
      </c>
      <c r="E20" s="5">
        <f>C20+TIME(0,5,0)</f>
        <v>3.472222222222222E-3</v>
      </c>
      <c r="F20" s="33"/>
      <c r="G20" s="2"/>
      <c r="H20" s="3">
        <f>C20</f>
        <v>0</v>
      </c>
      <c r="I20" s="4" t="s">
        <v>1</v>
      </c>
      <c r="J20" s="5">
        <f>H20+TIME(0,5,0)</f>
        <v>3.472222222222222E-3</v>
      </c>
      <c r="K20" s="33"/>
      <c r="L20" s="47"/>
      <c r="M20" s="3">
        <f>H20</f>
        <v>0</v>
      </c>
      <c r="N20" s="4" t="s">
        <v>1</v>
      </c>
      <c r="O20" s="5">
        <f>M20+TIME(0,5,0)</f>
        <v>3.472222222222222E-3</v>
      </c>
      <c r="P20" s="26">
        <f>F20-K20</f>
        <v>0</v>
      </c>
      <c r="Q20" s="138" t="s">
        <v>10</v>
      </c>
    </row>
    <row r="21" spans="2:17" s="44" customFormat="1" ht="27.6" customHeight="1" x14ac:dyDescent="0.4">
      <c r="B21" s="136"/>
      <c r="C21" s="6">
        <f>E20</f>
        <v>3.472222222222222E-3</v>
      </c>
      <c r="D21" s="7" t="s">
        <v>1</v>
      </c>
      <c r="E21" s="8">
        <f>C21+TIME(0,5,0)</f>
        <v>6.9444444444444441E-3</v>
      </c>
      <c r="F21" s="30"/>
      <c r="G21" s="1"/>
      <c r="H21" s="6">
        <f>J20</f>
        <v>3.472222222222222E-3</v>
      </c>
      <c r="I21" s="7" t="s">
        <v>1</v>
      </c>
      <c r="J21" s="8">
        <f>H21+TIME(0,5,0)</f>
        <v>6.9444444444444441E-3</v>
      </c>
      <c r="K21" s="30"/>
      <c r="M21" s="6">
        <f>O20</f>
        <v>3.472222222222222E-3</v>
      </c>
      <c r="N21" s="7" t="s">
        <v>1</v>
      </c>
      <c r="O21" s="8">
        <f>M21+TIME(0,5,0)</f>
        <v>6.9444444444444441E-3</v>
      </c>
      <c r="P21" s="24">
        <f t="shared" ref="P21:P37" si="0">F21-K21</f>
        <v>0</v>
      </c>
      <c r="Q21" s="139"/>
    </row>
    <row r="22" spans="2:17" s="44" customFormat="1" ht="27.6" customHeight="1" x14ac:dyDescent="0.4">
      <c r="B22" s="136"/>
      <c r="C22" s="6">
        <f t="shared" ref="C22:C37" si="1">E21</f>
        <v>6.9444444444444441E-3</v>
      </c>
      <c r="D22" s="7" t="s">
        <v>1</v>
      </c>
      <c r="E22" s="8">
        <f t="shared" ref="E22:E37" si="2">C22+TIME(0,5,0)</f>
        <v>1.0416666666666666E-2</v>
      </c>
      <c r="F22" s="31"/>
      <c r="G22" s="2"/>
      <c r="H22" s="6">
        <f t="shared" ref="H22:H37" si="3">J21</f>
        <v>6.9444444444444441E-3</v>
      </c>
      <c r="I22" s="7" t="s">
        <v>1</v>
      </c>
      <c r="J22" s="8">
        <f t="shared" ref="J22:J37" si="4">H22+TIME(0,5,0)</f>
        <v>1.0416666666666666E-2</v>
      </c>
      <c r="K22" s="31"/>
      <c r="L22" s="47"/>
      <c r="M22" s="6">
        <f t="shared" ref="M22:M37" si="5">O21</f>
        <v>6.9444444444444441E-3</v>
      </c>
      <c r="N22" s="7" t="s">
        <v>1</v>
      </c>
      <c r="O22" s="8">
        <f t="shared" ref="O22:O37" si="6">M22+TIME(0,5,0)</f>
        <v>1.0416666666666666E-2</v>
      </c>
      <c r="P22" s="73">
        <f t="shared" si="0"/>
        <v>0</v>
      </c>
      <c r="Q22" s="139"/>
    </row>
    <row r="23" spans="2:17" ht="27.6" customHeight="1" x14ac:dyDescent="0.4">
      <c r="B23" s="136"/>
      <c r="C23" s="6">
        <f t="shared" si="1"/>
        <v>1.0416666666666666E-2</v>
      </c>
      <c r="D23" s="7" t="s">
        <v>1</v>
      </c>
      <c r="E23" s="8">
        <f t="shared" si="2"/>
        <v>1.3888888888888888E-2</v>
      </c>
      <c r="F23" s="31"/>
      <c r="G23" s="16"/>
      <c r="H23" s="6">
        <f t="shared" si="3"/>
        <v>1.0416666666666666E-2</v>
      </c>
      <c r="I23" s="7" t="s">
        <v>1</v>
      </c>
      <c r="J23" s="8">
        <f t="shared" si="4"/>
        <v>1.3888888888888888E-2</v>
      </c>
      <c r="K23" s="31"/>
      <c r="M23" s="6">
        <f t="shared" si="5"/>
        <v>1.0416666666666666E-2</v>
      </c>
      <c r="N23" s="7" t="s">
        <v>1</v>
      </c>
      <c r="O23" s="8">
        <f t="shared" si="6"/>
        <v>1.3888888888888888E-2</v>
      </c>
      <c r="P23" s="73">
        <f t="shared" si="0"/>
        <v>0</v>
      </c>
      <c r="Q23" s="139"/>
    </row>
    <row r="24" spans="2:17" ht="27.6" customHeight="1" x14ac:dyDescent="0.4">
      <c r="B24" s="136"/>
      <c r="C24" s="6">
        <f t="shared" si="1"/>
        <v>1.3888888888888888E-2</v>
      </c>
      <c r="D24" s="7" t="s">
        <v>1</v>
      </c>
      <c r="E24" s="8">
        <f t="shared" si="2"/>
        <v>1.7361111111111112E-2</v>
      </c>
      <c r="F24" s="31"/>
      <c r="G24" s="16"/>
      <c r="H24" s="6">
        <f t="shared" si="3"/>
        <v>1.3888888888888888E-2</v>
      </c>
      <c r="I24" s="7" t="s">
        <v>1</v>
      </c>
      <c r="J24" s="8">
        <f t="shared" si="4"/>
        <v>1.7361111111111112E-2</v>
      </c>
      <c r="K24" s="31"/>
      <c r="M24" s="6">
        <f t="shared" si="5"/>
        <v>1.3888888888888888E-2</v>
      </c>
      <c r="N24" s="7" t="s">
        <v>1</v>
      </c>
      <c r="O24" s="8">
        <f t="shared" si="6"/>
        <v>1.7361111111111112E-2</v>
      </c>
      <c r="P24" s="73">
        <f t="shared" si="0"/>
        <v>0</v>
      </c>
      <c r="Q24" s="139"/>
    </row>
    <row r="25" spans="2:17" ht="27.6" customHeight="1" x14ac:dyDescent="0.4">
      <c r="B25" s="136"/>
      <c r="C25" s="6">
        <f t="shared" si="1"/>
        <v>1.7361111111111112E-2</v>
      </c>
      <c r="D25" s="7" t="s">
        <v>1</v>
      </c>
      <c r="E25" s="8">
        <f t="shared" si="2"/>
        <v>2.0833333333333336E-2</v>
      </c>
      <c r="F25" s="31"/>
      <c r="G25" s="16"/>
      <c r="H25" s="6">
        <f t="shared" si="3"/>
        <v>1.7361111111111112E-2</v>
      </c>
      <c r="I25" s="7" t="s">
        <v>1</v>
      </c>
      <c r="J25" s="8">
        <f t="shared" si="4"/>
        <v>2.0833333333333336E-2</v>
      </c>
      <c r="K25" s="31"/>
      <c r="M25" s="6">
        <f t="shared" si="5"/>
        <v>1.7361111111111112E-2</v>
      </c>
      <c r="N25" s="7" t="s">
        <v>1</v>
      </c>
      <c r="O25" s="8">
        <f t="shared" si="6"/>
        <v>2.0833333333333336E-2</v>
      </c>
      <c r="P25" s="24">
        <f t="shared" si="0"/>
        <v>0</v>
      </c>
      <c r="Q25" s="139"/>
    </row>
    <row r="26" spans="2:17" ht="27.6" customHeight="1" x14ac:dyDescent="0.4">
      <c r="B26" s="136"/>
      <c r="C26" s="6">
        <f t="shared" si="1"/>
        <v>2.0833333333333336E-2</v>
      </c>
      <c r="D26" s="7" t="s">
        <v>1</v>
      </c>
      <c r="E26" s="8">
        <f t="shared" si="2"/>
        <v>2.4305555555555559E-2</v>
      </c>
      <c r="F26" s="31"/>
      <c r="G26" s="16"/>
      <c r="H26" s="6">
        <f t="shared" si="3"/>
        <v>2.0833333333333336E-2</v>
      </c>
      <c r="I26" s="7" t="s">
        <v>1</v>
      </c>
      <c r="J26" s="8">
        <f t="shared" si="4"/>
        <v>2.4305555555555559E-2</v>
      </c>
      <c r="K26" s="31"/>
      <c r="M26" s="6">
        <f t="shared" si="5"/>
        <v>2.0833333333333336E-2</v>
      </c>
      <c r="N26" s="7" t="s">
        <v>1</v>
      </c>
      <c r="O26" s="8">
        <f t="shared" si="6"/>
        <v>2.4305555555555559E-2</v>
      </c>
      <c r="P26" s="24">
        <f t="shared" si="0"/>
        <v>0</v>
      </c>
      <c r="Q26" s="139"/>
    </row>
    <row r="27" spans="2:17" ht="27.6" customHeight="1" x14ac:dyDescent="0.4">
      <c r="B27" s="136"/>
      <c r="C27" s="6">
        <f t="shared" si="1"/>
        <v>2.4305555555555559E-2</v>
      </c>
      <c r="D27" s="7" t="s">
        <v>1</v>
      </c>
      <c r="E27" s="8">
        <f t="shared" si="2"/>
        <v>2.7777777777777783E-2</v>
      </c>
      <c r="F27" s="31"/>
      <c r="G27" s="16"/>
      <c r="H27" s="6">
        <f t="shared" si="3"/>
        <v>2.4305555555555559E-2</v>
      </c>
      <c r="I27" s="7" t="s">
        <v>1</v>
      </c>
      <c r="J27" s="8">
        <f t="shared" si="4"/>
        <v>2.7777777777777783E-2</v>
      </c>
      <c r="K27" s="31"/>
      <c r="M27" s="6">
        <f t="shared" si="5"/>
        <v>2.4305555555555559E-2</v>
      </c>
      <c r="N27" s="7" t="s">
        <v>1</v>
      </c>
      <c r="O27" s="8">
        <f t="shared" si="6"/>
        <v>2.7777777777777783E-2</v>
      </c>
      <c r="P27" s="24">
        <f t="shared" si="0"/>
        <v>0</v>
      </c>
      <c r="Q27" s="139"/>
    </row>
    <row r="28" spans="2:17" ht="27.6" customHeight="1" x14ac:dyDescent="0.4">
      <c r="B28" s="136"/>
      <c r="C28" s="6">
        <f t="shared" si="1"/>
        <v>2.7777777777777783E-2</v>
      </c>
      <c r="D28" s="7" t="s">
        <v>1</v>
      </c>
      <c r="E28" s="8">
        <f t="shared" si="2"/>
        <v>3.1250000000000007E-2</v>
      </c>
      <c r="F28" s="31"/>
      <c r="G28" s="16"/>
      <c r="H28" s="6">
        <f t="shared" si="3"/>
        <v>2.7777777777777783E-2</v>
      </c>
      <c r="I28" s="7" t="s">
        <v>1</v>
      </c>
      <c r="J28" s="8">
        <f t="shared" si="4"/>
        <v>3.1250000000000007E-2</v>
      </c>
      <c r="K28" s="31"/>
      <c r="M28" s="6">
        <f t="shared" si="5"/>
        <v>2.7777777777777783E-2</v>
      </c>
      <c r="N28" s="7" t="s">
        <v>1</v>
      </c>
      <c r="O28" s="8">
        <f t="shared" si="6"/>
        <v>3.1250000000000007E-2</v>
      </c>
      <c r="P28" s="24">
        <f t="shared" si="0"/>
        <v>0</v>
      </c>
      <c r="Q28" s="139"/>
    </row>
    <row r="29" spans="2:17" ht="27.6" customHeight="1" x14ac:dyDescent="0.4">
      <c r="B29" s="136"/>
      <c r="C29" s="6">
        <f t="shared" si="1"/>
        <v>3.1250000000000007E-2</v>
      </c>
      <c r="D29" s="7" t="s">
        <v>1</v>
      </c>
      <c r="E29" s="8">
        <f t="shared" si="2"/>
        <v>3.4722222222222231E-2</v>
      </c>
      <c r="F29" s="31"/>
      <c r="G29" s="16"/>
      <c r="H29" s="6">
        <f t="shared" si="3"/>
        <v>3.1250000000000007E-2</v>
      </c>
      <c r="I29" s="7" t="s">
        <v>1</v>
      </c>
      <c r="J29" s="8">
        <f t="shared" si="4"/>
        <v>3.4722222222222231E-2</v>
      </c>
      <c r="K29" s="31"/>
      <c r="M29" s="6">
        <f t="shared" si="5"/>
        <v>3.1250000000000007E-2</v>
      </c>
      <c r="N29" s="7" t="s">
        <v>1</v>
      </c>
      <c r="O29" s="8">
        <f t="shared" si="6"/>
        <v>3.4722222222222231E-2</v>
      </c>
      <c r="P29" s="24">
        <f t="shared" si="0"/>
        <v>0</v>
      </c>
      <c r="Q29" s="139"/>
    </row>
    <row r="30" spans="2:17" ht="27.6" customHeight="1" x14ac:dyDescent="0.4">
      <c r="B30" s="136"/>
      <c r="C30" s="6">
        <f t="shared" si="1"/>
        <v>3.4722222222222231E-2</v>
      </c>
      <c r="D30" s="7" t="s">
        <v>1</v>
      </c>
      <c r="E30" s="8">
        <f t="shared" si="2"/>
        <v>3.8194444444444454E-2</v>
      </c>
      <c r="F30" s="31"/>
      <c r="G30" s="16"/>
      <c r="H30" s="6">
        <f t="shared" si="3"/>
        <v>3.4722222222222231E-2</v>
      </c>
      <c r="I30" s="7" t="s">
        <v>1</v>
      </c>
      <c r="J30" s="8">
        <f t="shared" si="4"/>
        <v>3.8194444444444454E-2</v>
      </c>
      <c r="K30" s="31"/>
      <c r="M30" s="6">
        <f t="shared" si="5"/>
        <v>3.4722222222222231E-2</v>
      </c>
      <c r="N30" s="7" t="s">
        <v>1</v>
      </c>
      <c r="O30" s="8">
        <f t="shared" si="6"/>
        <v>3.8194444444444454E-2</v>
      </c>
      <c r="P30" s="24">
        <f t="shared" si="0"/>
        <v>0</v>
      </c>
      <c r="Q30" s="139"/>
    </row>
    <row r="31" spans="2:17" ht="27.6" customHeight="1" x14ac:dyDescent="0.4">
      <c r="B31" s="137"/>
      <c r="C31" s="9">
        <f t="shared" si="1"/>
        <v>3.8194444444444454E-2</v>
      </c>
      <c r="D31" s="10" t="s">
        <v>1</v>
      </c>
      <c r="E31" s="11">
        <f t="shared" si="2"/>
        <v>4.1666666666666678E-2</v>
      </c>
      <c r="F31" s="32"/>
      <c r="G31" s="16"/>
      <c r="H31" s="9">
        <f t="shared" si="3"/>
        <v>3.8194444444444454E-2</v>
      </c>
      <c r="I31" s="10" t="s">
        <v>1</v>
      </c>
      <c r="J31" s="11">
        <f t="shared" si="4"/>
        <v>4.1666666666666678E-2</v>
      </c>
      <c r="K31" s="32"/>
      <c r="M31" s="9">
        <f t="shared" si="5"/>
        <v>3.8194444444444454E-2</v>
      </c>
      <c r="N31" s="10" t="s">
        <v>1</v>
      </c>
      <c r="O31" s="11">
        <f t="shared" si="6"/>
        <v>4.1666666666666678E-2</v>
      </c>
      <c r="P31" s="27">
        <f t="shared" si="0"/>
        <v>0</v>
      </c>
      <c r="Q31" s="140"/>
    </row>
    <row r="32" spans="2:17" ht="27.6" customHeight="1" x14ac:dyDescent="0.4">
      <c r="B32" s="104" t="s">
        <v>59</v>
      </c>
      <c r="C32" s="12">
        <f t="shared" si="1"/>
        <v>4.1666666666666678E-2</v>
      </c>
      <c r="D32" s="13" t="s">
        <v>1</v>
      </c>
      <c r="E32" s="14">
        <f t="shared" si="2"/>
        <v>4.5138888888888902E-2</v>
      </c>
      <c r="F32" s="30"/>
      <c r="G32" s="16"/>
      <c r="H32" s="12">
        <f t="shared" si="3"/>
        <v>4.1666666666666678E-2</v>
      </c>
      <c r="I32" s="13" t="s">
        <v>1</v>
      </c>
      <c r="J32" s="14">
        <f t="shared" si="4"/>
        <v>4.5138888888888902E-2</v>
      </c>
      <c r="K32" s="30"/>
      <c r="M32" s="12">
        <f t="shared" si="5"/>
        <v>4.1666666666666678E-2</v>
      </c>
      <c r="N32" s="13" t="s">
        <v>1</v>
      </c>
      <c r="O32" s="14">
        <f t="shared" si="6"/>
        <v>4.5138888888888902E-2</v>
      </c>
      <c r="P32" s="24">
        <f t="shared" si="0"/>
        <v>0</v>
      </c>
      <c r="Q32" s="74"/>
    </row>
    <row r="33" spans="2:17" ht="27.6" customHeight="1" x14ac:dyDescent="0.4">
      <c r="B33" s="104"/>
      <c r="C33" s="6">
        <f t="shared" si="1"/>
        <v>4.5138888888888902E-2</v>
      </c>
      <c r="D33" s="7" t="s">
        <v>1</v>
      </c>
      <c r="E33" s="8">
        <f t="shared" si="2"/>
        <v>4.8611111111111126E-2</v>
      </c>
      <c r="F33" s="31"/>
      <c r="G33" s="16"/>
      <c r="H33" s="6">
        <f t="shared" si="3"/>
        <v>4.5138888888888902E-2</v>
      </c>
      <c r="I33" s="7" t="s">
        <v>1</v>
      </c>
      <c r="J33" s="8">
        <f t="shared" si="4"/>
        <v>4.8611111111111126E-2</v>
      </c>
      <c r="K33" s="31"/>
      <c r="M33" s="6">
        <f t="shared" si="5"/>
        <v>4.5138888888888902E-2</v>
      </c>
      <c r="N33" s="7" t="s">
        <v>1</v>
      </c>
      <c r="O33" s="8">
        <f t="shared" si="6"/>
        <v>4.8611111111111126E-2</v>
      </c>
      <c r="P33" s="24">
        <f t="shared" si="0"/>
        <v>0</v>
      </c>
      <c r="Q33" s="48"/>
    </row>
    <row r="34" spans="2:17" ht="27.6" customHeight="1" x14ac:dyDescent="0.4">
      <c r="B34" s="104"/>
      <c r="C34" s="6">
        <f t="shared" si="1"/>
        <v>4.8611111111111126E-2</v>
      </c>
      <c r="D34" s="7" t="s">
        <v>1</v>
      </c>
      <c r="E34" s="8">
        <f t="shared" si="2"/>
        <v>5.208333333333335E-2</v>
      </c>
      <c r="F34" s="31"/>
      <c r="G34" s="16"/>
      <c r="H34" s="6">
        <f t="shared" si="3"/>
        <v>4.8611111111111126E-2</v>
      </c>
      <c r="I34" s="7" t="s">
        <v>1</v>
      </c>
      <c r="J34" s="8">
        <f t="shared" si="4"/>
        <v>5.208333333333335E-2</v>
      </c>
      <c r="K34" s="31"/>
      <c r="M34" s="6">
        <f t="shared" si="5"/>
        <v>4.8611111111111126E-2</v>
      </c>
      <c r="N34" s="7" t="s">
        <v>1</v>
      </c>
      <c r="O34" s="8">
        <f t="shared" si="6"/>
        <v>5.208333333333335E-2</v>
      </c>
      <c r="P34" s="24">
        <f t="shared" si="0"/>
        <v>0</v>
      </c>
      <c r="Q34" s="48"/>
    </row>
    <row r="35" spans="2:17" ht="27.6" customHeight="1" x14ac:dyDescent="0.4">
      <c r="B35" s="104"/>
      <c r="C35" s="6">
        <f t="shared" si="1"/>
        <v>5.208333333333335E-2</v>
      </c>
      <c r="D35" s="7" t="s">
        <v>1</v>
      </c>
      <c r="E35" s="8">
        <f t="shared" si="2"/>
        <v>5.5555555555555573E-2</v>
      </c>
      <c r="F35" s="31"/>
      <c r="G35" s="16"/>
      <c r="H35" s="6">
        <f t="shared" si="3"/>
        <v>5.208333333333335E-2</v>
      </c>
      <c r="I35" s="7" t="s">
        <v>1</v>
      </c>
      <c r="J35" s="8">
        <f t="shared" si="4"/>
        <v>5.5555555555555573E-2</v>
      </c>
      <c r="K35" s="31"/>
      <c r="M35" s="6">
        <f t="shared" si="5"/>
        <v>5.208333333333335E-2</v>
      </c>
      <c r="N35" s="7" t="s">
        <v>1</v>
      </c>
      <c r="O35" s="8">
        <f t="shared" si="6"/>
        <v>5.5555555555555573E-2</v>
      </c>
      <c r="P35" s="24">
        <f t="shared" si="0"/>
        <v>0</v>
      </c>
      <c r="Q35" s="48"/>
    </row>
    <row r="36" spans="2:17" ht="27.6" customHeight="1" x14ac:dyDescent="0.4">
      <c r="B36" s="104"/>
      <c r="C36" s="6">
        <f t="shared" si="1"/>
        <v>5.5555555555555573E-2</v>
      </c>
      <c r="D36" s="7" t="s">
        <v>1</v>
      </c>
      <c r="E36" s="8">
        <f t="shared" si="2"/>
        <v>5.9027777777777797E-2</v>
      </c>
      <c r="F36" s="31"/>
      <c r="G36" s="16"/>
      <c r="H36" s="6">
        <f t="shared" si="3"/>
        <v>5.5555555555555573E-2</v>
      </c>
      <c r="I36" s="7" t="s">
        <v>1</v>
      </c>
      <c r="J36" s="8">
        <f t="shared" si="4"/>
        <v>5.9027777777777797E-2</v>
      </c>
      <c r="K36" s="31"/>
      <c r="M36" s="6">
        <f t="shared" si="5"/>
        <v>5.5555555555555573E-2</v>
      </c>
      <c r="N36" s="7" t="s">
        <v>1</v>
      </c>
      <c r="O36" s="8">
        <f t="shared" si="6"/>
        <v>5.9027777777777797E-2</v>
      </c>
      <c r="P36" s="24">
        <f t="shared" si="0"/>
        <v>0</v>
      </c>
      <c r="Q36" s="48"/>
    </row>
    <row r="37" spans="2:17" ht="27.6" customHeight="1" x14ac:dyDescent="0.4">
      <c r="B37" s="104"/>
      <c r="C37" s="9">
        <f t="shared" si="1"/>
        <v>5.9027777777777797E-2</v>
      </c>
      <c r="D37" s="10" t="s">
        <v>1</v>
      </c>
      <c r="E37" s="11">
        <f t="shared" si="2"/>
        <v>6.2500000000000014E-2</v>
      </c>
      <c r="F37" s="32"/>
      <c r="G37" s="16"/>
      <c r="H37" s="9">
        <f t="shared" si="3"/>
        <v>5.9027777777777797E-2</v>
      </c>
      <c r="I37" s="10" t="s">
        <v>1</v>
      </c>
      <c r="J37" s="11">
        <f t="shared" si="4"/>
        <v>6.2500000000000014E-2</v>
      </c>
      <c r="K37" s="32"/>
      <c r="M37" s="9">
        <f t="shared" si="5"/>
        <v>5.9027777777777797E-2</v>
      </c>
      <c r="N37" s="10" t="s">
        <v>1</v>
      </c>
      <c r="O37" s="11">
        <f t="shared" si="6"/>
        <v>6.2500000000000014E-2</v>
      </c>
      <c r="P37" s="25">
        <f t="shared" si="0"/>
        <v>0</v>
      </c>
      <c r="Q37" s="75"/>
    </row>
    <row r="38" spans="2:17" x14ac:dyDescent="0.4">
      <c r="C38" s="47"/>
      <c r="D38" s="44"/>
      <c r="E38" s="47"/>
    </row>
  </sheetData>
  <mergeCells count="21">
    <mergeCell ref="Q20:Q31"/>
    <mergeCell ref="B20:B31"/>
    <mergeCell ref="B32:B37"/>
    <mergeCell ref="B12:D12"/>
    <mergeCell ref="E12:G12"/>
    <mergeCell ref="B19:E19"/>
    <mergeCell ref="H19:J19"/>
    <mergeCell ref="M19:O19"/>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D1051-090F-4ABA-B81A-017307B06B16}">
  <sheetPr codeName="Sheet21"/>
  <dimension ref="B1:Q37"/>
  <sheetViews>
    <sheetView showGridLines="0" view="pageBreakPreview" zoomScale="70" zoomScaleNormal="70" zoomScaleSheetLayoutView="70" workbookViewId="0"/>
  </sheetViews>
  <sheetFormatPr defaultColWidth="8.625" defaultRowHeight="18.75" x14ac:dyDescent="0.4"/>
  <cols>
    <col min="1" max="1" width="2.25" style="19" customWidth="1"/>
    <col min="2" max="2" width="3.5" style="19" customWidth="1"/>
    <col min="3" max="17" width="9.625" style="19" customWidth="1"/>
    <col min="18" max="18" width="2.25" style="19" customWidth="1"/>
    <col min="19" max="16384" width="8.625" style="19"/>
  </cols>
  <sheetData>
    <row r="1" spans="2:7" ht="19.5" customHeight="1" x14ac:dyDescent="0.4"/>
    <row r="2" spans="2:7" x14ac:dyDescent="0.4">
      <c r="B2" s="19" t="s">
        <v>28</v>
      </c>
    </row>
    <row r="3" spans="2:7" ht="24" x14ac:dyDescent="0.4">
      <c r="B3" s="17" t="s">
        <v>71</v>
      </c>
    </row>
    <row r="5" spans="2:7" x14ac:dyDescent="0.4">
      <c r="B5" s="97" t="s">
        <v>0</v>
      </c>
      <c r="C5" s="98"/>
      <c r="D5" s="99"/>
      <c r="E5" s="125" t="s">
        <v>15</v>
      </c>
      <c r="F5" s="125"/>
      <c r="G5" s="125"/>
    </row>
    <row r="6" spans="2:7" x14ac:dyDescent="0.4">
      <c r="B6" s="97" t="s">
        <v>3</v>
      </c>
      <c r="C6" s="98"/>
      <c r="D6" s="99"/>
      <c r="E6" s="125" t="s">
        <v>26</v>
      </c>
      <c r="F6" s="125"/>
      <c r="G6" s="125"/>
    </row>
    <row r="7" spans="2:7" x14ac:dyDescent="0.4">
      <c r="B7" s="106" t="s">
        <v>22</v>
      </c>
      <c r="C7" s="107"/>
      <c r="D7" s="108"/>
      <c r="E7" s="125" t="s">
        <v>18</v>
      </c>
      <c r="F7" s="125"/>
      <c r="G7" s="125"/>
    </row>
    <row r="8" spans="2:7" x14ac:dyDescent="0.4">
      <c r="B8" s="106" t="s">
        <v>5</v>
      </c>
      <c r="C8" s="107"/>
      <c r="D8" s="108"/>
      <c r="E8" s="129">
        <v>1000</v>
      </c>
      <c r="F8" s="130"/>
      <c r="G8" s="131"/>
    </row>
    <row r="9" spans="2:7" x14ac:dyDescent="0.4">
      <c r="B9" s="145" t="s">
        <v>17</v>
      </c>
      <c r="C9" s="146"/>
      <c r="D9" s="147"/>
      <c r="E9" s="35">
        <v>0.45833333333333331</v>
      </c>
      <c r="F9" s="66" t="s">
        <v>4</v>
      </c>
      <c r="G9" s="18">
        <f>E9+TIME(1,30,0)</f>
        <v>0.52083333333333326</v>
      </c>
    </row>
    <row r="10" spans="2:7" x14ac:dyDescent="0.4">
      <c r="B10" s="97" t="s">
        <v>29</v>
      </c>
      <c r="C10" s="98"/>
      <c r="D10" s="99"/>
      <c r="E10" s="125" t="s">
        <v>34</v>
      </c>
      <c r="F10" s="125"/>
      <c r="G10" s="125"/>
    </row>
    <row r="11" spans="2:7" x14ac:dyDescent="0.4">
      <c r="B11" s="97" t="s">
        <v>30</v>
      </c>
      <c r="C11" s="98"/>
      <c r="D11" s="99"/>
      <c r="E11" s="125" t="s">
        <v>35</v>
      </c>
      <c r="F11" s="125"/>
      <c r="G11" s="125"/>
    </row>
    <row r="12" spans="2:7" x14ac:dyDescent="0.4">
      <c r="B12" s="105" t="s">
        <v>31</v>
      </c>
      <c r="C12" s="105"/>
      <c r="D12" s="105"/>
      <c r="E12" s="156">
        <v>3.9E-2</v>
      </c>
      <c r="F12" s="156"/>
      <c r="G12" s="156"/>
    </row>
    <row r="13" spans="2:7" x14ac:dyDescent="0.4">
      <c r="B13" s="42" t="s">
        <v>6</v>
      </c>
    </row>
    <row r="14" spans="2:7" x14ac:dyDescent="0.4">
      <c r="B14" s="28" t="s">
        <v>73</v>
      </c>
      <c r="C14" s="44"/>
      <c r="D14" s="44"/>
      <c r="E14" s="44"/>
    </row>
    <row r="15" spans="2:7" x14ac:dyDescent="0.4">
      <c r="B15" s="19" t="s">
        <v>32</v>
      </c>
      <c r="C15" s="44"/>
      <c r="D15" s="44"/>
      <c r="E15" s="44"/>
    </row>
    <row r="18" spans="2:17" x14ac:dyDescent="0.4">
      <c r="B18" s="19" t="s">
        <v>76</v>
      </c>
      <c r="H18" s="19" t="s">
        <v>75</v>
      </c>
      <c r="M18" s="19" t="s">
        <v>12</v>
      </c>
    </row>
    <row r="19" spans="2:17" ht="57.75" customHeight="1" x14ac:dyDescent="0.4">
      <c r="B19" s="105" t="s">
        <v>2</v>
      </c>
      <c r="C19" s="105"/>
      <c r="D19" s="105"/>
      <c r="E19" s="105"/>
      <c r="F19" s="43" t="s">
        <v>23</v>
      </c>
      <c r="G19" s="44"/>
      <c r="H19" s="97" t="s">
        <v>2</v>
      </c>
      <c r="I19" s="98"/>
      <c r="J19" s="99"/>
      <c r="K19" s="45" t="s">
        <v>24</v>
      </c>
      <c r="L19" s="44"/>
      <c r="M19" s="153" t="s">
        <v>2</v>
      </c>
      <c r="N19" s="154"/>
      <c r="O19" s="155"/>
      <c r="P19" s="46" t="s">
        <v>33</v>
      </c>
      <c r="Q19" s="46" t="s">
        <v>25</v>
      </c>
    </row>
    <row r="20" spans="2:17" s="44" customFormat="1" ht="27.6" customHeight="1" x14ac:dyDescent="0.4">
      <c r="B20" s="121" t="s">
        <v>58</v>
      </c>
      <c r="C20" s="3">
        <f>E9</f>
        <v>0.45833333333333331</v>
      </c>
      <c r="D20" s="4" t="s">
        <v>1</v>
      </c>
      <c r="E20" s="5">
        <f>C20+TIME(0,5,0)</f>
        <v>0.46180555555555552</v>
      </c>
      <c r="F20" s="52">
        <v>1400</v>
      </c>
      <c r="G20" s="2"/>
      <c r="H20" s="3">
        <f>C20</f>
        <v>0.45833333333333331</v>
      </c>
      <c r="I20" s="4" t="s">
        <v>1</v>
      </c>
      <c r="J20" s="5">
        <f>H20+TIME(0,5,0)</f>
        <v>0.46180555555555552</v>
      </c>
      <c r="K20" s="52">
        <v>1400</v>
      </c>
      <c r="L20" s="47"/>
      <c r="M20" s="3">
        <f>H20</f>
        <v>0.45833333333333331</v>
      </c>
      <c r="N20" s="4" t="s">
        <v>1</v>
      </c>
      <c r="O20" s="5">
        <f>M20+TIME(0,5,0)</f>
        <v>0.46180555555555552</v>
      </c>
      <c r="P20" s="26">
        <f>F20-K20</f>
        <v>0</v>
      </c>
      <c r="Q20" s="138" t="s">
        <v>10</v>
      </c>
    </row>
    <row r="21" spans="2:17" s="44" customFormat="1" ht="27.6" customHeight="1" x14ac:dyDescent="0.4">
      <c r="B21" s="122"/>
      <c r="C21" s="6">
        <f>E20</f>
        <v>0.46180555555555552</v>
      </c>
      <c r="D21" s="7" t="s">
        <v>1</v>
      </c>
      <c r="E21" s="8">
        <f>C21+TIME(0,5,0)</f>
        <v>0.46527777777777773</v>
      </c>
      <c r="F21" s="36">
        <v>1400</v>
      </c>
      <c r="G21" s="1"/>
      <c r="H21" s="6">
        <f>J20</f>
        <v>0.46180555555555552</v>
      </c>
      <c r="I21" s="7" t="s">
        <v>1</v>
      </c>
      <c r="J21" s="8">
        <f>H21+TIME(0,5,0)</f>
        <v>0.46527777777777773</v>
      </c>
      <c r="K21" s="36">
        <v>1400</v>
      </c>
      <c r="M21" s="6">
        <f>O20</f>
        <v>0.46180555555555552</v>
      </c>
      <c r="N21" s="7" t="s">
        <v>1</v>
      </c>
      <c r="O21" s="8">
        <f>M21+TIME(0,5,0)</f>
        <v>0.46527777777777773</v>
      </c>
      <c r="P21" s="24">
        <f t="shared" ref="P21" si="0">F21-K21</f>
        <v>0</v>
      </c>
      <c r="Q21" s="139"/>
    </row>
    <row r="22" spans="2:17" s="44" customFormat="1" ht="27.6" customHeight="1" x14ac:dyDescent="0.4">
      <c r="B22" s="122"/>
      <c r="C22" s="6">
        <f t="shared" ref="C22:C37" si="1">E21</f>
        <v>0.46527777777777773</v>
      </c>
      <c r="D22" s="7" t="s">
        <v>1</v>
      </c>
      <c r="E22" s="8">
        <f t="shared" ref="E22:E37" si="2">C22+TIME(0,5,0)</f>
        <v>0.46874999999999994</v>
      </c>
      <c r="F22" s="37" t="s">
        <v>13</v>
      </c>
      <c r="G22" s="2"/>
      <c r="H22" s="6">
        <f t="shared" ref="H22:H37" si="3">J21</f>
        <v>0.46527777777777773</v>
      </c>
      <c r="I22" s="7" t="s">
        <v>1</v>
      </c>
      <c r="J22" s="8">
        <f t="shared" ref="J22:J37" si="4">H22+TIME(0,5,0)</f>
        <v>0.46874999999999994</v>
      </c>
      <c r="K22" s="37" t="s">
        <v>13</v>
      </c>
      <c r="L22" s="47"/>
      <c r="M22" s="6">
        <f t="shared" ref="M22:M37" si="5">O21</f>
        <v>0.46527777777777773</v>
      </c>
      <c r="N22" s="7" t="s">
        <v>1</v>
      </c>
      <c r="O22" s="8">
        <f t="shared" ref="O22:O37" si="6">M22+TIME(0,5,0)</f>
        <v>0.46874999999999994</v>
      </c>
      <c r="P22" s="73" t="s">
        <v>13</v>
      </c>
      <c r="Q22" s="139"/>
    </row>
    <row r="23" spans="2:17" ht="27.6" customHeight="1" x14ac:dyDescent="0.4">
      <c r="B23" s="122"/>
      <c r="C23" s="6">
        <f t="shared" si="1"/>
        <v>0.46874999999999994</v>
      </c>
      <c r="D23" s="7" t="s">
        <v>1</v>
      </c>
      <c r="E23" s="8">
        <f t="shared" si="2"/>
        <v>0.47222222222222215</v>
      </c>
      <c r="F23" s="39" t="s">
        <v>13</v>
      </c>
      <c r="G23" s="16"/>
      <c r="H23" s="6">
        <f t="shared" si="3"/>
        <v>0.46874999999999994</v>
      </c>
      <c r="I23" s="7" t="s">
        <v>1</v>
      </c>
      <c r="J23" s="8">
        <f t="shared" si="4"/>
        <v>0.47222222222222215</v>
      </c>
      <c r="K23" s="39" t="s">
        <v>13</v>
      </c>
      <c r="M23" s="6">
        <f t="shared" si="5"/>
        <v>0.46874999999999994</v>
      </c>
      <c r="N23" s="7" t="s">
        <v>1</v>
      </c>
      <c r="O23" s="8">
        <f t="shared" si="6"/>
        <v>0.47222222222222215</v>
      </c>
      <c r="P23" s="73" t="s">
        <v>13</v>
      </c>
      <c r="Q23" s="139"/>
    </row>
    <row r="24" spans="2:17" ht="27.6" customHeight="1" x14ac:dyDescent="0.4">
      <c r="B24" s="122"/>
      <c r="C24" s="6">
        <f t="shared" si="1"/>
        <v>0.47222222222222215</v>
      </c>
      <c r="D24" s="7" t="s">
        <v>1</v>
      </c>
      <c r="E24" s="8">
        <f t="shared" si="2"/>
        <v>0.47569444444444436</v>
      </c>
      <c r="F24" s="39" t="s">
        <v>13</v>
      </c>
      <c r="G24" s="16"/>
      <c r="H24" s="6">
        <f t="shared" si="3"/>
        <v>0.47222222222222215</v>
      </c>
      <c r="I24" s="7" t="s">
        <v>1</v>
      </c>
      <c r="J24" s="8">
        <f t="shared" si="4"/>
        <v>0.47569444444444436</v>
      </c>
      <c r="K24" s="39" t="s">
        <v>13</v>
      </c>
      <c r="M24" s="6">
        <f t="shared" si="5"/>
        <v>0.47222222222222215</v>
      </c>
      <c r="N24" s="7" t="s">
        <v>1</v>
      </c>
      <c r="O24" s="8">
        <f t="shared" si="6"/>
        <v>0.47569444444444436</v>
      </c>
      <c r="P24" s="73" t="s">
        <v>13</v>
      </c>
      <c r="Q24" s="139"/>
    </row>
    <row r="25" spans="2:17" ht="27.6" customHeight="1" x14ac:dyDescent="0.4">
      <c r="B25" s="122"/>
      <c r="C25" s="6">
        <f t="shared" si="1"/>
        <v>0.47569444444444436</v>
      </c>
      <c r="D25" s="7" t="s">
        <v>1</v>
      </c>
      <c r="E25" s="8">
        <f t="shared" si="2"/>
        <v>0.47916666666666657</v>
      </c>
      <c r="F25" s="39"/>
      <c r="G25" s="16"/>
      <c r="H25" s="6">
        <f t="shared" si="3"/>
        <v>0.47569444444444436</v>
      </c>
      <c r="I25" s="7" t="s">
        <v>1</v>
      </c>
      <c r="J25" s="8">
        <f t="shared" si="4"/>
        <v>0.47916666666666657</v>
      </c>
      <c r="K25" s="39"/>
      <c r="M25" s="6">
        <f t="shared" si="5"/>
        <v>0.47569444444444436</v>
      </c>
      <c r="N25" s="7" t="s">
        <v>1</v>
      </c>
      <c r="O25" s="8">
        <f t="shared" si="6"/>
        <v>0.47916666666666657</v>
      </c>
      <c r="P25" s="24"/>
      <c r="Q25" s="139"/>
    </row>
    <row r="26" spans="2:17" ht="27.6" customHeight="1" x14ac:dyDescent="0.4">
      <c r="B26" s="122"/>
      <c r="C26" s="6">
        <f t="shared" si="1"/>
        <v>0.47916666666666657</v>
      </c>
      <c r="D26" s="7" t="s">
        <v>1</v>
      </c>
      <c r="E26" s="8">
        <f t="shared" si="2"/>
        <v>0.48263888888888878</v>
      </c>
      <c r="F26" s="39"/>
      <c r="G26" s="16"/>
      <c r="H26" s="6">
        <f t="shared" si="3"/>
        <v>0.47916666666666657</v>
      </c>
      <c r="I26" s="7" t="s">
        <v>1</v>
      </c>
      <c r="J26" s="8">
        <f t="shared" si="4"/>
        <v>0.48263888888888878</v>
      </c>
      <c r="K26" s="39"/>
      <c r="M26" s="6">
        <f t="shared" si="5"/>
        <v>0.47916666666666657</v>
      </c>
      <c r="N26" s="7" t="s">
        <v>1</v>
      </c>
      <c r="O26" s="8">
        <f t="shared" si="6"/>
        <v>0.48263888888888878</v>
      </c>
      <c r="P26" s="24"/>
      <c r="Q26" s="139"/>
    </row>
    <row r="27" spans="2:17" ht="27.6" customHeight="1" x14ac:dyDescent="0.4">
      <c r="B27" s="122"/>
      <c r="C27" s="6">
        <f t="shared" si="1"/>
        <v>0.48263888888888878</v>
      </c>
      <c r="D27" s="7" t="s">
        <v>1</v>
      </c>
      <c r="E27" s="8">
        <f t="shared" si="2"/>
        <v>0.48611111111111099</v>
      </c>
      <c r="F27" s="39"/>
      <c r="G27" s="16"/>
      <c r="H27" s="6">
        <f t="shared" si="3"/>
        <v>0.48263888888888878</v>
      </c>
      <c r="I27" s="7" t="s">
        <v>1</v>
      </c>
      <c r="J27" s="8">
        <f t="shared" si="4"/>
        <v>0.48611111111111099</v>
      </c>
      <c r="K27" s="39"/>
      <c r="M27" s="6">
        <f t="shared" si="5"/>
        <v>0.48263888888888878</v>
      </c>
      <c r="N27" s="7" t="s">
        <v>1</v>
      </c>
      <c r="O27" s="8">
        <f t="shared" si="6"/>
        <v>0.48611111111111099</v>
      </c>
      <c r="P27" s="24"/>
      <c r="Q27" s="139"/>
    </row>
    <row r="28" spans="2:17" ht="27.6" customHeight="1" x14ac:dyDescent="0.4">
      <c r="B28" s="122"/>
      <c r="C28" s="6">
        <f t="shared" si="1"/>
        <v>0.48611111111111099</v>
      </c>
      <c r="D28" s="7" t="s">
        <v>1</v>
      </c>
      <c r="E28" s="8">
        <f t="shared" si="2"/>
        <v>0.4895833333333332</v>
      </c>
      <c r="F28" s="39"/>
      <c r="G28" s="16"/>
      <c r="H28" s="6">
        <f t="shared" si="3"/>
        <v>0.48611111111111099</v>
      </c>
      <c r="I28" s="7" t="s">
        <v>1</v>
      </c>
      <c r="J28" s="8">
        <f t="shared" si="4"/>
        <v>0.4895833333333332</v>
      </c>
      <c r="K28" s="39"/>
      <c r="M28" s="6">
        <f t="shared" si="5"/>
        <v>0.48611111111111099</v>
      </c>
      <c r="N28" s="7" t="s">
        <v>1</v>
      </c>
      <c r="O28" s="8">
        <f t="shared" si="6"/>
        <v>0.4895833333333332</v>
      </c>
      <c r="P28" s="24"/>
      <c r="Q28" s="139"/>
    </row>
    <row r="29" spans="2:17" ht="27.6" customHeight="1" x14ac:dyDescent="0.4">
      <c r="B29" s="122"/>
      <c r="C29" s="6">
        <f t="shared" si="1"/>
        <v>0.4895833333333332</v>
      </c>
      <c r="D29" s="7" t="s">
        <v>1</v>
      </c>
      <c r="E29" s="8">
        <f t="shared" si="2"/>
        <v>0.49305555555555541</v>
      </c>
      <c r="F29" s="39"/>
      <c r="G29" s="16"/>
      <c r="H29" s="6">
        <f t="shared" si="3"/>
        <v>0.4895833333333332</v>
      </c>
      <c r="I29" s="7" t="s">
        <v>1</v>
      </c>
      <c r="J29" s="8">
        <f t="shared" si="4"/>
        <v>0.49305555555555541</v>
      </c>
      <c r="K29" s="39"/>
      <c r="M29" s="6">
        <f t="shared" si="5"/>
        <v>0.4895833333333332</v>
      </c>
      <c r="N29" s="7" t="s">
        <v>1</v>
      </c>
      <c r="O29" s="8">
        <f t="shared" si="6"/>
        <v>0.49305555555555541</v>
      </c>
      <c r="P29" s="24"/>
      <c r="Q29" s="139"/>
    </row>
    <row r="30" spans="2:17" ht="27.6" customHeight="1" x14ac:dyDescent="0.4">
      <c r="B30" s="122"/>
      <c r="C30" s="6">
        <f t="shared" si="1"/>
        <v>0.49305555555555541</v>
      </c>
      <c r="D30" s="7" t="s">
        <v>1</v>
      </c>
      <c r="E30" s="8">
        <f t="shared" si="2"/>
        <v>0.49652777777777762</v>
      </c>
      <c r="F30" s="39"/>
      <c r="G30" s="16"/>
      <c r="H30" s="6">
        <f t="shared" si="3"/>
        <v>0.49305555555555541</v>
      </c>
      <c r="I30" s="7" t="s">
        <v>1</v>
      </c>
      <c r="J30" s="8">
        <f t="shared" si="4"/>
        <v>0.49652777777777762</v>
      </c>
      <c r="K30" s="39"/>
      <c r="M30" s="6">
        <f t="shared" si="5"/>
        <v>0.49305555555555541</v>
      </c>
      <c r="N30" s="7" t="s">
        <v>1</v>
      </c>
      <c r="O30" s="8">
        <f t="shared" si="6"/>
        <v>0.49652777777777762</v>
      </c>
      <c r="P30" s="24"/>
      <c r="Q30" s="139"/>
    </row>
    <row r="31" spans="2:17" ht="27.6" customHeight="1" x14ac:dyDescent="0.4">
      <c r="B31" s="123"/>
      <c r="C31" s="9">
        <f t="shared" si="1"/>
        <v>0.49652777777777762</v>
      </c>
      <c r="D31" s="10" t="s">
        <v>1</v>
      </c>
      <c r="E31" s="11">
        <f t="shared" si="2"/>
        <v>0.49999999999999983</v>
      </c>
      <c r="F31" s="95"/>
      <c r="G31" s="16"/>
      <c r="H31" s="9">
        <f t="shared" si="3"/>
        <v>0.49652777777777762</v>
      </c>
      <c r="I31" s="10" t="s">
        <v>1</v>
      </c>
      <c r="J31" s="11">
        <f t="shared" si="4"/>
        <v>0.49999999999999983</v>
      </c>
      <c r="K31" s="95"/>
      <c r="M31" s="9">
        <f t="shared" si="5"/>
        <v>0.49652777777777762</v>
      </c>
      <c r="N31" s="10" t="s">
        <v>1</v>
      </c>
      <c r="O31" s="11">
        <f t="shared" si="6"/>
        <v>0.49999999999999983</v>
      </c>
      <c r="P31" s="27"/>
      <c r="Q31" s="140"/>
    </row>
    <row r="32" spans="2:17" ht="27.6" customHeight="1" x14ac:dyDescent="0.4">
      <c r="B32" s="104" t="s">
        <v>59</v>
      </c>
      <c r="C32" s="12">
        <f t="shared" si="1"/>
        <v>0.49999999999999983</v>
      </c>
      <c r="D32" s="13" t="s">
        <v>1</v>
      </c>
      <c r="E32" s="14">
        <f t="shared" si="2"/>
        <v>0.5034722222222221</v>
      </c>
      <c r="F32" s="38">
        <v>1400</v>
      </c>
      <c r="G32" s="16"/>
      <c r="H32" s="12">
        <f t="shared" si="3"/>
        <v>0.49999999999999983</v>
      </c>
      <c r="I32" s="13" t="s">
        <v>1</v>
      </c>
      <c r="J32" s="14">
        <f t="shared" si="4"/>
        <v>0.5034722222222221</v>
      </c>
      <c r="K32" s="38">
        <v>400</v>
      </c>
      <c r="M32" s="12">
        <f t="shared" si="5"/>
        <v>0.49999999999999983</v>
      </c>
      <c r="N32" s="13" t="s">
        <v>1</v>
      </c>
      <c r="O32" s="14">
        <f t="shared" si="6"/>
        <v>0.5034722222222221</v>
      </c>
      <c r="P32" s="24">
        <f t="shared" ref="P32:P33" si="7">F32-K32</f>
        <v>1000</v>
      </c>
      <c r="Q32" s="74"/>
    </row>
    <row r="33" spans="2:17" ht="27.6" customHeight="1" x14ac:dyDescent="0.4">
      <c r="B33" s="104"/>
      <c r="C33" s="6">
        <f t="shared" si="1"/>
        <v>0.5034722222222221</v>
      </c>
      <c r="D33" s="7" t="s">
        <v>1</v>
      </c>
      <c r="E33" s="8">
        <f t="shared" si="2"/>
        <v>0.50694444444444431</v>
      </c>
      <c r="F33" s="38">
        <v>1400</v>
      </c>
      <c r="G33" s="16"/>
      <c r="H33" s="6">
        <f t="shared" si="3"/>
        <v>0.5034722222222221</v>
      </c>
      <c r="I33" s="7" t="s">
        <v>1</v>
      </c>
      <c r="J33" s="8">
        <f t="shared" si="4"/>
        <v>0.50694444444444431</v>
      </c>
      <c r="K33" s="38">
        <v>400</v>
      </c>
      <c r="M33" s="6">
        <f t="shared" si="5"/>
        <v>0.5034722222222221</v>
      </c>
      <c r="N33" s="7" t="s">
        <v>1</v>
      </c>
      <c r="O33" s="8">
        <f t="shared" si="6"/>
        <v>0.50694444444444431</v>
      </c>
      <c r="P33" s="24">
        <f t="shared" si="7"/>
        <v>1000</v>
      </c>
      <c r="Q33" s="48"/>
    </row>
    <row r="34" spans="2:17" ht="27.6" customHeight="1" x14ac:dyDescent="0.4">
      <c r="B34" s="104"/>
      <c r="C34" s="6">
        <f t="shared" si="1"/>
        <v>0.50694444444444431</v>
      </c>
      <c r="D34" s="7" t="s">
        <v>1</v>
      </c>
      <c r="E34" s="8">
        <f t="shared" si="2"/>
        <v>0.51041666666666652</v>
      </c>
      <c r="F34" s="39" t="s">
        <v>27</v>
      </c>
      <c r="G34" s="16"/>
      <c r="H34" s="6">
        <f t="shared" si="3"/>
        <v>0.50694444444444431</v>
      </c>
      <c r="I34" s="7" t="s">
        <v>1</v>
      </c>
      <c r="J34" s="8">
        <f t="shared" si="4"/>
        <v>0.51041666666666652</v>
      </c>
      <c r="K34" s="39" t="s">
        <v>27</v>
      </c>
      <c r="M34" s="6">
        <f t="shared" si="5"/>
        <v>0.50694444444444431</v>
      </c>
      <c r="N34" s="7" t="s">
        <v>1</v>
      </c>
      <c r="O34" s="8">
        <f t="shared" si="6"/>
        <v>0.51041666666666652</v>
      </c>
      <c r="P34" s="73" t="s">
        <v>27</v>
      </c>
      <c r="Q34" s="48"/>
    </row>
    <row r="35" spans="2:17" ht="27.6" customHeight="1" x14ac:dyDescent="0.4">
      <c r="B35" s="104"/>
      <c r="C35" s="6">
        <f t="shared" si="1"/>
        <v>0.51041666666666652</v>
      </c>
      <c r="D35" s="7" t="s">
        <v>1</v>
      </c>
      <c r="E35" s="8">
        <f t="shared" si="2"/>
        <v>0.51388888888888873</v>
      </c>
      <c r="F35" s="39" t="s">
        <v>27</v>
      </c>
      <c r="G35" s="16"/>
      <c r="H35" s="6">
        <f t="shared" si="3"/>
        <v>0.51041666666666652</v>
      </c>
      <c r="I35" s="7" t="s">
        <v>1</v>
      </c>
      <c r="J35" s="8">
        <f t="shared" si="4"/>
        <v>0.51388888888888873</v>
      </c>
      <c r="K35" s="39" t="s">
        <v>27</v>
      </c>
      <c r="M35" s="6">
        <f t="shared" si="5"/>
        <v>0.51041666666666652</v>
      </c>
      <c r="N35" s="7" t="s">
        <v>1</v>
      </c>
      <c r="O35" s="8">
        <f t="shared" si="6"/>
        <v>0.51388888888888873</v>
      </c>
      <c r="P35" s="73" t="s">
        <v>27</v>
      </c>
      <c r="Q35" s="48"/>
    </row>
    <row r="36" spans="2:17" ht="27.6" customHeight="1" x14ac:dyDescent="0.4">
      <c r="B36" s="104"/>
      <c r="C36" s="6">
        <f t="shared" si="1"/>
        <v>0.51388888888888873</v>
      </c>
      <c r="D36" s="7" t="s">
        <v>1</v>
      </c>
      <c r="E36" s="8">
        <f t="shared" si="2"/>
        <v>0.51736111111111094</v>
      </c>
      <c r="F36" s="39" t="s">
        <v>27</v>
      </c>
      <c r="G36" s="16"/>
      <c r="H36" s="6">
        <f t="shared" si="3"/>
        <v>0.51388888888888873</v>
      </c>
      <c r="I36" s="7" t="s">
        <v>1</v>
      </c>
      <c r="J36" s="8">
        <f t="shared" si="4"/>
        <v>0.51736111111111094</v>
      </c>
      <c r="K36" s="39" t="s">
        <v>27</v>
      </c>
      <c r="M36" s="6">
        <f t="shared" si="5"/>
        <v>0.51388888888888873</v>
      </c>
      <c r="N36" s="7" t="s">
        <v>1</v>
      </c>
      <c r="O36" s="8">
        <f t="shared" si="6"/>
        <v>0.51736111111111094</v>
      </c>
      <c r="P36" s="73" t="s">
        <v>27</v>
      </c>
      <c r="Q36" s="48"/>
    </row>
    <row r="37" spans="2:17" ht="27.6" customHeight="1" x14ac:dyDescent="0.4">
      <c r="B37" s="104"/>
      <c r="C37" s="9">
        <f t="shared" si="1"/>
        <v>0.51736111111111094</v>
      </c>
      <c r="D37" s="10" t="s">
        <v>1</v>
      </c>
      <c r="E37" s="11">
        <f t="shared" si="2"/>
        <v>0.52083333333333315</v>
      </c>
      <c r="F37" s="95"/>
      <c r="G37" s="16"/>
      <c r="H37" s="9">
        <f t="shared" si="3"/>
        <v>0.51736111111111094</v>
      </c>
      <c r="I37" s="10" t="s">
        <v>1</v>
      </c>
      <c r="J37" s="11">
        <f t="shared" si="4"/>
        <v>0.52083333333333315</v>
      </c>
      <c r="K37" s="95"/>
      <c r="M37" s="9">
        <f t="shared" si="5"/>
        <v>0.51736111111111094</v>
      </c>
      <c r="N37" s="10" t="s">
        <v>1</v>
      </c>
      <c r="O37" s="11">
        <f t="shared" si="6"/>
        <v>0.52083333333333315</v>
      </c>
      <c r="P37" s="25"/>
      <c r="Q37" s="75"/>
    </row>
  </sheetData>
  <mergeCells count="21">
    <mergeCell ref="B20:B31"/>
    <mergeCell ref="Q20:Q31"/>
    <mergeCell ref="B32:B37"/>
    <mergeCell ref="B12:D12"/>
    <mergeCell ref="E12:G12"/>
    <mergeCell ref="B19:E19"/>
    <mergeCell ref="H19:J19"/>
    <mergeCell ref="M19:O19"/>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CCBF-B3DE-4A3B-B634-6074B9591E58}">
  <sheetPr codeName="Sheet22"/>
  <dimension ref="B1:Q38"/>
  <sheetViews>
    <sheetView showGridLines="0" view="pageBreakPreview" zoomScale="70" zoomScaleNormal="70" zoomScaleSheetLayoutView="70" workbookViewId="0"/>
  </sheetViews>
  <sheetFormatPr defaultColWidth="8.625" defaultRowHeight="18.75" x14ac:dyDescent="0.4"/>
  <cols>
    <col min="1" max="1" width="2.25" style="19" customWidth="1"/>
    <col min="2" max="2" width="3.5" style="19" customWidth="1"/>
    <col min="3" max="17" width="9.625" style="19" customWidth="1"/>
    <col min="18" max="18" width="2.25" style="19" customWidth="1"/>
    <col min="19" max="16384" width="8.625" style="19"/>
  </cols>
  <sheetData>
    <row r="1" spans="2:7" ht="19.5" customHeight="1" x14ac:dyDescent="0.4"/>
    <row r="2" spans="2:7" x14ac:dyDescent="0.4">
      <c r="B2" s="19" t="s">
        <v>28</v>
      </c>
    </row>
    <row r="3" spans="2:7" ht="24" x14ac:dyDescent="0.4">
      <c r="B3" s="17" t="s">
        <v>71</v>
      </c>
    </row>
    <row r="5" spans="2:7" x14ac:dyDescent="0.4">
      <c r="B5" s="97" t="s">
        <v>0</v>
      </c>
      <c r="C5" s="98"/>
      <c r="D5" s="99"/>
      <c r="E5" s="100"/>
      <c r="F5" s="100"/>
      <c r="G5" s="100"/>
    </row>
    <row r="6" spans="2:7" x14ac:dyDescent="0.4">
      <c r="B6" s="97" t="s">
        <v>3</v>
      </c>
      <c r="C6" s="98"/>
      <c r="D6" s="99"/>
      <c r="E6" s="100"/>
      <c r="F6" s="100"/>
      <c r="G6" s="100"/>
    </row>
    <row r="7" spans="2:7" x14ac:dyDescent="0.4">
      <c r="B7" s="106" t="s">
        <v>22</v>
      </c>
      <c r="C7" s="107"/>
      <c r="D7" s="108"/>
      <c r="E7" s="100"/>
      <c r="F7" s="100"/>
      <c r="G7" s="100"/>
    </row>
    <row r="8" spans="2:7" x14ac:dyDescent="0.4">
      <c r="B8" s="106" t="s">
        <v>5</v>
      </c>
      <c r="C8" s="107"/>
      <c r="D8" s="108"/>
      <c r="E8" s="109"/>
      <c r="F8" s="110"/>
      <c r="G8" s="111"/>
    </row>
    <row r="9" spans="2:7" x14ac:dyDescent="0.4">
      <c r="B9" s="145" t="s">
        <v>17</v>
      </c>
      <c r="C9" s="146"/>
      <c r="D9" s="147"/>
      <c r="E9" s="29"/>
      <c r="F9" s="66" t="s">
        <v>4</v>
      </c>
      <c r="G9" s="18">
        <f>E9+TIME(1,30,0)</f>
        <v>6.25E-2</v>
      </c>
    </row>
    <row r="10" spans="2:7" x14ac:dyDescent="0.4">
      <c r="B10" s="97" t="s">
        <v>29</v>
      </c>
      <c r="C10" s="98"/>
      <c r="D10" s="99"/>
      <c r="E10" s="100"/>
      <c r="F10" s="100"/>
      <c r="G10" s="100"/>
    </row>
    <row r="11" spans="2:7" x14ac:dyDescent="0.4">
      <c r="B11" s="97" t="s">
        <v>30</v>
      </c>
      <c r="C11" s="98"/>
      <c r="D11" s="99"/>
      <c r="E11" s="100"/>
      <c r="F11" s="100"/>
      <c r="G11" s="100"/>
    </row>
    <row r="12" spans="2:7" x14ac:dyDescent="0.4">
      <c r="B12" s="105" t="s">
        <v>31</v>
      </c>
      <c r="C12" s="105"/>
      <c r="D12" s="105"/>
      <c r="E12" s="100"/>
      <c r="F12" s="100"/>
      <c r="G12" s="100"/>
    </row>
    <row r="13" spans="2:7" x14ac:dyDescent="0.4">
      <c r="B13" s="42" t="s">
        <v>6</v>
      </c>
    </row>
    <row r="14" spans="2:7" x14ac:dyDescent="0.4">
      <c r="B14" s="28" t="s">
        <v>73</v>
      </c>
      <c r="C14" s="44"/>
      <c r="D14" s="44"/>
    </row>
    <row r="15" spans="2:7" x14ac:dyDescent="0.4">
      <c r="B15" s="19" t="s">
        <v>32</v>
      </c>
      <c r="C15" s="44"/>
      <c r="D15" s="44"/>
    </row>
    <row r="18" spans="2:17" x14ac:dyDescent="0.4">
      <c r="B18" s="19" t="s">
        <v>76</v>
      </c>
      <c r="H18" s="19" t="s">
        <v>75</v>
      </c>
      <c r="M18" s="19" t="s">
        <v>12</v>
      </c>
    </row>
    <row r="19" spans="2:17" ht="57.75" customHeight="1" x14ac:dyDescent="0.4">
      <c r="B19" s="105" t="s">
        <v>2</v>
      </c>
      <c r="C19" s="105"/>
      <c r="D19" s="105"/>
      <c r="E19" s="105"/>
      <c r="F19" s="43" t="s">
        <v>23</v>
      </c>
      <c r="G19" s="44"/>
      <c r="H19" s="97" t="s">
        <v>2</v>
      </c>
      <c r="I19" s="98"/>
      <c r="J19" s="99"/>
      <c r="K19" s="45" t="s">
        <v>24</v>
      </c>
      <c r="L19" s="44"/>
      <c r="M19" s="153" t="s">
        <v>2</v>
      </c>
      <c r="N19" s="154"/>
      <c r="O19" s="155"/>
      <c r="P19" s="46" t="s">
        <v>33</v>
      </c>
      <c r="Q19" s="46" t="s">
        <v>25</v>
      </c>
    </row>
    <row r="20" spans="2:17" s="44" customFormat="1" ht="27.6" customHeight="1" x14ac:dyDescent="0.4">
      <c r="B20" s="121" t="s">
        <v>58</v>
      </c>
      <c r="C20" s="3">
        <f>E9</f>
        <v>0</v>
      </c>
      <c r="D20" s="4" t="s">
        <v>1</v>
      </c>
      <c r="E20" s="5">
        <f>C20+TIME(0,5,0)</f>
        <v>3.472222222222222E-3</v>
      </c>
      <c r="F20" s="33"/>
      <c r="G20" s="2"/>
      <c r="H20" s="3">
        <f>C20</f>
        <v>0</v>
      </c>
      <c r="I20" s="4" t="s">
        <v>1</v>
      </c>
      <c r="J20" s="5">
        <f>H20+TIME(0,5,0)</f>
        <v>3.472222222222222E-3</v>
      </c>
      <c r="K20" s="33"/>
      <c r="L20" s="47"/>
      <c r="M20" s="3">
        <f>H20</f>
        <v>0</v>
      </c>
      <c r="N20" s="4" t="s">
        <v>1</v>
      </c>
      <c r="O20" s="5">
        <f>M20+TIME(0,5,0)</f>
        <v>3.472222222222222E-3</v>
      </c>
      <c r="P20" s="26">
        <f>F20-K20</f>
        <v>0</v>
      </c>
      <c r="Q20" s="138" t="s">
        <v>10</v>
      </c>
    </row>
    <row r="21" spans="2:17" s="44" customFormat="1" ht="27.6" customHeight="1" x14ac:dyDescent="0.4">
      <c r="B21" s="122"/>
      <c r="C21" s="6">
        <f>E20</f>
        <v>3.472222222222222E-3</v>
      </c>
      <c r="D21" s="7" t="s">
        <v>1</v>
      </c>
      <c r="E21" s="8">
        <f>C21+TIME(0,5,0)</f>
        <v>6.9444444444444441E-3</v>
      </c>
      <c r="F21" s="30"/>
      <c r="G21" s="1"/>
      <c r="H21" s="6">
        <f>J20</f>
        <v>3.472222222222222E-3</v>
      </c>
      <c r="I21" s="7" t="s">
        <v>1</v>
      </c>
      <c r="J21" s="8">
        <f>H21+TIME(0,5,0)</f>
        <v>6.9444444444444441E-3</v>
      </c>
      <c r="K21" s="30"/>
      <c r="M21" s="6">
        <f>O20</f>
        <v>3.472222222222222E-3</v>
      </c>
      <c r="N21" s="7" t="s">
        <v>1</v>
      </c>
      <c r="O21" s="8">
        <f>M21+TIME(0,5,0)</f>
        <v>6.9444444444444441E-3</v>
      </c>
      <c r="P21" s="24">
        <f t="shared" ref="P21:P37" si="0">F21-K21</f>
        <v>0</v>
      </c>
      <c r="Q21" s="139"/>
    </row>
    <row r="22" spans="2:17" s="44" customFormat="1" ht="27.6" customHeight="1" x14ac:dyDescent="0.4">
      <c r="B22" s="122"/>
      <c r="C22" s="6">
        <f t="shared" ref="C22:C37" si="1">E21</f>
        <v>6.9444444444444441E-3</v>
      </c>
      <c r="D22" s="7" t="s">
        <v>1</v>
      </c>
      <c r="E22" s="8">
        <f t="shared" ref="E22:E37" si="2">C22+TIME(0,5,0)</f>
        <v>1.0416666666666666E-2</v>
      </c>
      <c r="F22" s="31"/>
      <c r="G22" s="2"/>
      <c r="H22" s="6">
        <f t="shared" ref="H22:H37" si="3">J21</f>
        <v>6.9444444444444441E-3</v>
      </c>
      <c r="I22" s="7" t="s">
        <v>1</v>
      </c>
      <c r="J22" s="8">
        <f t="shared" ref="J22:J37" si="4">H22+TIME(0,5,0)</f>
        <v>1.0416666666666666E-2</v>
      </c>
      <c r="K22" s="31"/>
      <c r="L22" s="47"/>
      <c r="M22" s="6">
        <f t="shared" ref="M22:M37" si="5">O21</f>
        <v>6.9444444444444441E-3</v>
      </c>
      <c r="N22" s="7" t="s">
        <v>1</v>
      </c>
      <c r="O22" s="8">
        <f t="shared" ref="O22:O37" si="6">M22+TIME(0,5,0)</f>
        <v>1.0416666666666666E-2</v>
      </c>
      <c r="P22" s="73">
        <f t="shared" si="0"/>
        <v>0</v>
      </c>
      <c r="Q22" s="139"/>
    </row>
    <row r="23" spans="2:17" ht="27.6" customHeight="1" x14ac:dyDescent="0.4">
      <c r="B23" s="122"/>
      <c r="C23" s="6">
        <f t="shared" si="1"/>
        <v>1.0416666666666666E-2</v>
      </c>
      <c r="D23" s="7" t="s">
        <v>1</v>
      </c>
      <c r="E23" s="8">
        <f t="shared" si="2"/>
        <v>1.3888888888888888E-2</v>
      </c>
      <c r="F23" s="31"/>
      <c r="G23" s="16"/>
      <c r="H23" s="6">
        <f t="shared" si="3"/>
        <v>1.0416666666666666E-2</v>
      </c>
      <c r="I23" s="7" t="s">
        <v>1</v>
      </c>
      <c r="J23" s="8">
        <f t="shared" si="4"/>
        <v>1.3888888888888888E-2</v>
      </c>
      <c r="K23" s="31"/>
      <c r="M23" s="6">
        <f t="shared" si="5"/>
        <v>1.0416666666666666E-2</v>
      </c>
      <c r="N23" s="7" t="s">
        <v>1</v>
      </c>
      <c r="O23" s="8">
        <f t="shared" si="6"/>
        <v>1.3888888888888888E-2</v>
      </c>
      <c r="P23" s="73">
        <f t="shared" si="0"/>
        <v>0</v>
      </c>
      <c r="Q23" s="139"/>
    </row>
    <row r="24" spans="2:17" ht="27.6" customHeight="1" x14ac:dyDescent="0.4">
      <c r="B24" s="122"/>
      <c r="C24" s="6">
        <f t="shared" si="1"/>
        <v>1.3888888888888888E-2</v>
      </c>
      <c r="D24" s="7" t="s">
        <v>1</v>
      </c>
      <c r="E24" s="8">
        <f t="shared" si="2"/>
        <v>1.7361111111111112E-2</v>
      </c>
      <c r="F24" s="31"/>
      <c r="G24" s="16"/>
      <c r="H24" s="6">
        <f t="shared" si="3"/>
        <v>1.3888888888888888E-2</v>
      </c>
      <c r="I24" s="7" t="s">
        <v>1</v>
      </c>
      <c r="J24" s="8">
        <f t="shared" si="4"/>
        <v>1.7361111111111112E-2</v>
      </c>
      <c r="K24" s="31"/>
      <c r="M24" s="6">
        <f t="shared" si="5"/>
        <v>1.3888888888888888E-2</v>
      </c>
      <c r="N24" s="7" t="s">
        <v>1</v>
      </c>
      <c r="O24" s="8">
        <f t="shared" si="6"/>
        <v>1.7361111111111112E-2</v>
      </c>
      <c r="P24" s="73">
        <f t="shared" si="0"/>
        <v>0</v>
      </c>
      <c r="Q24" s="139"/>
    </row>
    <row r="25" spans="2:17" ht="27.6" customHeight="1" x14ac:dyDescent="0.4">
      <c r="B25" s="122"/>
      <c r="C25" s="6">
        <f t="shared" si="1"/>
        <v>1.7361111111111112E-2</v>
      </c>
      <c r="D25" s="7" t="s">
        <v>1</v>
      </c>
      <c r="E25" s="8">
        <f t="shared" si="2"/>
        <v>2.0833333333333336E-2</v>
      </c>
      <c r="F25" s="31"/>
      <c r="G25" s="16"/>
      <c r="H25" s="6">
        <f t="shared" si="3"/>
        <v>1.7361111111111112E-2</v>
      </c>
      <c r="I25" s="7" t="s">
        <v>1</v>
      </c>
      <c r="J25" s="8">
        <f t="shared" si="4"/>
        <v>2.0833333333333336E-2</v>
      </c>
      <c r="K25" s="31"/>
      <c r="M25" s="6">
        <f t="shared" si="5"/>
        <v>1.7361111111111112E-2</v>
      </c>
      <c r="N25" s="7" t="s">
        <v>1</v>
      </c>
      <c r="O25" s="8">
        <f t="shared" si="6"/>
        <v>2.0833333333333336E-2</v>
      </c>
      <c r="P25" s="24">
        <f t="shared" si="0"/>
        <v>0</v>
      </c>
      <c r="Q25" s="139"/>
    </row>
    <row r="26" spans="2:17" ht="27.6" customHeight="1" x14ac:dyDescent="0.4">
      <c r="B26" s="122"/>
      <c r="C26" s="6">
        <f t="shared" si="1"/>
        <v>2.0833333333333336E-2</v>
      </c>
      <c r="D26" s="7" t="s">
        <v>1</v>
      </c>
      <c r="E26" s="8">
        <f t="shared" si="2"/>
        <v>2.4305555555555559E-2</v>
      </c>
      <c r="F26" s="31"/>
      <c r="G26" s="16"/>
      <c r="H26" s="6">
        <f t="shared" si="3"/>
        <v>2.0833333333333336E-2</v>
      </c>
      <c r="I26" s="7" t="s">
        <v>1</v>
      </c>
      <c r="J26" s="8">
        <f t="shared" si="4"/>
        <v>2.4305555555555559E-2</v>
      </c>
      <c r="K26" s="31"/>
      <c r="M26" s="6">
        <f t="shared" si="5"/>
        <v>2.0833333333333336E-2</v>
      </c>
      <c r="N26" s="7" t="s">
        <v>1</v>
      </c>
      <c r="O26" s="8">
        <f t="shared" si="6"/>
        <v>2.4305555555555559E-2</v>
      </c>
      <c r="P26" s="24">
        <f t="shared" si="0"/>
        <v>0</v>
      </c>
      <c r="Q26" s="139"/>
    </row>
    <row r="27" spans="2:17" ht="27.6" customHeight="1" x14ac:dyDescent="0.4">
      <c r="B27" s="122"/>
      <c r="C27" s="6">
        <f t="shared" si="1"/>
        <v>2.4305555555555559E-2</v>
      </c>
      <c r="D27" s="7" t="s">
        <v>1</v>
      </c>
      <c r="E27" s="8">
        <f t="shared" si="2"/>
        <v>2.7777777777777783E-2</v>
      </c>
      <c r="F27" s="31"/>
      <c r="G27" s="16"/>
      <c r="H27" s="6">
        <f t="shared" si="3"/>
        <v>2.4305555555555559E-2</v>
      </c>
      <c r="I27" s="7" t="s">
        <v>1</v>
      </c>
      <c r="J27" s="8">
        <f t="shared" si="4"/>
        <v>2.7777777777777783E-2</v>
      </c>
      <c r="K27" s="31"/>
      <c r="M27" s="6">
        <f t="shared" si="5"/>
        <v>2.4305555555555559E-2</v>
      </c>
      <c r="N27" s="7" t="s">
        <v>1</v>
      </c>
      <c r="O27" s="8">
        <f t="shared" si="6"/>
        <v>2.7777777777777783E-2</v>
      </c>
      <c r="P27" s="24">
        <f t="shared" si="0"/>
        <v>0</v>
      </c>
      <c r="Q27" s="139"/>
    </row>
    <row r="28" spans="2:17" ht="27.6" customHeight="1" x14ac:dyDescent="0.4">
      <c r="B28" s="122"/>
      <c r="C28" s="6">
        <f t="shared" si="1"/>
        <v>2.7777777777777783E-2</v>
      </c>
      <c r="D28" s="7" t="s">
        <v>1</v>
      </c>
      <c r="E28" s="8">
        <f t="shared" si="2"/>
        <v>3.1250000000000007E-2</v>
      </c>
      <c r="F28" s="31"/>
      <c r="G28" s="16"/>
      <c r="H28" s="6">
        <f t="shared" si="3"/>
        <v>2.7777777777777783E-2</v>
      </c>
      <c r="I28" s="7" t="s">
        <v>1</v>
      </c>
      <c r="J28" s="8">
        <f t="shared" si="4"/>
        <v>3.1250000000000007E-2</v>
      </c>
      <c r="K28" s="31"/>
      <c r="M28" s="6">
        <f t="shared" si="5"/>
        <v>2.7777777777777783E-2</v>
      </c>
      <c r="N28" s="7" t="s">
        <v>1</v>
      </c>
      <c r="O28" s="8">
        <f t="shared" si="6"/>
        <v>3.1250000000000007E-2</v>
      </c>
      <c r="P28" s="24">
        <f t="shared" si="0"/>
        <v>0</v>
      </c>
      <c r="Q28" s="139"/>
    </row>
    <row r="29" spans="2:17" ht="27.6" customHeight="1" x14ac:dyDescent="0.4">
      <c r="B29" s="122"/>
      <c r="C29" s="6">
        <f t="shared" si="1"/>
        <v>3.1250000000000007E-2</v>
      </c>
      <c r="D29" s="7" t="s">
        <v>1</v>
      </c>
      <c r="E29" s="8">
        <f t="shared" si="2"/>
        <v>3.4722222222222231E-2</v>
      </c>
      <c r="F29" s="31"/>
      <c r="G29" s="16"/>
      <c r="H29" s="6">
        <f t="shared" si="3"/>
        <v>3.1250000000000007E-2</v>
      </c>
      <c r="I29" s="7" t="s">
        <v>1</v>
      </c>
      <c r="J29" s="8">
        <f t="shared" si="4"/>
        <v>3.4722222222222231E-2</v>
      </c>
      <c r="K29" s="31"/>
      <c r="M29" s="6">
        <f t="shared" si="5"/>
        <v>3.1250000000000007E-2</v>
      </c>
      <c r="N29" s="7" t="s">
        <v>1</v>
      </c>
      <c r="O29" s="8">
        <f t="shared" si="6"/>
        <v>3.4722222222222231E-2</v>
      </c>
      <c r="P29" s="24">
        <f t="shared" si="0"/>
        <v>0</v>
      </c>
      <c r="Q29" s="139"/>
    </row>
    <row r="30" spans="2:17" ht="27.6" customHeight="1" x14ac:dyDescent="0.4">
      <c r="B30" s="122"/>
      <c r="C30" s="6">
        <f t="shared" si="1"/>
        <v>3.4722222222222231E-2</v>
      </c>
      <c r="D30" s="7" t="s">
        <v>1</v>
      </c>
      <c r="E30" s="8">
        <f t="shared" si="2"/>
        <v>3.8194444444444454E-2</v>
      </c>
      <c r="F30" s="31"/>
      <c r="G30" s="16"/>
      <c r="H30" s="6">
        <f t="shared" si="3"/>
        <v>3.4722222222222231E-2</v>
      </c>
      <c r="I30" s="7" t="s">
        <v>1</v>
      </c>
      <c r="J30" s="8">
        <f t="shared" si="4"/>
        <v>3.8194444444444454E-2</v>
      </c>
      <c r="K30" s="31"/>
      <c r="M30" s="6">
        <f t="shared" si="5"/>
        <v>3.4722222222222231E-2</v>
      </c>
      <c r="N30" s="7" t="s">
        <v>1</v>
      </c>
      <c r="O30" s="8">
        <f t="shared" si="6"/>
        <v>3.8194444444444454E-2</v>
      </c>
      <c r="P30" s="24">
        <f t="shared" si="0"/>
        <v>0</v>
      </c>
      <c r="Q30" s="139"/>
    </row>
    <row r="31" spans="2:17" ht="27.6" customHeight="1" x14ac:dyDescent="0.4">
      <c r="B31" s="123"/>
      <c r="C31" s="9">
        <f t="shared" si="1"/>
        <v>3.8194444444444454E-2</v>
      </c>
      <c r="D31" s="10" t="s">
        <v>1</v>
      </c>
      <c r="E31" s="11">
        <f t="shared" si="2"/>
        <v>4.1666666666666678E-2</v>
      </c>
      <c r="F31" s="32"/>
      <c r="G31" s="16"/>
      <c r="H31" s="9">
        <f t="shared" si="3"/>
        <v>3.8194444444444454E-2</v>
      </c>
      <c r="I31" s="10" t="s">
        <v>1</v>
      </c>
      <c r="J31" s="11">
        <f t="shared" si="4"/>
        <v>4.1666666666666678E-2</v>
      </c>
      <c r="K31" s="32"/>
      <c r="M31" s="9">
        <f t="shared" si="5"/>
        <v>3.8194444444444454E-2</v>
      </c>
      <c r="N31" s="10" t="s">
        <v>1</v>
      </c>
      <c r="O31" s="11">
        <f t="shared" si="6"/>
        <v>4.1666666666666678E-2</v>
      </c>
      <c r="P31" s="27">
        <f t="shared" si="0"/>
        <v>0</v>
      </c>
      <c r="Q31" s="140"/>
    </row>
    <row r="32" spans="2:17" ht="27.6" customHeight="1" x14ac:dyDescent="0.4">
      <c r="B32" s="104" t="s">
        <v>59</v>
      </c>
      <c r="C32" s="12">
        <f t="shared" si="1"/>
        <v>4.1666666666666678E-2</v>
      </c>
      <c r="D32" s="13" t="s">
        <v>1</v>
      </c>
      <c r="E32" s="14">
        <f t="shared" si="2"/>
        <v>4.5138888888888902E-2</v>
      </c>
      <c r="F32" s="30"/>
      <c r="G32" s="16"/>
      <c r="H32" s="12">
        <f t="shared" si="3"/>
        <v>4.1666666666666678E-2</v>
      </c>
      <c r="I32" s="13" t="s">
        <v>1</v>
      </c>
      <c r="J32" s="14">
        <f t="shared" si="4"/>
        <v>4.5138888888888902E-2</v>
      </c>
      <c r="K32" s="30"/>
      <c r="M32" s="12">
        <f t="shared" si="5"/>
        <v>4.1666666666666678E-2</v>
      </c>
      <c r="N32" s="13" t="s">
        <v>1</v>
      </c>
      <c r="O32" s="14">
        <f t="shared" si="6"/>
        <v>4.5138888888888902E-2</v>
      </c>
      <c r="P32" s="24">
        <f t="shared" si="0"/>
        <v>0</v>
      </c>
      <c r="Q32" s="74"/>
    </row>
    <row r="33" spans="2:17" ht="27.6" customHeight="1" x14ac:dyDescent="0.4">
      <c r="B33" s="104"/>
      <c r="C33" s="6">
        <f t="shared" si="1"/>
        <v>4.5138888888888902E-2</v>
      </c>
      <c r="D33" s="7" t="s">
        <v>1</v>
      </c>
      <c r="E33" s="8">
        <f t="shared" si="2"/>
        <v>4.8611111111111126E-2</v>
      </c>
      <c r="F33" s="31"/>
      <c r="G33" s="16"/>
      <c r="H33" s="6">
        <f t="shared" si="3"/>
        <v>4.5138888888888902E-2</v>
      </c>
      <c r="I33" s="7" t="s">
        <v>1</v>
      </c>
      <c r="J33" s="8">
        <f t="shared" si="4"/>
        <v>4.8611111111111126E-2</v>
      </c>
      <c r="K33" s="31"/>
      <c r="M33" s="6">
        <f t="shared" si="5"/>
        <v>4.5138888888888902E-2</v>
      </c>
      <c r="N33" s="7" t="s">
        <v>1</v>
      </c>
      <c r="O33" s="8">
        <f t="shared" si="6"/>
        <v>4.8611111111111126E-2</v>
      </c>
      <c r="P33" s="24">
        <f t="shared" si="0"/>
        <v>0</v>
      </c>
      <c r="Q33" s="48"/>
    </row>
    <row r="34" spans="2:17" ht="27.6" customHeight="1" x14ac:dyDescent="0.4">
      <c r="B34" s="104"/>
      <c r="C34" s="6">
        <f t="shared" si="1"/>
        <v>4.8611111111111126E-2</v>
      </c>
      <c r="D34" s="7" t="s">
        <v>1</v>
      </c>
      <c r="E34" s="8">
        <f t="shared" si="2"/>
        <v>5.208333333333335E-2</v>
      </c>
      <c r="F34" s="31"/>
      <c r="G34" s="16"/>
      <c r="H34" s="6">
        <f t="shared" si="3"/>
        <v>4.8611111111111126E-2</v>
      </c>
      <c r="I34" s="7" t="s">
        <v>1</v>
      </c>
      <c r="J34" s="8">
        <f t="shared" si="4"/>
        <v>5.208333333333335E-2</v>
      </c>
      <c r="K34" s="31"/>
      <c r="M34" s="6">
        <f t="shared" si="5"/>
        <v>4.8611111111111126E-2</v>
      </c>
      <c r="N34" s="7" t="s">
        <v>1</v>
      </c>
      <c r="O34" s="8">
        <f t="shared" si="6"/>
        <v>5.208333333333335E-2</v>
      </c>
      <c r="P34" s="24">
        <f t="shared" si="0"/>
        <v>0</v>
      </c>
      <c r="Q34" s="48"/>
    </row>
    <row r="35" spans="2:17" ht="27.6" customHeight="1" x14ac:dyDescent="0.4">
      <c r="B35" s="104"/>
      <c r="C35" s="6">
        <f t="shared" si="1"/>
        <v>5.208333333333335E-2</v>
      </c>
      <c r="D35" s="7" t="s">
        <v>1</v>
      </c>
      <c r="E35" s="8">
        <f t="shared" si="2"/>
        <v>5.5555555555555573E-2</v>
      </c>
      <c r="F35" s="31"/>
      <c r="G35" s="16"/>
      <c r="H35" s="6">
        <f t="shared" si="3"/>
        <v>5.208333333333335E-2</v>
      </c>
      <c r="I35" s="7" t="s">
        <v>1</v>
      </c>
      <c r="J35" s="8">
        <f t="shared" si="4"/>
        <v>5.5555555555555573E-2</v>
      </c>
      <c r="K35" s="31"/>
      <c r="M35" s="6">
        <f t="shared" si="5"/>
        <v>5.208333333333335E-2</v>
      </c>
      <c r="N35" s="7" t="s">
        <v>1</v>
      </c>
      <c r="O35" s="8">
        <f t="shared" si="6"/>
        <v>5.5555555555555573E-2</v>
      </c>
      <c r="P35" s="24">
        <f t="shared" si="0"/>
        <v>0</v>
      </c>
      <c r="Q35" s="48"/>
    </row>
    <row r="36" spans="2:17" ht="27.6" customHeight="1" x14ac:dyDescent="0.4">
      <c r="B36" s="104"/>
      <c r="C36" s="6">
        <f t="shared" si="1"/>
        <v>5.5555555555555573E-2</v>
      </c>
      <c r="D36" s="7" t="s">
        <v>1</v>
      </c>
      <c r="E36" s="8">
        <f t="shared" si="2"/>
        <v>5.9027777777777797E-2</v>
      </c>
      <c r="F36" s="31"/>
      <c r="G36" s="16"/>
      <c r="H36" s="6">
        <f t="shared" si="3"/>
        <v>5.5555555555555573E-2</v>
      </c>
      <c r="I36" s="7" t="s">
        <v>1</v>
      </c>
      <c r="J36" s="8">
        <f t="shared" si="4"/>
        <v>5.9027777777777797E-2</v>
      </c>
      <c r="K36" s="31"/>
      <c r="M36" s="6">
        <f t="shared" si="5"/>
        <v>5.5555555555555573E-2</v>
      </c>
      <c r="N36" s="7" t="s">
        <v>1</v>
      </c>
      <c r="O36" s="8">
        <f t="shared" si="6"/>
        <v>5.9027777777777797E-2</v>
      </c>
      <c r="P36" s="24">
        <f t="shared" si="0"/>
        <v>0</v>
      </c>
      <c r="Q36" s="48"/>
    </row>
    <row r="37" spans="2:17" ht="27.6" customHeight="1" x14ac:dyDescent="0.4">
      <c r="B37" s="104"/>
      <c r="C37" s="9">
        <f t="shared" si="1"/>
        <v>5.9027777777777797E-2</v>
      </c>
      <c r="D37" s="10" t="s">
        <v>1</v>
      </c>
      <c r="E37" s="11">
        <f t="shared" si="2"/>
        <v>6.2500000000000014E-2</v>
      </c>
      <c r="F37" s="32"/>
      <c r="G37" s="16"/>
      <c r="H37" s="9">
        <f t="shared" si="3"/>
        <v>5.9027777777777797E-2</v>
      </c>
      <c r="I37" s="10" t="s">
        <v>1</v>
      </c>
      <c r="J37" s="11">
        <f t="shared" si="4"/>
        <v>6.2500000000000014E-2</v>
      </c>
      <c r="K37" s="32"/>
      <c r="M37" s="9">
        <f t="shared" si="5"/>
        <v>5.9027777777777797E-2</v>
      </c>
      <c r="N37" s="10" t="s">
        <v>1</v>
      </c>
      <c r="O37" s="11">
        <f t="shared" si="6"/>
        <v>6.2500000000000014E-2</v>
      </c>
      <c r="P37" s="25">
        <f t="shared" si="0"/>
        <v>0</v>
      </c>
      <c r="Q37" s="75"/>
    </row>
    <row r="38" spans="2:17" x14ac:dyDescent="0.4">
      <c r="C38" s="47"/>
      <c r="D38" s="44"/>
      <c r="E38" s="47"/>
    </row>
  </sheetData>
  <mergeCells count="21">
    <mergeCell ref="B20:B31"/>
    <mergeCell ref="Q20:Q31"/>
    <mergeCell ref="B32:B37"/>
    <mergeCell ref="B12:D12"/>
    <mergeCell ref="E12:G12"/>
    <mergeCell ref="B19:E19"/>
    <mergeCell ref="H19:J19"/>
    <mergeCell ref="M19:O19"/>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【必須】ネガポジリスト・パターン単位</vt:lpstr>
      <vt:lpstr>【必須】ネガポジリスト・パターン単位（記載例）</vt:lpstr>
      <vt:lpstr>【任意】発電リソース単位（発電機Ａ）</vt:lpstr>
      <vt:lpstr>【任意】発電リソース単位(発電機Ａ) _記載例)</vt:lpstr>
      <vt:lpstr>【任意】発電リソース単位（発電機Ｂ）</vt:lpstr>
      <vt:lpstr>【任意】発電リソース単位(発電機B）_記載例</vt:lpstr>
      <vt:lpstr>【任意】需要リソース単位（需要家A）</vt:lpstr>
      <vt:lpstr>【任意】需要リソース単位（需要家A）_記載例</vt:lpstr>
      <vt:lpstr>【任意】需要リソース単位（需要家B）</vt:lpstr>
      <vt:lpstr>【任意】需要リソース単位（需要家B）_記載例</vt:lpstr>
      <vt:lpstr>【任意】ネガポジリソース単位</vt:lpstr>
      <vt:lpstr>【任意】ネガポジリソース単位 _記載例</vt:lpstr>
      <vt:lpstr>【任意】ネガポジリソース単位!Print_Area</vt:lpstr>
      <vt:lpstr>'【任意】ネガポジリソース単位 _記載例'!Print_Area</vt:lpstr>
      <vt:lpstr>'【任意】需要リソース単位（需要家A）'!Print_Area</vt:lpstr>
      <vt:lpstr>'【任意】需要リソース単位（需要家A）_記載例'!Print_Area</vt:lpstr>
      <vt:lpstr>'【任意】需要リソース単位（需要家B）'!Print_Area</vt:lpstr>
      <vt:lpstr>'【任意】需要リソース単位（需要家B）_記載例'!Print_Area</vt:lpstr>
      <vt:lpstr>'【任意】発電リソース単位（発電機Ａ）'!Print_Area</vt:lpstr>
      <vt:lpstr>'【任意】発電リソース単位(発電機Ａ) _記載例)'!Print_Area</vt:lpstr>
      <vt:lpstr>'【任意】発電リソース単位（発電機Ｂ）'!Print_Area</vt:lpstr>
      <vt:lpstr>'【任意】発電リソース単位(発電機B）_記載例'!Print_Area</vt:lpstr>
      <vt:lpstr>【必須】ネガポジリスト・パターン単位!Print_Area</vt:lpstr>
      <vt:lpstr>'【必須】ネガポジリスト・パターン単位（記載例）'!Print_Area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2021-01-22T08:33:42Z</dcterms:created>
  <dcterms:modified xsi:type="dcterms:W3CDTF">2025-02-13T06:37:17Z</dcterms:modified>
</cp:coreProperties>
</file>