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codeName="ThisWorkbook" defaultThemeVersion="166925"/>
  <xr:revisionPtr revIDLastSave="0" documentId="13_ncr:1_{0C63B59B-A003-4604-A89C-A9639A1815E6}" xr6:coauthVersionLast="47" xr6:coauthVersionMax="47" xr10:uidLastSave="{00000000-0000-0000-0000-000000000000}"/>
  <bookViews>
    <workbookView xWindow="-28920" yWindow="-120" windowWidth="29040" windowHeight="16440" tabRatio="811" xr2:uid="{00000000-000D-0000-FFFF-FFFF00000000}"/>
  </bookViews>
  <sheets>
    <sheet name="【必須】ネガポジリスト・パターン単位" sheetId="21" r:id="rId1"/>
    <sheet name="【必須】ネガポジリスト・パターン単位（記載例）" sheetId="22" r:id="rId2"/>
    <sheet name="【任意】発電リソース単位（発電機Ａ）" sheetId="8" r:id="rId3"/>
    <sheet name="【任意】発電リソース単位 (記載例) (発電機Ａ)" sheetId="9" r:id="rId4"/>
    <sheet name="【任意】発電リソース単位（発電機Ｂ）" sheetId="13" r:id="rId5"/>
    <sheet name="【任意】発電リソース単位 (記載例) (発電機Ｂ)" sheetId="14" r:id="rId6"/>
    <sheet name="【任意】需要リソース単位（需要家A）" sheetId="17" r:id="rId7"/>
    <sheet name="【任意】需要リソース単位（需要家A） (記載例)" sheetId="18" r:id="rId8"/>
    <sheet name="【任意】需要リソース単位（需要家B）" sheetId="19" r:id="rId9"/>
    <sheet name="【任意】需要リソース単位（需要家B） (記載例)" sheetId="20" r:id="rId10"/>
    <sheet name="【任意】ネガポジリソース単位" sheetId="23" r:id="rId11"/>
    <sheet name="【任意】ネガポジリソース単位 (記載例)" sheetId="24" r:id="rId12"/>
    <sheet name="2025.4.1以降⇒" sheetId="25" r:id="rId13"/>
    <sheet name="（追加）【必須】ネガポジリスト・パターン単位" sheetId="26" r:id="rId14"/>
    <sheet name="（追加）【必須】ネガポジリスト・パターン単位（記載例）" sheetId="27" r:id="rId15"/>
    <sheet name="（追加）【任意】発電リソース単位（発電機Ａ）" sheetId="28" r:id="rId16"/>
    <sheet name="（追加）【任意】発電リソース単位(発電機Ａ) (記載例) " sheetId="29" r:id="rId17"/>
    <sheet name="（追加）【任意】発電リソース単位（発電機Ｂ）" sheetId="38" r:id="rId18"/>
    <sheet name="（追加）【任意】発電リソース単位(発電機B） (記載例) " sheetId="39" r:id="rId19"/>
    <sheet name="（追加）【任意】需要リソース単位（需要家A）" sheetId="32" r:id="rId20"/>
    <sheet name="（追加）【任意】需要リソース単位（需要家A） (記載例)" sheetId="33" r:id="rId21"/>
    <sheet name="（追加）【任意】需要リソース単位（需要家B）" sheetId="40" r:id="rId22"/>
    <sheet name="（追加）【任意】需要リソース単位（需要家B）(記載例）" sheetId="41" r:id="rId23"/>
    <sheet name="（追加）【任意】ネガポジリソース単位" sheetId="36" r:id="rId24"/>
    <sheet name="（追加）【任意】ネガポジリソース単位 (記載例)" sheetId="37" r:id="rId25"/>
  </sheets>
  <definedNames>
    <definedName name="_xlnm.Print_Area" localSheetId="23">'（追加）【任意】ネガポジリソース単位'!$A$1:$T$45</definedName>
    <definedName name="_xlnm.Print_Area" localSheetId="24">'（追加）【任意】ネガポジリソース単位 (記載例)'!$A$1:$T$45</definedName>
    <definedName name="_xlnm.Print_Area" localSheetId="19">'（追加）【任意】需要リソース単位（需要家A）'!$A$1:$R$38</definedName>
    <definedName name="_xlnm.Print_Area" localSheetId="20">'（追加）【任意】需要リソース単位（需要家A） (記載例)'!$A$1:$R$38</definedName>
    <definedName name="_xlnm.Print_Area" localSheetId="21">'（追加）【任意】需要リソース単位（需要家B）'!$A$1:$R$38</definedName>
    <definedName name="_xlnm.Print_Area" localSheetId="22">'（追加）【任意】需要リソース単位（需要家B）(記載例）'!$A$1:$R$38</definedName>
    <definedName name="_xlnm.Print_Area" localSheetId="15">'（追加）【任意】発電リソース単位（発電機Ａ）'!$A$1:$S$41</definedName>
    <definedName name="_xlnm.Print_Area" localSheetId="16">'（追加）【任意】発電リソース単位(発電機Ａ) (記載例) '!$A$1:$S$41</definedName>
    <definedName name="_xlnm.Print_Area" localSheetId="17">'（追加）【任意】発電リソース単位（発電機Ｂ）'!$A$1:$S$41</definedName>
    <definedName name="_xlnm.Print_Area" localSheetId="18">'（追加）【任意】発電リソース単位(発電機B） (記載例) '!$A$1:$S$41</definedName>
    <definedName name="_xlnm.Print_Area" localSheetId="13">'（追加）【必須】ネガポジリスト・パターン単位'!$A$1:$T$43</definedName>
    <definedName name="_xlnm.Print_Area" localSheetId="14">'（追加）【必須】ネガポジリスト・パターン単位（記載例）'!$A$1:$T$43</definedName>
    <definedName name="_xlnm.Print_Area" localSheetId="10">【任意】ネガポジリソース単位!$A$1:$T$75</definedName>
    <definedName name="_xlnm.Print_Area" localSheetId="11">'【任意】ネガポジリソース単位 (記載例)'!$A$1:$T$75</definedName>
    <definedName name="_xlnm.Print_Area" localSheetId="6">'【任意】需要リソース単位（需要家A）'!$A$1:$R$68</definedName>
    <definedName name="_xlnm.Print_Area" localSheetId="7">'【任意】需要リソース単位（需要家A） (記載例)'!$A$1:$R$68</definedName>
    <definedName name="_xlnm.Print_Area" localSheetId="8">'【任意】需要リソース単位（需要家B）'!$A$1:$Q$68</definedName>
    <definedName name="_xlnm.Print_Area" localSheetId="9">'【任意】需要リソース単位（需要家B） (記載例)'!$A$1:$Q$68</definedName>
    <definedName name="_xlnm.Print_Area" localSheetId="3">'【任意】発電リソース単位 (記載例) (発電機Ａ)'!$A$1:$S$71</definedName>
    <definedName name="_xlnm.Print_Area" localSheetId="5">'【任意】発電リソース単位 (記載例) (発電機Ｂ)'!$A$1:$S$71</definedName>
    <definedName name="_xlnm.Print_Area" localSheetId="2">'【任意】発電リソース単位（発電機Ａ）'!$A$1:$S$71</definedName>
    <definedName name="_xlnm.Print_Area" localSheetId="4">'【任意】発電リソース単位（発電機Ｂ）'!$A$1:$S$71</definedName>
    <definedName name="_xlnm.Print_Area" localSheetId="0">【必須】ネガポジリスト・パターン単位!$A$1:$T$73</definedName>
    <definedName name="_xlnm.Print_Area" localSheetId="1">'【必須】ネガポジリスト・パターン単位（記載例）'!$A$1:$T$73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7" i="37" l="1"/>
  <c r="I27" i="37"/>
  <c r="C27" i="37"/>
  <c r="O27" i="36"/>
  <c r="I27" i="36"/>
  <c r="C27" i="36"/>
  <c r="N23" i="39"/>
  <c r="H23" i="39"/>
  <c r="C23" i="39"/>
  <c r="N23" i="38"/>
  <c r="H23" i="38"/>
  <c r="C23" i="38"/>
  <c r="N23" i="29"/>
  <c r="H23" i="29"/>
  <c r="C23" i="29"/>
  <c r="N23" i="28"/>
  <c r="H23" i="28"/>
  <c r="C23" i="28"/>
  <c r="O25" i="26"/>
  <c r="I25" i="26"/>
  <c r="C25" i="26"/>
  <c r="G11" i="37" l="1"/>
  <c r="G11" i="36"/>
  <c r="G9" i="41"/>
  <c r="G9" i="40"/>
  <c r="G9" i="33"/>
  <c r="G9" i="32"/>
  <c r="G11" i="39"/>
  <c r="G11" i="38"/>
  <c r="G11" i="29"/>
  <c r="G11" i="28"/>
  <c r="G10" i="27"/>
  <c r="G10" i="26"/>
  <c r="R40" i="37"/>
  <c r="R39" i="37"/>
  <c r="P33" i="41"/>
  <c r="P32" i="41"/>
  <c r="P33" i="33"/>
  <c r="P32" i="33"/>
  <c r="Q36" i="39"/>
  <c r="Q35" i="39"/>
  <c r="Q36" i="29"/>
  <c r="Q35" i="29"/>
  <c r="R38" i="27"/>
  <c r="R37" i="27"/>
  <c r="I27" i="23"/>
  <c r="I27" i="24"/>
  <c r="R27" i="36"/>
  <c r="R28" i="36"/>
  <c r="R29" i="36"/>
  <c r="R30" i="36"/>
  <c r="R31" i="36"/>
  <c r="R32" i="36"/>
  <c r="R33" i="36"/>
  <c r="R34" i="36"/>
  <c r="R35" i="36"/>
  <c r="R36" i="36"/>
  <c r="R37" i="36"/>
  <c r="R38" i="36"/>
  <c r="R39" i="36"/>
  <c r="R40" i="36"/>
  <c r="R41" i="36"/>
  <c r="R42" i="36"/>
  <c r="R43" i="36"/>
  <c r="R44" i="36"/>
  <c r="Q27" i="36"/>
  <c r="O28" i="36" s="1"/>
  <c r="Q28" i="36" s="1"/>
  <c r="O29" i="36" s="1"/>
  <c r="Q29" i="36" s="1"/>
  <c r="O30" i="36" s="1"/>
  <c r="Q30" i="36" s="1"/>
  <c r="O31" i="36" s="1"/>
  <c r="Q31" i="36" s="1"/>
  <c r="O32" i="36" s="1"/>
  <c r="Q32" i="36" s="1"/>
  <c r="O33" i="36" s="1"/>
  <c r="Q33" i="36" s="1"/>
  <c r="O34" i="36" s="1"/>
  <c r="Q34" i="36" s="1"/>
  <c r="O35" i="36" s="1"/>
  <c r="Q35" i="36" s="1"/>
  <c r="O36" i="36" s="1"/>
  <c r="Q36" i="36" s="1"/>
  <c r="O37" i="36" s="1"/>
  <c r="Q37" i="36" s="1"/>
  <c r="O38" i="36" s="1"/>
  <c r="Q38" i="36" s="1"/>
  <c r="O39" i="36" s="1"/>
  <c r="Q39" i="36" s="1"/>
  <c r="O40" i="36" s="1"/>
  <c r="Q40" i="36" s="1"/>
  <c r="O41" i="36" s="1"/>
  <c r="Q41" i="36" s="1"/>
  <c r="O42" i="36" s="1"/>
  <c r="Q42" i="36" s="1"/>
  <c r="O43" i="36" s="1"/>
  <c r="Q43" i="36" s="1"/>
  <c r="O44" i="36" s="1"/>
  <c r="Q44" i="36" s="1"/>
  <c r="Q25" i="26" l="1"/>
  <c r="O26" i="26" s="1"/>
  <c r="Q26" i="26" s="1"/>
  <c r="O27" i="26" s="1"/>
  <c r="Q27" i="26" s="1"/>
  <c r="O28" i="26" s="1"/>
  <c r="Q28" i="26" s="1"/>
  <c r="O29" i="26" s="1"/>
  <c r="Q29" i="26" s="1"/>
  <c r="O30" i="26" s="1"/>
  <c r="Q30" i="26" s="1"/>
  <c r="O31" i="26" s="1"/>
  <c r="Q31" i="26" s="1"/>
  <c r="O32" i="26" s="1"/>
  <c r="Q32" i="26" s="1"/>
  <c r="O33" i="26" s="1"/>
  <c r="Q33" i="26" s="1"/>
  <c r="O34" i="26" s="1"/>
  <c r="Q34" i="26" s="1"/>
  <c r="O35" i="26" s="1"/>
  <c r="Q35" i="26" s="1"/>
  <c r="O36" i="26" s="1"/>
  <c r="Q36" i="26" s="1"/>
  <c r="O37" i="26" s="1"/>
  <c r="Q37" i="26" s="1"/>
  <c r="O38" i="26" s="1"/>
  <c r="Q38" i="26" s="1"/>
  <c r="O39" i="26" s="1"/>
  <c r="Q39" i="26" s="1"/>
  <c r="O40" i="26" s="1"/>
  <c r="Q40" i="26" s="1"/>
  <c r="O41" i="26" s="1"/>
  <c r="Q41" i="26" s="1"/>
  <c r="O42" i="26" s="1"/>
  <c r="Q42" i="26" s="1"/>
  <c r="K25" i="26"/>
  <c r="I26" i="26" s="1"/>
  <c r="K26" i="26" s="1"/>
  <c r="I27" i="26" s="1"/>
  <c r="K27" i="26" s="1"/>
  <c r="I28" i="26" s="1"/>
  <c r="K28" i="26" s="1"/>
  <c r="I29" i="26" s="1"/>
  <c r="K29" i="26" s="1"/>
  <c r="I30" i="26" s="1"/>
  <c r="K30" i="26" s="1"/>
  <c r="I31" i="26" s="1"/>
  <c r="K31" i="26" s="1"/>
  <c r="I32" i="26" s="1"/>
  <c r="K32" i="26" s="1"/>
  <c r="I33" i="26" s="1"/>
  <c r="K33" i="26" s="1"/>
  <c r="I34" i="26" s="1"/>
  <c r="K34" i="26" s="1"/>
  <c r="I35" i="26" s="1"/>
  <c r="K35" i="26" s="1"/>
  <c r="I36" i="26" s="1"/>
  <c r="K36" i="26" s="1"/>
  <c r="I37" i="26" s="1"/>
  <c r="K37" i="26" s="1"/>
  <c r="I38" i="26" s="1"/>
  <c r="K38" i="26" s="1"/>
  <c r="I39" i="26" s="1"/>
  <c r="K39" i="26" s="1"/>
  <c r="I40" i="26" s="1"/>
  <c r="K40" i="26" s="1"/>
  <c r="I41" i="26" s="1"/>
  <c r="K41" i="26" s="1"/>
  <c r="I42" i="26" s="1"/>
  <c r="K42" i="26" s="1"/>
  <c r="E25" i="26"/>
  <c r="C26" i="26" s="1"/>
  <c r="E26" i="26" s="1"/>
  <c r="C27" i="26" s="1"/>
  <c r="E27" i="26" s="1"/>
  <c r="C28" i="26" s="1"/>
  <c r="E28" i="26" s="1"/>
  <c r="C29" i="26" s="1"/>
  <c r="E29" i="26" s="1"/>
  <c r="C30" i="26" s="1"/>
  <c r="E30" i="26" s="1"/>
  <c r="C31" i="26" s="1"/>
  <c r="E31" i="26" s="1"/>
  <c r="C32" i="26" s="1"/>
  <c r="E32" i="26" s="1"/>
  <c r="C33" i="26" s="1"/>
  <c r="E33" i="26" s="1"/>
  <c r="C34" i="26" s="1"/>
  <c r="E34" i="26" s="1"/>
  <c r="C35" i="26" s="1"/>
  <c r="E35" i="26" s="1"/>
  <c r="C36" i="26" s="1"/>
  <c r="E36" i="26" s="1"/>
  <c r="C37" i="26" s="1"/>
  <c r="E37" i="26" s="1"/>
  <c r="C38" i="26" s="1"/>
  <c r="E38" i="26" s="1"/>
  <c r="C39" i="26" s="1"/>
  <c r="E39" i="26" s="1"/>
  <c r="C40" i="26" s="1"/>
  <c r="E40" i="26" s="1"/>
  <c r="C41" i="26" s="1"/>
  <c r="E41" i="26" s="1"/>
  <c r="C42" i="26" s="1"/>
  <c r="E42" i="26" s="1"/>
  <c r="P21" i="41"/>
  <c r="P20" i="41"/>
  <c r="C20" i="41"/>
  <c r="H20" i="41" s="1"/>
  <c r="P37" i="40"/>
  <c r="P36" i="40"/>
  <c r="P35" i="40"/>
  <c r="P34" i="40"/>
  <c r="P33" i="40"/>
  <c r="P32" i="40"/>
  <c r="P31" i="40"/>
  <c r="P30" i="40"/>
  <c r="P29" i="40"/>
  <c r="P28" i="40"/>
  <c r="P27" i="40"/>
  <c r="P26" i="40"/>
  <c r="P25" i="40"/>
  <c r="P24" i="40"/>
  <c r="P23" i="40"/>
  <c r="P22" i="40"/>
  <c r="P21" i="40"/>
  <c r="P20" i="40"/>
  <c r="C20" i="40"/>
  <c r="H20" i="40" s="1"/>
  <c r="P21" i="33"/>
  <c r="P20" i="33"/>
  <c r="C20" i="33"/>
  <c r="H20" i="33" s="1"/>
  <c r="P37" i="32"/>
  <c r="P36" i="32"/>
  <c r="P35" i="32"/>
  <c r="P34" i="32"/>
  <c r="P33" i="32"/>
  <c r="P32" i="32"/>
  <c r="P31" i="32"/>
  <c r="P30" i="32"/>
  <c r="P29" i="32"/>
  <c r="P28" i="32"/>
  <c r="P27" i="32"/>
  <c r="P26" i="32"/>
  <c r="P25" i="32"/>
  <c r="P24" i="32"/>
  <c r="P23" i="32"/>
  <c r="P22" i="32"/>
  <c r="P21" i="32"/>
  <c r="P20" i="32"/>
  <c r="C20" i="32"/>
  <c r="H20" i="32" s="1"/>
  <c r="Q24" i="39"/>
  <c r="Q23" i="39"/>
  <c r="P23" i="39"/>
  <c r="N24" i="39" s="1"/>
  <c r="P24" i="39" s="1"/>
  <c r="N25" i="39" s="1"/>
  <c r="P25" i="39" s="1"/>
  <c r="N26" i="39" s="1"/>
  <c r="P26" i="39" s="1"/>
  <c r="N27" i="39" s="1"/>
  <c r="P27" i="39" s="1"/>
  <c r="N28" i="39" s="1"/>
  <c r="P28" i="39" s="1"/>
  <c r="N29" i="39" s="1"/>
  <c r="P29" i="39" s="1"/>
  <c r="N30" i="39" s="1"/>
  <c r="P30" i="39" s="1"/>
  <c r="N31" i="39" s="1"/>
  <c r="P31" i="39" s="1"/>
  <c r="N32" i="39" s="1"/>
  <c r="P32" i="39" s="1"/>
  <c r="N33" i="39" s="1"/>
  <c r="P33" i="39" s="1"/>
  <c r="N34" i="39" s="1"/>
  <c r="P34" i="39" s="1"/>
  <c r="N35" i="39" s="1"/>
  <c r="P35" i="39" s="1"/>
  <c r="N36" i="39" s="1"/>
  <c r="P36" i="39" s="1"/>
  <c r="N37" i="39" s="1"/>
  <c r="P37" i="39" s="1"/>
  <c r="N38" i="39" s="1"/>
  <c r="P38" i="39" s="1"/>
  <c r="N39" i="39" s="1"/>
  <c r="P39" i="39" s="1"/>
  <c r="N40" i="39" s="1"/>
  <c r="P40" i="39" s="1"/>
  <c r="J23" i="39"/>
  <c r="H24" i="39" s="1"/>
  <c r="J24" i="39" s="1"/>
  <c r="H25" i="39" s="1"/>
  <c r="J25" i="39" s="1"/>
  <c r="H26" i="39" s="1"/>
  <c r="J26" i="39" s="1"/>
  <c r="H27" i="39" s="1"/>
  <c r="J27" i="39" s="1"/>
  <c r="H28" i="39" s="1"/>
  <c r="J28" i="39" s="1"/>
  <c r="H29" i="39" s="1"/>
  <c r="J29" i="39" s="1"/>
  <c r="H30" i="39" s="1"/>
  <c r="J30" i="39" s="1"/>
  <c r="H31" i="39" s="1"/>
  <c r="J31" i="39" s="1"/>
  <c r="H32" i="39" s="1"/>
  <c r="J32" i="39" s="1"/>
  <c r="H33" i="39" s="1"/>
  <c r="J33" i="39" s="1"/>
  <c r="H34" i="39" s="1"/>
  <c r="J34" i="39" s="1"/>
  <c r="H35" i="39" s="1"/>
  <c r="J35" i="39" s="1"/>
  <c r="H36" i="39" s="1"/>
  <c r="J36" i="39" s="1"/>
  <c r="H37" i="39" s="1"/>
  <c r="J37" i="39" s="1"/>
  <c r="H38" i="39" s="1"/>
  <c r="J38" i="39" s="1"/>
  <c r="H39" i="39" s="1"/>
  <c r="J39" i="39" s="1"/>
  <c r="H40" i="39" s="1"/>
  <c r="J40" i="39" s="1"/>
  <c r="E23" i="39"/>
  <c r="C24" i="39" s="1"/>
  <c r="E24" i="39" s="1"/>
  <c r="C25" i="39" s="1"/>
  <c r="E25" i="39" s="1"/>
  <c r="C26" i="39" s="1"/>
  <c r="E26" i="39" s="1"/>
  <c r="C27" i="39" s="1"/>
  <c r="E27" i="39" s="1"/>
  <c r="C28" i="39" s="1"/>
  <c r="E28" i="39" s="1"/>
  <c r="C29" i="39" s="1"/>
  <c r="E29" i="39" s="1"/>
  <c r="C30" i="39" s="1"/>
  <c r="E30" i="39" s="1"/>
  <c r="C31" i="39" s="1"/>
  <c r="E31" i="39" s="1"/>
  <c r="C32" i="39" s="1"/>
  <c r="E32" i="39" s="1"/>
  <c r="C33" i="39" s="1"/>
  <c r="E33" i="39" s="1"/>
  <c r="C34" i="39" s="1"/>
  <c r="E34" i="39" s="1"/>
  <c r="C35" i="39" s="1"/>
  <c r="E35" i="39" s="1"/>
  <c r="C36" i="39" s="1"/>
  <c r="E36" i="39" s="1"/>
  <c r="C37" i="39" s="1"/>
  <c r="E37" i="39" s="1"/>
  <c r="C38" i="39" s="1"/>
  <c r="E38" i="39" s="1"/>
  <c r="C39" i="39" s="1"/>
  <c r="E39" i="39" s="1"/>
  <c r="C40" i="39" s="1"/>
  <c r="E40" i="39" s="1"/>
  <c r="Q40" i="38"/>
  <c r="Q39" i="38"/>
  <c r="Q38" i="38"/>
  <c r="Q37" i="38"/>
  <c r="Q36" i="38"/>
  <c r="Q35" i="38"/>
  <c r="Q34" i="38"/>
  <c r="Q33" i="38"/>
  <c r="Q32" i="38"/>
  <c r="Q31" i="38"/>
  <c r="Q30" i="38"/>
  <c r="Q29" i="38"/>
  <c r="Q28" i="38"/>
  <c r="Q27" i="38"/>
  <c r="Q26" i="38"/>
  <c r="Q25" i="38"/>
  <c r="Q24" i="38"/>
  <c r="Q23" i="38"/>
  <c r="P23" i="38"/>
  <c r="N24" i="38" s="1"/>
  <c r="P24" i="38" s="1"/>
  <c r="N25" i="38" s="1"/>
  <c r="P25" i="38" s="1"/>
  <c r="N26" i="38" s="1"/>
  <c r="P26" i="38" s="1"/>
  <c r="N27" i="38" s="1"/>
  <c r="P27" i="38" s="1"/>
  <c r="N28" i="38" s="1"/>
  <c r="P28" i="38" s="1"/>
  <c r="N29" i="38" s="1"/>
  <c r="P29" i="38" s="1"/>
  <c r="N30" i="38" s="1"/>
  <c r="P30" i="38" s="1"/>
  <c r="N31" i="38" s="1"/>
  <c r="P31" i="38" s="1"/>
  <c r="N32" i="38" s="1"/>
  <c r="P32" i="38" s="1"/>
  <c r="N33" i="38" s="1"/>
  <c r="P33" i="38" s="1"/>
  <c r="N34" i="38" s="1"/>
  <c r="P34" i="38" s="1"/>
  <c r="N35" i="38" s="1"/>
  <c r="P35" i="38" s="1"/>
  <c r="N36" i="38" s="1"/>
  <c r="P36" i="38" s="1"/>
  <c r="N37" i="38" s="1"/>
  <c r="P37" i="38" s="1"/>
  <c r="N38" i="38" s="1"/>
  <c r="P38" i="38" s="1"/>
  <c r="N39" i="38" s="1"/>
  <c r="P39" i="38" s="1"/>
  <c r="N40" i="38" s="1"/>
  <c r="P40" i="38" s="1"/>
  <c r="J23" i="38"/>
  <c r="H24" i="38" s="1"/>
  <c r="J24" i="38" s="1"/>
  <c r="H25" i="38" s="1"/>
  <c r="J25" i="38" s="1"/>
  <c r="H26" i="38" s="1"/>
  <c r="J26" i="38" s="1"/>
  <c r="H27" i="38" s="1"/>
  <c r="J27" i="38" s="1"/>
  <c r="H28" i="38" s="1"/>
  <c r="J28" i="38" s="1"/>
  <c r="H29" i="38" s="1"/>
  <c r="J29" i="38" s="1"/>
  <c r="H30" i="38" s="1"/>
  <c r="J30" i="38" s="1"/>
  <c r="H31" i="38" s="1"/>
  <c r="J31" i="38" s="1"/>
  <c r="H32" i="38" s="1"/>
  <c r="J32" i="38" s="1"/>
  <c r="H33" i="38" s="1"/>
  <c r="J33" i="38" s="1"/>
  <c r="H34" i="38" s="1"/>
  <c r="J34" i="38" s="1"/>
  <c r="H35" i="38" s="1"/>
  <c r="J35" i="38" s="1"/>
  <c r="H36" i="38" s="1"/>
  <c r="J36" i="38" s="1"/>
  <c r="H37" i="38" s="1"/>
  <c r="J37" i="38" s="1"/>
  <c r="H38" i="38" s="1"/>
  <c r="J38" i="38" s="1"/>
  <c r="H39" i="38" s="1"/>
  <c r="J39" i="38" s="1"/>
  <c r="H40" i="38" s="1"/>
  <c r="J40" i="38" s="1"/>
  <c r="E23" i="38"/>
  <c r="C24" i="38" s="1"/>
  <c r="E24" i="38" s="1"/>
  <c r="C25" i="38" s="1"/>
  <c r="E25" i="38" s="1"/>
  <c r="C26" i="38" s="1"/>
  <c r="E26" i="38" s="1"/>
  <c r="C27" i="38" s="1"/>
  <c r="E27" i="38" s="1"/>
  <c r="C28" i="38" s="1"/>
  <c r="E28" i="38" s="1"/>
  <c r="C29" i="38" s="1"/>
  <c r="E29" i="38" s="1"/>
  <c r="C30" i="38" s="1"/>
  <c r="E30" i="38" s="1"/>
  <c r="C31" i="38" s="1"/>
  <c r="E31" i="38" s="1"/>
  <c r="C32" i="38" s="1"/>
  <c r="E32" i="38" s="1"/>
  <c r="C33" i="38" s="1"/>
  <c r="E33" i="38" s="1"/>
  <c r="C34" i="38" s="1"/>
  <c r="E34" i="38" s="1"/>
  <c r="C35" i="38" s="1"/>
  <c r="E35" i="38" s="1"/>
  <c r="C36" i="38" s="1"/>
  <c r="E36" i="38" s="1"/>
  <c r="C37" i="38" s="1"/>
  <c r="E37" i="38" s="1"/>
  <c r="C38" i="38" s="1"/>
  <c r="E38" i="38" s="1"/>
  <c r="C39" i="38" s="1"/>
  <c r="E39" i="38" s="1"/>
  <c r="C40" i="38" s="1"/>
  <c r="E40" i="38" s="1"/>
  <c r="Q24" i="29"/>
  <c r="Q23" i="29"/>
  <c r="P23" i="29"/>
  <c r="N24" i="29" s="1"/>
  <c r="P24" i="29" s="1"/>
  <c r="N25" i="29" s="1"/>
  <c r="P25" i="29" s="1"/>
  <c r="N26" i="29" s="1"/>
  <c r="P26" i="29" s="1"/>
  <c r="N27" i="29" s="1"/>
  <c r="P27" i="29" s="1"/>
  <c r="N28" i="29" s="1"/>
  <c r="P28" i="29" s="1"/>
  <c r="N29" i="29" s="1"/>
  <c r="P29" i="29" s="1"/>
  <c r="N30" i="29" s="1"/>
  <c r="P30" i="29" s="1"/>
  <c r="N31" i="29" s="1"/>
  <c r="P31" i="29" s="1"/>
  <c r="N32" i="29" s="1"/>
  <c r="P32" i="29" s="1"/>
  <c r="N33" i="29" s="1"/>
  <c r="P33" i="29" s="1"/>
  <c r="N34" i="29" s="1"/>
  <c r="P34" i="29" s="1"/>
  <c r="N35" i="29" s="1"/>
  <c r="P35" i="29" s="1"/>
  <c r="N36" i="29" s="1"/>
  <c r="P36" i="29" s="1"/>
  <c r="N37" i="29" s="1"/>
  <c r="P37" i="29" s="1"/>
  <c r="N38" i="29" s="1"/>
  <c r="P38" i="29" s="1"/>
  <c r="N39" i="29" s="1"/>
  <c r="P39" i="29" s="1"/>
  <c r="N40" i="29" s="1"/>
  <c r="P40" i="29" s="1"/>
  <c r="J23" i="29"/>
  <c r="H24" i="29" s="1"/>
  <c r="J24" i="29" s="1"/>
  <c r="H25" i="29" s="1"/>
  <c r="J25" i="29" s="1"/>
  <c r="H26" i="29" s="1"/>
  <c r="J26" i="29" s="1"/>
  <c r="H27" i="29" s="1"/>
  <c r="J27" i="29" s="1"/>
  <c r="H28" i="29" s="1"/>
  <c r="J28" i="29" s="1"/>
  <c r="H29" i="29" s="1"/>
  <c r="J29" i="29" s="1"/>
  <c r="H30" i="29" s="1"/>
  <c r="J30" i="29" s="1"/>
  <c r="H31" i="29" s="1"/>
  <c r="J31" i="29" s="1"/>
  <c r="H32" i="29" s="1"/>
  <c r="J32" i="29" s="1"/>
  <c r="H33" i="29" s="1"/>
  <c r="J33" i="29" s="1"/>
  <c r="H34" i="29" s="1"/>
  <c r="J34" i="29" s="1"/>
  <c r="H35" i="29" s="1"/>
  <c r="J35" i="29" s="1"/>
  <c r="H36" i="29" s="1"/>
  <c r="J36" i="29" s="1"/>
  <c r="H37" i="29" s="1"/>
  <c r="J37" i="29" s="1"/>
  <c r="H38" i="29" s="1"/>
  <c r="J38" i="29" s="1"/>
  <c r="H39" i="29" s="1"/>
  <c r="J39" i="29" s="1"/>
  <c r="H40" i="29" s="1"/>
  <c r="J40" i="29" s="1"/>
  <c r="E23" i="29"/>
  <c r="C24" i="29" s="1"/>
  <c r="E24" i="29" s="1"/>
  <c r="C25" i="29" s="1"/>
  <c r="E25" i="29" s="1"/>
  <c r="C26" i="29" s="1"/>
  <c r="E26" i="29" s="1"/>
  <c r="C27" i="29" s="1"/>
  <c r="E27" i="29" s="1"/>
  <c r="C28" i="29" s="1"/>
  <c r="E28" i="29" s="1"/>
  <c r="C29" i="29" s="1"/>
  <c r="E29" i="29" s="1"/>
  <c r="C30" i="29" s="1"/>
  <c r="E30" i="29" s="1"/>
  <c r="C31" i="29" s="1"/>
  <c r="E31" i="29" s="1"/>
  <c r="C32" i="29" s="1"/>
  <c r="E32" i="29" s="1"/>
  <c r="C33" i="29" s="1"/>
  <c r="E33" i="29" s="1"/>
  <c r="C34" i="29" s="1"/>
  <c r="E34" i="29" s="1"/>
  <c r="C35" i="29" s="1"/>
  <c r="E35" i="29" s="1"/>
  <c r="C36" i="29" s="1"/>
  <c r="E36" i="29" s="1"/>
  <c r="C37" i="29" s="1"/>
  <c r="E37" i="29" s="1"/>
  <c r="C38" i="29" s="1"/>
  <c r="E38" i="29" s="1"/>
  <c r="C39" i="29" s="1"/>
  <c r="E39" i="29" s="1"/>
  <c r="C40" i="29" s="1"/>
  <c r="E40" i="29" s="1"/>
  <c r="Q40" i="28"/>
  <c r="Q39" i="28"/>
  <c r="Q38" i="28"/>
  <c r="Q37" i="28"/>
  <c r="Q36" i="28"/>
  <c r="Q35" i="28"/>
  <c r="Q34" i="28"/>
  <c r="Q33" i="28"/>
  <c r="Q32" i="28"/>
  <c r="Q31" i="28"/>
  <c r="Q30" i="28"/>
  <c r="Q29" i="28"/>
  <c r="Q28" i="28"/>
  <c r="Q27" i="28"/>
  <c r="Q26" i="28"/>
  <c r="Q25" i="28"/>
  <c r="Q24" i="28"/>
  <c r="Q23" i="28"/>
  <c r="P23" i="28"/>
  <c r="N24" i="28" s="1"/>
  <c r="P24" i="28" s="1"/>
  <c r="N25" i="28" s="1"/>
  <c r="P25" i="28" s="1"/>
  <c r="N26" i="28" s="1"/>
  <c r="P26" i="28" s="1"/>
  <c r="N27" i="28" s="1"/>
  <c r="P27" i="28" s="1"/>
  <c r="N28" i="28" s="1"/>
  <c r="P28" i="28" s="1"/>
  <c r="N29" i="28" s="1"/>
  <c r="P29" i="28" s="1"/>
  <c r="N30" i="28" s="1"/>
  <c r="P30" i="28" s="1"/>
  <c r="N31" i="28" s="1"/>
  <c r="P31" i="28" s="1"/>
  <c r="N32" i="28" s="1"/>
  <c r="P32" i="28" s="1"/>
  <c r="N33" i="28" s="1"/>
  <c r="P33" i="28" s="1"/>
  <c r="N34" i="28" s="1"/>
  <c r="P34" i="28" s="1"/>
  <c r="N35" i="28" s="1"/>
  <c r="P35" i="28" s="1"/>
  <c r="N36" i="28" s="1"/>
  <c r="P36" i="28" s="1"/>
  <c r="N37" i="28" s="1"/>
  <c r="P37" i="28" s="1"/>
  <c r="N38" i="28" s="1"/>
  <c r="P38" i="28" s="1"/>
  <c r="N39" i="28" s="1"/>
  <c r="P39" i="28" s="1"/>
  <c r="N40" i="28" s="1"/>
  <c r="P40" i="28" s="1"/>
  <c r="J23" i="28"/>
  <c r="H24" i="28" s="1"/>
  <c r="J24" i="28" s="1"/>
  <c r="H25" i="28" s="1"/>
  <c r="J25" i="28" s="1"/>
  <c r="H26" i="28" s="1"/>
  <c r="J26" i="28" s="1"/>
  <c r="H27" i="28" s="1"/>
  <c r="J27" i="28" s="1"/>
  <c r="H28" i="28" s="1"/>
  <c r="J28" i="28" s="1"/>
  <c r="H29" i="28" s="1"/>
  <c r="J29" i="28" s="1"/>
  <c r="H30" i="28" s="1"/>
  <c r="J30" i="28" s="1"/>
  <c r="H31" i="28" s="1"/>
  <c r="J31" i="28" s="1"/>
  <c r="H32" i="28" s="1"/>
  <c r="J32" i="28" s="1"/>
  <c r="H33" i="28" s="1"/>
  <c r="J33" i="28" s="1"/>
  <c r="H34" i="28" s="1"/>
  <c r="J34" i="28" s="1"/>
  <c r="H35" i="28" s="1"/>
  <c r="J35" i="28" s="1"/>
  <c r="H36" i="28" s="1"/>
  <c r="J36" i="28" s="1"/>
  <c r="H37" i="28" s="1"/>
  <c r="J37" i="28" s="1"/>
  <c r="H38" i="28" s="1"/>
  <c r="J38" i="28" s="1"/>
  <c r="H39" i="28" s="1"/>
  <c r="J39" i="28" s="1"/>
  <c r="H40" i="28" s="1"/>
  <c r="J40" i="28" s="1"/>
  <c r="E23" i="28"/>
  <c r="C24" i="28" s="1"/>
  <c r="E24" i="28" s="1"/>
  <c r="C25" i="28" s="1"/>
  <c r="E25" i="28" s="1"/>
  <c r="C26" i="28" s="1"/>
  <c r="E26" i="28" s="1"/>
  <c r="C27" i="28" s="1"/>
  <c r="E27" i="28" s="1"/>
  <c r="C28" i="28" s="1"/>
  <c r="E28" i="28" s="1"/>
  <c r="C29" i="28" s="1"/>
  <c r="E29" i="28" s="1"/>
  <c r="C30" i="28" s="1"/>
  <c r="E30" i="28" s="1"/>
  <c r="C31" i="28" s="1"/>
  <c r="E31" i="28" s="1"/>
  <c r="C32" i="28" s="1"/>
  <c r="E32" i="28" s="1"/>
  <c r="C33" i="28" s="1"/>
  <c r="E33" i="28" s="1"/>
  <c r="C34" i="28" s="1"/>
  <c r="E34" i="28" s="1"/>
  <c r="C35" i="28" s="1"/>
  <c r="E35" i="28" s="1"/>
  <c r="C36" i="28" s="1"/>
  <c r="E36" i="28" s="1"/>
  <c r="C37" i="28" s="1"/>
  <c r="E37" i="28" s="1"/>
  <c r="C38" i="28" s="1"/>
  <c r="E38" i="28" s="1"/>
  <c r="C39" i="28" s="1"/>
  <c r="E39" i="28" s="1"/>
  <c r="C40" i="28" s="1"/>
  <c r="E40" i="28" s="1"/>
  <c r="R28" i="37"/>
  <c r="R27" i="37"/>
  <c r="Q27" i="37"/>
  <c r="O28" i="37" s="1"/>
  <c r="Q28" i="37" s="1"/>
  <c r="O29" i="37" s="1"/>
  <c r="Q29" i="37" s="1"/>
  <c r="O30" i="37" s="1"/>
  <c r="Q30" i="37" s="1"/>
  <c r="O31" i="37" s="1"/>
  <c r="Q31" i="37" s="1"/>
  <c r="O32" i="37" s="1"/>
  <c r="Q32" i="37" s="1"/>
  <c r="O33" i="37" s="1"/>
  <c r="Q33" i="37" s="1"/>
  <c r="O34" i="37" s="1"/>
  <c r="Q34" i="37" s="1"/>
  <c r="O35" i="37" s="1"/>
  <c r="Q35" i="37" s="1"/>
  <c r="O36" i="37" s="1"/>
  <c r="Q36" i="37" s="1"/>
  <c r="O37" i="37" s="1"/>
  <c r="Q37" i="37" s="1"/>
  <c r="O38" i="37" s="1"/>
  <c r="Q38" i="37" s="1"/>
  <c r="O39" i="37" s="1"/>
  <c r="Q39" i="37" s="1"/>
  <c r="O40" i="37" s="1"/>
  <c r="Q40" i="37" s="1"/>
  <c r="O41" i="37" s="1"/>
  <c r="Q41" i="37" s="1"/>
  <c r="O42" i="37" s="1"/>
  <c r="Q42" i="37" s="1"/>
  <c r="O43" i="37" s="1"/>
  <c r="Q43" i="37" s="1"/>
  <c r="O44" i="37" s="1"/>
  <c r="Q44" i="37" s="1"/>
  <c r="E27" i="37"/>
  <c r="C28" i="37" s="1"/>
  <c r="E28" i="37" s="1"/>
  <c r="C29" i="37" s="1"/>
  <c r="E29" i="37" s="1"/>
  <c r="C30" i="37" s="1"/>
  <c r="E30" i="37" s="1"/>
  <c r="C31" i="37" s="1"/>
  <c r="E31" i="37" s="1"/>
  <c r="C32" i="37" s="1"/>
  <c r="E32" i="37" s="1"/>
  <c r="C33" i="37" s="1"/>
  <c r="E33" i="37" s="1"/>
  <c r="C34" i="37" s="1"/>
  <c r="E34" i="37" s="1"/>
  <c r="C35" i="37" s="1"/>
  <c r="E35" i="37" s="1"/>
  <c r="C36" i="37" s="1"/>
  <c r="E36" i="37" s="1"/>
  <c r="C37" i="37" s="1"/>
  <c r="E37" i="37" s="1"/>
  <c r="C38" i="37" s="1"/>
  <c r="E38" i="37" s="1"/>
  <c r="C39" i="37" s="1"/>
  <c r="E39" i="37" s="1"/>
  <c r="C40" i="37" s="1"/>
  <c r="E40" i="37" s="1"/>
  <c r="C41" i="37" s="1"/>
  <c r="E41" i="37" s="1"/>
  <c r="C42" i="37" s="1"/>
  <c r="E42" i="37" s="1"/>
  <c r="C43" i="37" s="1"/>
  <c r="E43" i="37" s="1"/>
  <c r="C44" i="37" s="1"/>
  <c r="E44" i="37" s="1"/>
  <c r="E27" i="36"/>
  <c r="C28" i="36" s="1"/>
  <c r="E28" i="36" s="1"/>
  <c r="C29" i="36" s="1"/>
  <c r="E29" i="36" s="1"/>
  <c r="C30" i="36" s="1"/>
  <c r="E30" i="36" s="1"/>
  <c r="C31" i="36" s="1"/>
  <c r="E31" i="36" s="1"/>
  <c r="C32" i="36" s="1"/>
  <c r="E32" i="36" s="1"/>
  <c r="C33" i="36" s="1"/>
  <c r="E33" i="36" s="1"/>
  <c r="C34" i="36" s="1"/>
  <c r="E34" i="36" s="1"/>
  <c r="C35" i="36" s="1"/>
  <c r="E35" i="36" s="1"/>
  <c r="C36" i="36" s="1"/>
  <c r="E36" i="36" s="1"/>
  <c r="C37" i="36" s="1"/>
  <c r="E37" i="36" s="1"/>
  <c r="C38" i="36" s="1"/>
  <c r="E38" i="36" s="1"/>
  <c r="C39" i="36" s="1"/>
  <c r="E39" i="36" s="1"/>
  <c r="C40" i="36" s="1"/>
  <c r="E40" i="36" s="1"/>
  <c r="C41" i="36" s="1"/>
  <c r="E41" i="36" s="1"/>
  <c r="C42" i="36" s="1"/>
  <c r="E42" i="36" s="1"/>
  <c r="C43" i="36" s="1"/>
  <c r="E43" i="36" s="1"/>
  <c r="C44" i="36" s="1"/>
  <c r="E44" i="36" s="1"/>
  <c r="R26" i="27"/>
  <c r="R25" i="27"/>
  <c r="C25" i="27"/>
  <c r="I25" i="27" s="1"/>
  <c r="R42" i="26"/>
  <c r="R41" i="26"/>
  <c r="R40" i="26"/>
  <c r="R39" i="26"/>
  <c r="R38" i="26"/>
  <c r="R37" i="26"/>
  <c r="R36" i="26"/>
  <c r="R35" i="26"/>
  <c r="R34" i="26"/>
  <c r="R33" i="26"/>
  <c r="R32" i="26"/>
  <c r="R31" i="26"/>
  <c r="R30" i="26"/>
  <c r="R29" i="26"/>
  <c r="R28" i="26"/>
  <c r="R27" i="26"/>
  <c r="R26" i="26"/>
  <c r="R25" i="26"/>
  <c r="R74" i="24"/>
  <c r="R73" i="24"/>
  <c r="R72" i="24"/>
  <c r="R71" i="24"/>
  <c r="R70" i="24"/>
  <c r="R69" i="24"/>
  <c r="R68" i="24"/>
  <c r="R67" i="24"/>
  <c r="R66" i="24"/>
  <c r="R65" i="24"/>
  <c r="R64" i="24"/>
  <c r="R63" i="24"/>
  <c r="R62" i="24"/>
  <c r="R61" i="24"/>
  <c r="R60" i="24"/>
  <c r="R59" i="24"/>
  <c r="R58" i="24"/>
  <c r="R57" i="24"/>
  <c r="R56" i="24"/>
  <c r="R55" i="24"/>
  <c r="R54" i="24"/>
  <c r="R53" i="24"/>
  <c r="R52" i="24"/>
  <c r="R51" i="24"/>
  <c r="R50" i="24"/>
  <c r="R49" i="24"/>
  <c r="R48" i="24"/>
  <c r="R47" i="24"/>
  <c r="R46" i="24"/>
  <c r="R45" i="24"/>
  <c r="R44" i="24"/>
  <c r="R40" i="24"/>
  <c r="R39" i="24"/>
  <c r="R38" i="24"/>
  <c r="R37" i="24"/>
  <c r="R36" i="24"/>
  <c r="R35" i="24"/>
  <c r="R34" i="24"/>
  <c r="R33" i="24"/>
  <c r="R32" i="24"/>
  <c r="R28" i="24"/>
  <c r="R27" i="24"/>
  <c r="O27" i="24"/>
  <c r="Q27" i="24" s="1"/>
  <c r="O28" i="24" s="1"/>
  <c r="Q28" i="24" s="1"/>
  <c r="O29" i="24" s="1"/>
  <c r="Q29" i="24" s="1"/>
  <c r="O30" i="24" s="1"/>
  <c r="Q30" i="24" s="1"/>
  <c r="O31" i="24" s="1"/>
  <c r="Q31" i="24" s="1"/>
  <c r="O32" i="24" s="1"/>
  <c r="Q32" i="24" s="1"/>
  <c r="O33" i="24" s="1"/>
  <c r="Q33" i="24" s="1"/>
  <c r="O34" i="24" s="1"/>
  <c r="Q34" i="24" s="1"/>
  <c r="O35" i="24" s="1"/>
  <c r="Q35" i="24" s="1"/>
  <c r="O36" i="24" s="1"/>
  <c r="Q36" i="24" s="1"/>
  <c r="O37" i="24" s="1"/>
  <c r="Q37" i="24" s="1"/>
  <c r="O38" i="24" s="1"/>
  <c r="Q38" i="24" s="1"/>
  <c r="O39" i="24" s="1"/>
  <c r="Q39" i="24" s="1"/>
  <c r="O40" i="24" s="1"/>
  <c r="Q40" i="24" s="1"/>
  <c r="O41" i="24" s="1"/>
  <c r="Q41" i="24" s="1"/>
  <c r="O42" i="24" s="1"/>
  <c r="Q42" i="24" s="1"/>
  <c r="O43" i="24" s="1"/>
  <c r="Q43" i="24" s="1"/>
  <c r="O44" i="24" s="1"/>
  <c r="Q44" i="24" s="1"/>
  <c r="O45" i="24" s="1"/>
  <c r="Q45" i="24" s="1"/>
  <c r="O46" i="24" s="1"/>
  <c r="Q46" i="24" s="1"/>
  <c r="O47" i="24" s="1"/>
  <c r="Q47" i="24" s="1"/>
  <c r="O48" i="24" s="1"/>
  <c r="Q48" i="24" s="1"/>
  <c r="O49" i="24" s="1"/>
  <c r="Q49" i="24" s="1"/>
  <c r="O50" i="24" s="1"/>
  <c r="Q50" i="24" s="1"/>
  <c r="O51" i="24" s="1"/>
  <c r="Q51" i="24" s="1"/>
  <c r="O52" i="24" s="1"/>
  <c r="Q52" i="24" s="1"/>
  <c r="O53" i="24" s="1"/>
  <c r="Q53" i="24" s="1"/>
  <c r="O54" i="24" s="1"/>
  <c r="Q54" i="24" s="1"/>
  <c r="O55" i="24" s="1"/>
  <c r="Q55" i="24" s="1"/>
  <c r="O56" i="24" s="1"/>
  <c r="Q56" i="24" s="1"/>
  <c r="O57" i="24" s="1"/>
  <c r="Q57" i="24" s="1"/>
  <c r="O58" i="24" s="1"/>
  <c r="Q58" i="24" s="1"/>
  <c r="O59" i="24" s="1"/>
  <c r="Q59" i="24" s="1"/>
  <c r="O60" i="24" s="1"/>
  <c r="Q60" i="24" s="1"/>
  <c r="O61" i="24" s="1"/>
  <c r="Q61" i="24" s="1"/>
  <c r="O62" i="24" s="1"/>
  <c r="Q62" i="24" s="1"/>
  <c r="O63" i="24" s="1"/>
  <c r="Q63" i="24" s="1"/>
  <c r="O64" i="24" s="1"/>
  <c r="Q64" i="24" s="1"/>
  <c r="O65" i="24" s="1"/>
  <c r="Q65" i="24" s="1"/>
  <c r="O66" i="24" s="1"/>
  <c r="Q66" i="24" s="1"/>
  <c r="O67" i="24" s="1"/>
  <c r="Q67" i="24" s="1"/>
  <c r="O68" i="24" s="1"/>
  <c r="Q68" i="24" s="1"/>
  <c r="O69" i="24" s="1"/>
  <c r="Q69" i="24" s="1"/>
  <c r="O70" i="24" s="1"/>
  <c r="Q70" i="24" s="1"/>
  <c r="O71" i="24" s="1"/>
  <c r="Q71" i="24" s="1"/>
  <c r="O72" i="24" s="1"/>
  <c r="Q72" i="24" s="1"/>
  <c r="O73" i="24" s="1"/>
  <c r="Q73" i="24" s="1"/>
  <c r="O74" i="24" s="1"/>
  <c r="Q74" i="24" s="1"/>
  <c r="C27" i="24"/>
  <c r="E27" i="24" s="1"/>
  <c r="C28" i="24" s="1"/>
  <c r="E28" i="24" s="1"/>
  <c r="C29" i="24" s="1"/>
  <c r="E29" i="24" s="1"/>
  <c r="C30" i="24" s="1"/>
  <c r="E30" i="24" s="1"/>
  <c r="C31" i="24" s="1"/>
  <c r="E31" i="24" s="1"/>
  <c r="C32" i="24" s="1"/>
  <c r="E32" i="24" s="1"/>
  <c r="C33" i="24" s="1"/>
  <c r="E33" i="24" s="1"/>
  <c r="C34" i="24" s="1"/>
  <c r="E34" i="24" s="1"/>
  <c r="C35" i="24" s="1"/>
  <c r="E35" i="24" s="1"/>
  <c r="C36" i="24" s="1"/>
  <c r="E36" i="24" s="1"/>
  <c r="C37" i="24" s="1"/>
  <c r="E37" i="24" s="1"/>
  <c r="C38" i="24" s="1"/>
  <c r="E38" i="24" s="1"/>
  <c r="C39" i="24" s="1"/>
  <c r="E39" i="24" s="1"/>
  <c r="C40" i="24" s="1"/>
  <c r="E40" i="24" s="1"/>
  <c r="C41" i="24" s="1"/>
  <c r="E41" i="24" s="1"/>
  <c r="C42" i="24" s="1"/>
  <c r="E42" i="24" s="1"/>
  <c r="C43" i="24" s="1"/>
  <c r="E43" i="24" s="1"/>
  <c r="C44" i="24" s="1"/>
  <c r="E44" i="24" s="1"/>
  <c r="C45" i="24" s="1"/>
  <c r="E45" i="24" s="1"/>
  <c r="C46" i="24" s="1"/>
  <c r="E46" i="24" s="1"/>
  <c r="C47" i="24" s="1"/>
  <c r="E47" i="24" s="1"/>
  <c r="C48" i="24" s="1"/>
  <c r="E48" i="24" s="1"/>
  <c r="C49" i="24" s="1"/>
  <c r="E49" i="24" s="1"/>
  <c r="C50" i="24" s="1"/>
  <c r="E50" i="24" s="1"/>
  <c r="C51" i="24" s="1"/>
  <c r="E51" i="24" s="1"/>
  <c r="C52" i="24" s="1"/>
  <c r="E52" i="24" s="1"/>
  <c r="C53" i="24" s="1"/>
  <c r="E53" i="24" s="1"/>
  <c r="C54" i="24" s="1"/>
  <c r="E54" i="24" s="1"/>
  <c r="C55" i="24" s="1"/>
  <c r="E55" i="24" s="1"/>
  <c r="C56" i="24" s="1"/>
  <c r="E56" i="24" s="1"/>
  <c r="C57" i="24" s="1"/>
  <c r="E57" i="24" s="1"/>
  <c r="C58" i="24" s="1"/>
  <c r="E58" i="24" s="1"/>
  <c r="C59" i="24" s="1"/>
  <c r="E59" i="24" s="1"/>
  <c r="C60" i="24" s="1"/>
  <c r="E60" i="24" s="1"/>
  <c r="C61" i="24" s="1"/>
  <c r="E61" i="24" s="1"/>
  <c r="C62" i="24" s="1"/>
  <c r="E62" i="24" s="1"/>
  <c r="C63" i="24" s="1"/>
  <c r="E63" i="24" s="1"/>
  <c r="C64" i="24" s="1"/>
  <c r="E64" i="24" s="1"/>
  <c r="C65" i="24" s="1"/>
  <c r="E65" i="24" s="1"/>
  <c r="C66" i="24" s="1"/>
  <c r="E66" i="24" s="1"/>
  <c r="C67" i="24" s="1"/>
  <c r="E67" i="24" s="1"/>
  <c r="C68" i="24" s="1"/>
  <c r="E68" i="24" s="1"/>
  <c r="C69" i="24" s="1"/>
  <c r="E69" i="24" s="1"/>
  <c r="C70" i="24" s="1"/>
  <c r="E70" i="24" s="1"/>
  <c r="C71" i="24" s="1"/>
  <c r="E71" i="24" s="1"/>
  <c r="C72" i="24" s="1"/>
  <c r="E72" i="24" s="1"/>
  <c r="C73" i="24" s="1"/>
  <c r="E73" i="24" s="1"/>
  <c r="C74" i="24" s="1"/>
  <c r="E74" i="24" s="1"/>
  <c r="G11" i="24"/>
  <c r="E20" i="40" l="1"/>
  <c r="C21" i="40" s="1"/>
  <c r="E21" i="40" s="1"/>
  <c r="C22" i="40" s="1"/>
  <c r="E22" i="40" s="1"/>
  <c r="C23" i="40" s="1"/>
  <c r="E23" i="40" s="1"/>
  <c r="C24" i="40" s="1"/>
  <c r="E24" i="40" s="1"/>
  <c r="C25" i="40" s="1"/>
  <c r="E25" i="40" s="1"/>
  <c r="C26" i="40" s="1"/>
  <c r="E26" i="40" s="1"/>
  <c r="C27" i="40" s="1"/>
  <c r="E27" i="40" s="1"/>
  <c r="C28" i="40" s="1"/>
  <c r="E28" i="40" s="1"/>
  <c r="C29" i="40" s="1"/>
  <c r="E29" i="40" s="1"/>
  <c r="C30" i="40" s="1"/>
  <c r="E30" i="40" s="1"/>
  <c r="C31" i="40" s="1"/>
  <c r="E31" i="40" s="1"/>
  <c r="C32" i="40" s="1"/>
  <c r="E32" i="40" s="1"/>
  <c r="C33" i="40" s="1"/>
  <c r="E33" i="40" s="1"/>
  <c r="C34" i="40" s="1"/>
  <c r="E34" i="40" s="1"/>
  <c r="C35" i="40" s="1"/>
  <c r="E35" i="40" s="1"/>
  <c r="C36" i="40" s="1"/>
  <c r="E36" i="40" s="1"/>
  <c r="C37" i="40" s="1"/>
  <c r="E37" i="40" s="1"/>
  <c r="E25" i="27"/>
  <c r="C26" i="27" s="1"/>
  <c r="E26" i="27" s="1"/>
  <c r="C27" i="27" s="1"/>
  <c r="E27" i="27" s="1"/>
  <c r="C28" i="27" s="1"/>
  <c r="E28" i="27" s="1"/>
  <c r="C29" i="27" s="1"/>
  <c r="E29" i="27" s="1"/>
  <c r="C30" i="27" s="1"/>
  <c r="E30" i="27" s="1"/>
  <c r="C31" i="27" s="1"/>
  <c r="E31" i="27" s="1"/>
  <c r="C32" i="27" s="1"/>
  <c r="E32" i="27" s="1"/>
  <c r="C33" i="27" s="1"/>
  <c r="E33" i="27" s="1"/>
  <c r="C34" i="27" s="1"/>
  <c r="E34" i="27" s="1"/>
  <c r="C35" i="27" s="1"/>
  <c r="E35" i="27" s="1"/>
  <c r="C36" i="27" s="1"/>
  <c r="E36" i="27" s="1"/>
  <c r="C37" i="27" s="1"/>
  <c r="E37" i="27" s="1"/>
  <c r="C38" i="27" s="1"/>
  <c r="E38" i="27" s="1"/>
  <c r="C39" i="27" s="1"/>
  <c r="E39" i="27" s="1"/>
  <c r="C40" i="27" s="1"/>
  <c r="E40" i="27" s="1"/>
  <c r="C41" i="27" s="1"/>
  <c r="E41" i="27" s="1"/>
  <c r="C42" i="27" s="1"/>
  <c r="E42" i="27" s="1"/>
  <c r="J20" i="41"/>
  <c r="H21" i="41" s="1"/>
  <c r="J21" i="41" s="1"/>
  <c r="H22" i="41" s="1"/>
  <c r="J22" i="41" s="1"/>
  <c r="H23" i="41" s="1"/>
  <c r="J23" i="41" s="1"/>
  <c r="H24" i="41" s="1"/>
  <c r="J24" i="41" s="1"/>
  <c r="H25" i="41" s="1"/>
  <c r="J25" i="41" s="1"/>
  <c r="H26" i="41" s="1"/>
  <c r="J26" i="41" s="1"/>
  <c r="H27" i="41" s="1"/>
  <c r="J27" i="41" s="1"/>
  <c r="H28" i="41" s="1"/>
  <c r="J28" i="41" s="1"/>
  <c r="H29" i="41" s="1"/>
  <c r="J29" i="41" s="1"/>
  <c r="H30" i="41" s="1"/>
  <c r="J30" i="41" s="1"/>
  <c r="H31" i="41" s="1"/>
  <c r="J31" i="41" s="1"/>
  <c r="H32" i="41" s="1"/>
  <c r="J32" i="41" s="1"/>
  <c r="H33" i="41" s="1"/>
  <c r="J33" i="41" s="1"/>
  <c r="H34" i="41" s="1"/>
  <c r="J34" i="41" s="1"/>
  <c r="H35" i="41" s="1"/>
  <c r="J35" i="41" s="1"/>
  <c r="H36" i="41" s="1"/>
  <c r="J36" i="41" s="1"/>
  <c r="H37" i="41" s="1"/>
  <c r="J37" i="41" s="1"/>
  <c r="M20" i="41"/>
  <c r="O20" i="41" s="1"/>
  <c r="M21" i="41" s="1"/>
  <c r="O21" i="41" s="1"/>
  <c r="M22" i="41" s="1"/>
  <c r="O22" i="41" s="1"/>
  <c r="M23" i="41" s="1"/>
  <c r="O23" i="41" s="1"/>
  <c r="M24" i="41" s="1"/>
  <c r="O24" i="41" s="1"/>
  <c r="M25" i="41" s="1"/>
  <c r="O25" i="41" s="1"/>
  <c r="M26" i="41" s="1"/>
  <c r="O26" i="41" s="1"/>
  <c r="M27" i="41" s="1"/>
  <c r="O27" i="41" s="1"/>
  <c r="M28" i="41" s="1"/>
  <c r="O28" i="41" s="1"/>
  <c r="M29" i="41" s="1"/>
  <c r="O29" i="41" s="1"/>
  <c r="M30" i="41" s="1"/>
  <c r="O30" i="41" s="1"/>
  <c r="M31" i="41" s="1"/>
  <c r="O31" i="41" s="1"/>
  <c r="M32" i="41" s="1"/>
  <c r="O32" i="41" s="1"/>
  <c r="M33" i="41" s="1"/>
  <c r="O33" i="41" s="1"/>
  <c r="M34" i="41" s="1"/>
  <c r="O34" i="41" s="1"/>
  <c r="M35" i="41" s="1"/>
  <c r="O35" i="41" s="1"/>
  <c r="M36" i="41" s="1"/>
  <c r="O36" i="41" s="1"/>
  <c r="M37" i="41" s="1"/>
  <c r="O37" i="41" s="1"/>
  <c r="M20" i="40"/>
  <c r="O20" i="40" s="1"/>
  <c r="M21" i="40" s="1"/>
  <c r="O21" i="40" s="1"/>
  <c r="M22" i="40" s="1"/>
  <c r="O22" i="40" s="1"/>
  <c r="M23" i="40" s="1"/>
  <c r="O23" i="40" s="1"/>
  <c r="M24" i="40" s="1"/>
  <c r="O24" i="40" s="1"/>
  <c r="M25" i="40" s="1"/>
  <c r="O25" i="40" s="1"/>
  <c r="M26" i="40" s="1"/>
  <c r="O26" i="40" s="1"/>
  <c r="M27" i="40" s="1"/>
  <c r="O27" i="40" s="1"/>
  <c r="M28" i="40" s="1"/>
  <c r="O28" i="40" s="1"/>
  <c r="M29" i="40" s="1"/>
  <c r="O29" i="40" s="1"/>
  <c r="M30" i="40" s="1"/>
  <c r="O30" i="40" s="1"/>
  <c r="M31" i="40" s="1"/>
  <c r="O31" i="40" s="1"/>
  <c r="M32" i="40" s="1"/>
  <c r="O32" i="40" s="1"/>
  <c r="M33" i="40" s="1"/>
  <c r="O33" i="40" s="1"/>
  <c r="M34" i="40" s="1"/>
  <c r="O34" i="40" s="1"/>
  <c r="M35" i="40" s="1"/>
  <c r="O35" i="40" s="1"/>
  <c r="M36" i="40" s="1"/>
  <c r="O36" i="40" s="1"/>
  <c r="M37" i="40" s="1"/>
  <c r="O37" i="40" s="1"/>
  <c r="J20" i="40"/>
  <c r="H21" i="40" s="1"/>
  <c r="J21" i="40" s="1"/>
  <c r="H22" i="40" s="1"/>
  <c r="J22" i="40" s="1"/>
  <c r="H23" i="40" s="1"/>
  <c r="J23" i="40" s="1"/>
  <c r="H24" i="40" s="1"/>
  <c r="J24" i="40" s="1"/>
  <c r="H25" i="40" s="1"/>
  <c r="J25" i="40" s="1"/>
  <c r="H26" i="40" s="1"/>
  <c r="J26" i="40" s="1"/>
  <c r="H27" i="40" s="1"/>
  <c r="J27" i="40" s="1"/>
  <c r="H28" i="40" s="1"/>
  <c r="J28" i="40" s="1"/>
  <c r="H29" i="40" s="1"/>
  <c r="J29" i="40" s="1"/>
  <c r="H30" i="40" s="1"/>
  <c r="J30" i="40" s="1"/>
  <c r="H31" i="40" s="1"/>
  <c r="J31" i="40" s="1"/>
  <c r="H32" i="40" s="1"/>
  <c r="J32" i="40" s="1"/>
  <c r="H33" i="40" s="1"/>
  <c r="J33" i="40" s="1"/>
  <c r="H34" i="40" s="1"/>
  <c r="J34" i="40" s="1"/>
  <c r="H35" i="40" s="1"/>
  <c r="J35" i="40" s="1"/>
  <c r="H36" i="40" s="1"/>
  <c r="J36" i="40" s="1"/>
  <c r="H37" i="40" s="1"/>
  <c r="J37" i="40" s="1"/>
  <c r="E20" i="41"/>
  <c r="C21" i="41" s="1"/>
  <c r="E21" i="41" s="1"/>
  <c r="C22" i="41" s="1"/>
  <c r="E22" i="41" s="1"/>
  <c r="C23" i="41" s="1"/>
  <c r="E23" i="41" s="1"/>
  <c r="C24" i="41" s="1"/>
  <c r="E24" i="41" s="1"/>
  <c r="C25" i="41" s="1"/>
  <c r="E25" i="41" s="1"/>
  <c r="C26" i="41" s="1"/>
  <c r="E26" i="41" s="1"/>
  <c r="C27" i="41" s="1"/>
  <c r="E27" i="41" s="1"/>
  <c r="C28" i="41" s="1"/>
  <c r="E28" i="41" s="1"/>
  <c r="C29" i="41" s="1"/>
  <c r="E29" i="41" s="1"/>
  <c r="C30" i="41" s="1"/>
  <c r="E30" i="41" s="1"/>
  <c r="C31" i="41" s="1"/>
  <c r="E31" i="41" s="1"/>
  <c r="C32" i="41" s="1"/>
  <c r="E32" i="41" s="1"/>
  <c r="C33" i="41" s="1"/>
  <c r="E33" i="41" s="1"/>
  <c r="C34" i="41" s="1"/>
  <c r="E34" i="41" s="1"/>
  <c r="C35" i="41" s="1"/>
  <c r="E35" i="41" s="1"/>
  <c r="C36" i="41" s="1"/>
  <c r="E36" i="41" s="1"/>
  <c r="C37" i="41" s="1"/>
  <c r="E37" i="41" s="1"/>
  <c r="J20" i="33"/>
  <c r="H21" i="33" s="1"/>
  <c r="J21" i="33" s="1"/>
  <c r="H22" i="33" s="1"/>
  <c r="J22" i="33" s="1"/>
  <c r="H23" i="33" s="1"/>
  <c r="J23" i="33" s="1"/>
  <c r="H24" i="33" s="1"/>
  <c r="J24" i="33" s="1"/>
  <c r="H25" i="33" s="1"/>
  <c r="J25" i="33" s="1"/>
  <c r="H26" i="33" s="1"/>
  <c r="J26" i="33" s="1"/>
  <c r="H27" i="33" s="1"/>
  <c r="J27" i="33" s="1"/>
  <c r="H28" i="33" s="1"/>
  <c r="J28" i="33" s="1"/>
  <c r="H29" i="33" s="1"/>
  <c r="J29" i="33" s="1"/>
  <c r="H30" i="33" s="1"/>
  <c r="J30" i="33" s="1"/>
  <c r="H31" i="33" s="1"/>
  <c r="J31" i="33" s="1"/>
  <c r="H32" i="33" s="1"/>
  <c r="J32" i="33" s="1"/>
  <c r="H33" i="33" s="1"/>
  <c r="J33" i="33" s="1"/>
  <c r="H34" i="33" s="1"/>
  <c r="J34" i="33" s="1"/>
  <c r="H35" i="33" s="1"/>
  <c r="J35" i="33" s="1"/>
  <c r="H36" i="33" s="1"/>
  <c r="J36" i="33" s="1"/>
  <c r="H37" i="33" s="1"/>
  <c r="J37" i="33" s="1"/>
  <c r="M20" i="33"/>
  <c r="O20" i="33" s="1"/>
  <c r="M21" i="33" s="1"/>
  <c r="O21" i="33" s="1"/>
  <c r="M22" i="33" s="1"/>
  <c r="O22" i="33" s="1"/>
  <c r="M23" i="33" s="1"/>
  <c r="O23" i="33" s="1"/>
  <c r="M24" i="33" s="1"/>
  <c r="O24" i="33" s="1"/>
  <c r="M25" i="33" s="1"/>
  <c r="O25" i="33" s="1"/>
  <c r="M26" i="33" s="1"/>
  <c r="O26" i="33" s="1"/>
  <c r="M27" i="33" s="1"/>
  <c r="O27" i="33" s="1"/>
  <c r="M28" i="33" s="1"/>
  <c r="O28" i="33" s="1"/>
  <c r="M29" i="33" s="1"/>
  <c r="O29" i="33" s="1"/>
  <c r="M30" i="33" s="1"/>
  <c r="O30" i="33" s="1"/>
  <c r="M31" i="33" s="1"/>
  <c r="O31" i="33" s="1"/>
  <c r="M32" i="33" s="1"/>
  <c r="O32" i="33" s="1"/>
  <c r="M33" i="33" s="1"/>
  <c r="O33" i="33" s="1"/>
  <c r="M34" i="33" s="1"/>
  <c r="O34" i="33" s="1"/>
  <c r="M35" i="33" s="1"/>
  <c r="O35" i="33" s="1"/>
  <c r="M36" i="33" s="1"/>
  <c r="O36" i="33" s="1"/>
  <c r="M37" i="33" s="1"/>
  <c r="O37" i="33" s="1"/>
  <c r="E20" i="33"/>
  <c r="C21" i="33" s="1"/>
  <c r="E21" i="33" s="1"/>
  <c r="C22" i="33" s="1"/>
  <c r="E22" i="33" s="1"/>
  <c r="C23" i="33" s="1"/>
  <c r="E23" i="33" s="1"/>
  <c r="C24" i="33" s="1"/>
  <c r="E24" i="33" s="1"/>
  <c r="C25" i="33" s="1"/>
  <c r="E25" i="33" s="1"/>
  <c r="C26" i="33" s="1"/>
  <c r="E26" i="33" s="1"/>
  <c r="C27" i="33" s="1"/>
  <c r="E27" i="33" s="1"/>
  <c r="C28" i="33" s="1"/>
  <c r="E28" i="33" s="1"/>
  <c r="C29" i="33" s="1"/>
  <c r="E29" i="33" s="1"/>
  <c r="C30" i="33" s="1"/>
  <c r="E30" i="33" s="1"/>
  <c r="C31" i="33" s="1"/>
  <c r="E31" i="33" s="1"/>
  <c r="C32" i="33" s="1"/>
  <c r="E32" i="33" s="1"/>
  <c r="C33" i="33" s="1"/>
  <c r="E33" i="33" s="1"/>
  <c r="C34" i="33" s="1"/>
  <c r="E34" i="33" s="1"/>
  <c r="C35" i="33" s="1"/>
  <c r="E35" i="33" s="1"/>
  <c r="C36" i="33" s="1"/>
  <c r="E36" i="33" s="1"/>
  <c r="C37" i="33" s="1"/>
  <c r="E37" i="33" s="1"/>
  <c r="M20" i="32"/>
  <c r="O20" i="32" s="1"/>
  <c r="M21" i="32" s="1"/>
  <c r="O21" i="32" s="1"/>
  <c r="M22" i="32" s="1"/>
  <c r="O22" i="32" s="1"/>
  <c r="M23" i="32" s="1"/>
  <c r="O23" i="32" s="1"/>
  <c r="M24" i="32" s="1"/>
  <c r="O24" i="32" s="1"/>
  <c r="M25" i="32" s="1"/>
  <c r="O25" i="32" s="1"/>
  <c r="M26" i="32" s="1"/>
  <c r="O26" i="32" s="1"/>
  <c r="M27" i="32" s="1"/>
  <c r="O27" i="32" s="1"/>
  <c r="M28" i="32" s="1"/>
  <c r="O28" i="32" s="1"/>
  <c r="M29" i="32" s="1"/>
  <c r="O29" i="32" s="1"/>
  <c r="M30" i="32" s="1"/>
  <c r="O30" i="32" s="1"/>
  <c r="M31" i="32" s="1"/>
  <c r="O31" i="32" s="1"/>
  <c r="M32" i="32" s="1"/>
  <c r="O32" i="32" s="1"/>
  <c r="M33" i="32" s="1"/>
  <c r="O33" i="32" s="1"/>
  <c r="M34" i="32" s="1"/>
  <c r="O34" i="32" s="1"/>
  <c r="M35" i="32" s="1"/>
  <c r="O35" i="32" s="1"/>
  <c r="M36" i="32" s="1"/>
  <c r="O36" i="32" s="1"/>
  <c r="M37" i="32" s="1"/>
  <c r="O37" i="32" s="1"/>
  <c r="J20" i="32"/>
  <c r="H21" i="32" s="1"/>
  <c r="J21" i="32" s="1"/>
  <c r="H22" i="32" s="1"/>
  <c r="J22" i="32" s="1"/>
  <c r="H23" i="32" s="1"/>
  <c r="J23" i="32" s="1"/>
  <c r="H24" i="32" s="1"/>
  <c r="J24" i="32" s="1"/>
  <c r="H25" i="32" s="1"/>
  <c r="J25" i="32" s="1"/>
  <c r="H26" i="32" s="1"/>
  <c r="J26" i="32" s="1"/>
  <c r="H27" i="32" s="1"/>
  <c r="J27" i="32" s="1"/>
  <c r="H28" i="32" s="1"/>
  <c r="J28" i="32" s="1"/>
  <c r="H29" i="32" s="1"/>
  <c r="J29" i="32" s="1"/>
  <c r="H30" i="32" s="1"/>
  <c r="J30" i="32" s="1"/>
  <c r="H31" i="32" s="1"/>
  <c r="J31" i="32" s="1"/>
  <c r="H32" i="32" s="1"/>
  <c r="J32" i="32" s="1"/>
  <c r="H33" i="32" s="1"/>
  <c r="J33" i="32" s="1"/>
  <c r="H34" i="32" s="1"/>
  <c r="J34" i="32" s="1"/>
  <c r="H35" i="32" s="1"/>
  <c r="J35" i="32" s="1"/>
  <c r="H36" i="32" s="1"/>
  <c r="J36" i="32" s="1"/>
  <c r="H37" i="32" s="1"/>
  <c r="J37" i="32" s="1"/>
  <c r="E20" i="32"/>
  <c r="C21" i="32" s="1"/>
  <c r="E21" i="32" s="1"/>
  <c r="C22" i="32" s="1"/>
  <c r="E22" i="32" s="1"/>
  <c r="C23" i="32" s="1"/>
  <c r="E23" i="32" s="1"/>
  <c r="C24" i="32" s="1"/>
  <c r="E24" i="32" s="1"/>
  <c r="C25" i="32" s="1"/>
  <c r="E25" i="32" s="1"/>
  <c r="C26" i="32" s="1"/>
  <c r="E26" i="32" s="1"/>
  <c r="C27" i="32" s="1"/>
  <c r="E27" i="32" s="1"/>
  <c r="C28" i="32" s="1"/>
  <c r="E28" i="32" s="1"/>
  <c r="C29" i="32" s="1"/>
  <c r="E29" i="32" s="1"/>
  <c r="C30" i="32" s="1"/>
  <c r="E30" i="32" s="1"/>
  <c r="C31" i="32" s="1"/>
  <c r="E31" i="32" s="1"/>
  <c r="C32" i="32" s="1"/>
  <c r="E32" i="32" s="1"/>
  <c r="C33" i="32" s="1"/>
  <c r="E33" i="32" s="1"/>
  <c r="C34" i="32" s="1"/>
  <c r="E34" i="32" s="1"/>
  <c r="C35" i="32" s="1"/>
  <c r="E35" i="32" s="1"/>
  <c r="C36" i="32" s="1"/>
  <c r="E36" i="32" s="1"/>
  <c r="C37" i="32" s="1"/>
  <c r="E37" i="32" s="1"/>
  <c r="O25" i="27"/>
  <c r="Q25" i="27" s="1"/>
  <c r="O26" i="27" s="1"/>
  <c r="Q26" i="27" s="1"/>
  <c r="O27" i="27" s="1"/>
  <c r="Q27" i="27" s="1"/>
  <c r="O28" i="27" s="1"/>
  <c r="Q28" i="27" s="1"/>
  <c r="O29" i="27" s="1"/>
  <c r="Q29" i="27" s="1"/>
  <c r="O30" i="27" s="1"/>
  <c r="Q30" i="27" s="1"/>
  <c r="O31" i="27" s="1"/>
  <c r="Q31" i="27" s="1"/>
  <c r="O32" i="27" s="1"/>
  <c r="Q32" i="27" s="1"/>
  <c r="O33" i="27" s="1"/>
  <c r="Q33" i="27" s="1"/>
  <c r="O34" i="27" s="1"/>
  <c r="Q34" i="27" s="1"/>
  <c r="O35" i="27" s="1"/>
  <c r="Q35" i="27" s="1"/>
  <c r="O36" i="27" s="1"/>
  <c r="Q36" i="27" s="1"/>
  <c r="O37" i="27" s="1"/>
  <c r="Q37" i="27" s="1"/>
  <c r="O38" i="27" s="1"/>
  <c r="Q38" i="27" s="1"/>
  <c r="O39" i="27" s="1"/>
  <c r="Q39" i="27" s="1"/>
  <c r="O40" i="27" s="1"/>
  <c r="Q40" i="27" s="1"/>
  <c r="O41" i="27" s="1"/>
  <c r="Q41" i="27" s="1"/>
  <c r="O42" i="27" s="1"/>
  <c r="Q42" i="27" s="1"/>
  <c r="K25" i="27"/>
  <c r="I26" i="27" s="1"/>
  <c r="K26" i="27" s="1"/>
  <c r="I27" i="27" s="1"/>
  <c r="K27" i="27" s="1"/>
  <c r="I28" i="27" s="1"/>
  <c r="K28" i="27" s="1"/>
  <c r="I29" i="27" s="1"/>
  <c r="K29" i="27" s="1"/>
  <c r="I30" i="27" s="1"/>
  <c r="K30" i="27" s="1"/>
  <c r="I31" i="27" s="1"/>
  <c r="K31" i="27" s="1"/>
  <c r="I32" i="27" s="1"/>
  <c r="K32" i="27" s="1"/>
  <c r="I33" i="27" s="1"/>
  <c r="K33" i="27" s="1"/>
  <c r="I34" i="27" s="1"/>
  <c r="K34" i="27" s="1"/>
  <c r="I35" i="27" s="1"/>
  <c r="K35" i="27" s="1"/>
  <c r="I36" i="27" s="1"/>
  <c r="K36" i="27" s="1"/>
  <c r="I37" i="27" s="1"/>
  <c r="K37" i="27" s="1"/>
  <c r="I38" i="27" s="1"/>
  <c r="K38" i="27" s="1"/>
  <c r="I39" i="27" s="1"/>
  <c r="K39" i="27" s="1"/>
  <c r="I40" i="27" s="1"/>
  <c r="K40" i="27" s="1"/>
  <c r="I41" i="27" s="1"/>
  <c r="K41" i="27" s="1"/>
  <c r="I42" i="27" s="1"/>
  <c r="K42" i="27" s="1"/>
  <c r="K27" i="36"/>
  <c r="I28" i="36" s="1"/>
  <c r="K28" i="36" s="1"/>
  <c r="I29" i="36" s="1"/>
  <c r="K29" i="36" s="1"/>
  <c r="I30" i="36" s="1"/>
  <c r="K30" i="36" s="1"/>
  <c r="I31" i="36" s="1"/>
  <c r="K31" i="36" s="1"/>
  <c r="I32" i="36" s="1"/>
  <c r="K32" i="36" s="1"/>
  <c r="I33" i="36" s="1"/>
  <c r="K33" i="36" s="1"/>
  <c r="I34" i="36" s="1"/>
  <c r="K34" i="36" s="1"/>
  <c r="I35" i="36" s="1"/>
  <c r="K35" i="36" s="1"/>
  <c r="I36" i="36" s="1"/>
  <c r="K36" i="36" s="1"/>
  <c r="I37" i="36" s="1"/>
  <c r="K37" i="36" s="1"/>
  <c r="I38" i="36" s="1"/>
  <c r="K38" i="36" s="1"/>
  <c r="I39" i="36" s="1"/>
  <c r="K39" i="36" s="1"/>
  <c r="I40" i="36" s="1"/>
  <c r="K40" i="36" s="1"/>
  <c r="I41" i="36" s="1"/>
  <c r="K41" i="36" s="1"/>
  <c r="I42" i="36" s="1"/>
  <c r="K42" i="36" s="1"/>
  <c r="I43" i="36" s="1"/>
  <c r="K43" i="36" s="1"/>
  <c r="I44" i="36" s="1"/>
  <c r="K44" i="36" s="1"/>
  <c r="K27" i="37"/>
  <c r="I28" i="37" s="1"/>
  <c r="K28" i="37" s="1"/>
  <c r="I29" i="37" s="1"/>
  <c r="K29" i="37" s="1"/>
  <c r="I30" i="37" s="1"/>
  <c r="K30" i="37" s="1"/>
  <c r="I31" i="37" s="1"/>
  <c r="K31" i="37" s="1"/>
  <c r="I32" i="37" s="1"/>
  <c r="K32" i="37" s="1"/>
  <c r="I33" i="37" s="1"/>
  <c r="K33" i="37" s="1"/>
  <c r="I34" i="37" s="1"/>
  <c r="K34" i="37" s="1"/>
  <c r="I35" i="37" s="1"/>
  <c r="K35" i="37" s="1"/>
  <c r="I36" i="37" s="1"/>
  <c r="K36" i="37" s="1"/>
  <c r="I37" i="37" s="1"/>
  <c r="K37" i="37" s="1"/>
  <c r="I38" i="37" s="1"/>
  <c r="K38" i="37" s="1"/>
  <c r="I39" i="37" s="1"/>
  <c r="K39" i="37" s="1"/>
  <c r="I40" i="37" s="1"/>
  <c r="K40" i="37" s="1"/>
  <c r="I41" i="37" s="1"/>
  <c r="K41" i="37" s="1"/>
  <c r="I42" i="37" s="1"/>
  <c r="K42" i="37" s="1"/>
  <c r="I43" i="37" s="1"/>
  <c r="K43" i="37" s="1"/>
  <c r="I44" i="37" s="1"/>
  <c r="K44" i="37" s="1"/>
  <c r="K27" i="24"/>
  <c r="I28" i="24" s="1"/>
  <c r="K28" i="24" s="1"/>
  <c r="I29" i="24" s="1"/>
  <c r="K29" i="24" s="1"/>
  <c r="I30" i="24" s="1"/>
  <c r="K30" i="24" s="1"/>
  <c r="I31" i="24" s="1"/>
  <c r="K31" i="24" s="1"/>
  <c r="I32" i="24" s="1"/>
  <c r="K32" i="24" s="1"/>
  <c r="I33" i="24" s="1"/>
  <c r="K33" i="24" s="1"/>
  <c r="I34" i="24" s="1"/>
  <c r="K34" i="24" s="1"/>
  <c r="I35" i="24" s="1"/>
  <c r="K35" i="24" s="1"/>
  <c r="I36" i="24" s="1"/>
  <c r="K36" i="24" s="1"/>
  <c r="I37" i="24" s="1"/>
  <c r="K37" i="24" s="1"/>
  <c r="I38" i="24" s="1"/>
  <c r="K38" i="24" s="1"/>
  <c r="I39" i="24" s="1"/>
  <c r="K39" i="24" s="1"/>
  <c r="I40" i="24" s="1"/>
  <c r="K40" i="24" s="1"/>
  <c r="I41" i="24" s="1"/>
  <c r="K41" i="24" s="1"/>
  <c r="I42" i="24" s="1"/>
  <c r="K42" i="24" s="1"/>
  <c r="I43" i="24" s="1"/>
  <c r="K43" i="24" s="1"/>
  <c r="I44" i="24" s="1"/>
  <c r="K44" i="24" s="1"/>
  <c r="I45" i="24" s="1"/>
  <c r="K45" i="24" s="1"/>
  <c r="I46" i="24" s="1"/>
  <c r="K46" i="24" s="1"/>
  <c r="I47" i="24" s="1"/>
  <c r="K47" i="24" s="1"/>
  <c r="I48" i="24" s="1"/>
  <c r="K48" i="24" s="1"/>
  <c r="I49" i="24" s="1"/>
  <c r="K49" i="24" s="1"/>
  <c r="I50" i="24" s="1"/>
  <c r="K50" i="24" s="1"/>
  <c r="I51" i="24" s="1"/>
  <c r="K51" i="24" s="1"/>
  <c r="I52" i="24" s="1"/>
  <c r="K52" i="24" s="1"/>
  <c r="I53" i="24" s="1"/>
  <c r="K53" i="24" s="1"/>
  <c r="I54" i="24" s="1"/>
  <c r="K54" i="24" s="1"/>
  <c r="I55" i="24" s="1"/>
  <c r="K55" i="24" s="1"/>
  <c r="I56" i="24" s="1"/>
  <c r="K56" i="24" s="1"/>
  <c r="I57" i="24" s="1"/>
  <c r="K57" i="24" s="1"/>
  <c r="I58" i="24" s="1"/>
  <c r="K58" i="24" s="1"/>
  <c r="I59" i="24" s="1"/>
  <c r="K59" i="24" s="1"/>
  <c r="I60" i="24" s="1"/>
  <c r="K60" i="24" s="1"/>
  <c r="I61" i="24" s="1"/>
  <c r="K61" i="24" s="1"/>
  <c r="I62" i="24" s="1"/>
  <c r="K62" i="24" s="1"/>
  <c r="I63" i="24" s="1"/>
  <c r="K63" i="24" s="1"/>
  <c r="I64" i="24" s="1"/>
  <c r="K64" i="24" s="1"/>
  <c r="I65" i="24" s="1"/>
  <c r="K65" i="24" s="1"/>
  <c r="I66" i="24" s="1"/>
  <c r="K66" i="24" s="1"/>
  <c r="I67" i="24" s="1"/>
  <c r="K67" i="24" s="1"/>
  <c r="I68" i="24" s="1"/>
  <c r="K68" i="24" s="1"/>
  <c r="I69" i="24" s="1"/>
  <c r="K69" i="24" s="1"/>
  <c r="I70" i="24" s="1"/>
  <c r="K70" i="24" s="1"/>
  <c r="I71" i="24" s="1"/>
  <c r="K71" i="24" s="1"/>
  <c r="I72" i="24" s="1"/>
  <c r="K72" i="24" s="1"/>
  <c r="I73" i="24" s="1"/>
  <c r="K73" i="24" s="1"/>
  <c r="I74" i="24" s="1"/>
  <c r="K74" i="24" s="1"/>
  <c r="R74" i="23"/>
  <c r="R73" i="23"/>
  <c r="R72" i="23"/>
  <c r="R71" i="23"/>
  <c r="R70" i="23"/>
  <c r="R69" i="23"/>
  <c r="R68" i="23"/>
  <c r="R67" i="23"/>
  <c r="R66" i="23"/>
  <c r="R65" i="23"/>
  <c r="R64" i="23"/>
  <c r="R63" i="23"/>
  <c r="R62" i="23"/>
  <c r="R61" i="23"/>
  <c r="R60" i="23"/>
  <c r="R59" i="23"/>
  <c r="R58" i="23"/>
  <c r="R57" i="23"/>
  <c r="R56" i="23"/>
  <c r="R55" i="23"/>
  <c r="R54" i="23"/>
  <c r="R53" i="23"/>
  <c r="R52" i="23"/>
  <c r="R51" i="23"/>
  <c r="R50" i="23"/>
  <c r="R49" i="23"/>
  <c r="R48" i="23"/>
  <c r="R47" i="23"/>
  <c r="R46" i="23"/>
  <c r="R45" i="23"/>
  <c r="R44" i="23"/>
  <c r="R43" i="23"/>
  <c r="R42" i="23"/>
  <c r="R41" i="23"/>
  <c r="R40" i="23"/>
  <c r="R39" i="23"/>
  <c r="R38" i="23"/>
  <c r="R37" i="23"/>
  <c r="R36" i="23"/>
  <c r="R35" i="23"/>
  <c r="R34" i="23"/>
  <c r="R33" i="23"/>
  <c r="R32" i="23"/>
  <c r="R31" i="23"/>
  <c r="R30" i="23"/>
  <c r="R29" i="23"/>
  <c r="R28" i="23"/>
  <c r="R27" i="23"/>
  <c r="K27" i="23"/>
  <c r="I28" i="23" s="1"/>
  <c r="K28" i="23" s="1"/>
  <c r="I29" i="23" s="1"/>
  <c r="K29" i="23" s="1"/>
  <c r="I30" i="23" s="1"/>
  <c r="K30" i="23" s="1"/>
  <c r="I31" i="23" s="1"/>
  <c r="K31" i="23" s="1"/>
  <c r="I32" i="23" s="1"/>
  <c r="K32" i="23" s="1"/>
  <c r="I33" i="23" s="1"/>
  <c r="K33" i="23" s="1"/>
  <c r="I34" i="23" s="1"/>
  <c r="K34" i="23" s="1"/>
  <c r="I35" i="23" s="1"/>
  <c r="K35" i="23" s="1"/>
  <c r="I36" i="23" s="1"/>
  <c r="K36" i="23" s="1"/>
  <c r="I37" i="23" s="1"/>
  <c r="K37" i="23" s="1"/>
  <c r="I38" i="23" s="1"/>
  <c r="K38" i="23" s="1"/>
  <c r="I39" i="23" s="1"/>
  <c r="K39" i="23" s="1"/>
  <c r="I40" i="23" s="1"/>
  <c r="K40" i="23" s="1"/>
  <c r="I41" i="23" s="1"/>
  <c r="K41" i="23" s="1"/>
  <c r="I42" i="23" s="1"/>
  <c r="K42" i="23" s="1"/>
  <c r="I43" i="23" s="1"/>
  <c r="K43" i="23" s="1"/>
  <c r="I44" i="23" s="1"/>
  <c r="K44" i="23" s="1"/>
  <c r="I45" i="23" s="1"/>
  <c r="K45" i="23" s="1"/>
  <c r="I46" i="23" s="1"/>
  <c r="K46" i="23" s="1"/>
  <c r="I47" i="23" s="1"/>
  <c r="K47" i="23" s="1"/>
  <c r="I48" i="23" s="1"/>
  <c r="K48" i="23" s="1"/>
  <c r="I49" i="23" s="1"/>
  <c r="K49" i="23" s="1"/>
  <c r="I50" i="23" s="1"/>
  <c r="K50" i="23" s="1"/>
  <c r="I51" i="23" s="1"/>
  <c r="K51" i="23" s="1"/>
  <c r="I52" i="23" s="1"/>
  <c r="K52" i="23" s="1"/>
  <c r="I53" i="23" s="1"/>
  <c r="K53" i="23" s="1"/>
  <c r="I54" i="23" s="1"/>
  <c r="K54" i="23" s="1"/>
  <c r="I55" i="23" s="1"/>
  <c r="K55" i="23" s="1"/>
  <c r="I56" i="23" s="1"/>
  <c r="K56" i="23" s="1"/>
  <c r="I57" i="23" s="1"/>
  <c r="K57" i="23" s="1"/>
  <c r="I58" i="23" s="1"/>
  <c r="K58" i="23" s="1"/>
  <c r="I59" i="23" s="1"/>
  <c r="K59" i="23" s="1"/>
  <c r="I60" i="23" s="1"/>
  <c r="K60" i="23" s="1"/>
  <c r="I61" i="23" s="1"/>
  <c r="K61" i="23" s="1"/>
  <c r="I62" i="23" s="1"/>
  <c r="K62" i="23" s="1"/>
  <c r="I63" i="23" s="1"/>
  <c r="K63" i="23" s="1"/>
  <c r="I64" i="23" s="1"/>
  <c r="K64" i="23" s="1"/>
  <c r="I65" i="23" s="1"/>
  <c r="K65" i="23" s="1"/>
  <c r="I66" i="23" s="1"/>
  <c r="K66" i="23" s="1"/>
  <c r="I67" i="23" s="1"/>
  <c r="K67" i="23" s="1"/>
  <c r="I68" i="23" s="1"/>
  <c r="K68" i="23" s="1"/>
  <c r="I69" i="23" s="1"/>
  <c r="K69" i="23" s="1"/>
  <c r="I70" i="23" s="1"/>
  <c r="K70" i="23" s="1"/>
  <c r="I71" i="23" s="1"/>
  <c r="K71" i="23" s="1"/>
  <c r="I72" i="23" s="1"/>
  <c r="K72" i="23" s="1"/>
  <c r="I73" i="23" s="1"/>
  <c r="K73" i="23" s="1"/>
  <c r="I74" i="23" s="1"/>
  <c r="K74" i="23" s="1"/>
  <c r="C27" i="23"/>
  <c r="E27" i="23" s="1"/>
  <c r="C28" i="23" s="1"/>
  <c r="E28" i="23" s="1"/>
  <c r="C29" i="23" s="1"/>
  <c r="E29" i="23" s="1"/>
  <c r="C30" i="23" s="1"/>
  <c r="E30" i="23" s="1"/>
  <c r="C31" i="23" s="1"/>
  <c r="E31" i="23" s="1"/>
  <c r="C32" i="23" s="1"/>
  <c r="E32" i="23" s="1"/>
  <c r="C33" i="23" s="1"/>
  <c r="E33" i="23" s="1"/>
  <c r="C34" i="23" s="1"/>
  <c r="E34" i="23" s="1"/>
  <c r="C35" i="23" s="1"/>
  <c r="E35" i="23" s="1"/>
  <c r="C36" i="23" s="1"/>
  <c r="E36" i="23" s="1"/>
  <c r="C37" i="23" s="1"/>
  <c r="E37" i="23" s="1"/>
  <c r="C38" i="23" s="1"/>
  <c r="E38" i="23" s="1"/>
  <c r="C39" i="23" s="1"/>
  <c r="E39" i="23" s="1"/>
  <c r="C40" i="23" s="1"/>
  <c r="E40" i="23" s="1"/>
  <c r="C41" i="23" s="1"/>
  <c r="E41" i="23" s="1"/>
  <c r="C42" i="23" s="1"/>
  <c r="E42" i="23" s="1"/>
  <c r="C43" i="23" s="1"/>
  <c r="E43" i="23" s="1"/>
  <c r="C44" i="23" s="1"/>
  <c r="E44" i="23" s="1"/>
  <c r="C45" i="23" s="1"/>
  <c r="E45" i="23" s="1"/>
  <c r="C46" i="23" s="1"/>
  <c r="E46" i="23" s="1"/>
  <c r="C47" i="23" s="1"/>
  <c r="E47" i="23" s="1"/>
  <c r="C48" i="23" s="1"/>
  <c r="E48" i="23" s="1"/>
  <c r="C49" i="23" s="1"/>
  <c r="E49" i="23" s="1"/>
  <c r="C50" i="23" s="1"/>
  <c r="E50" i="23" s="1"/>
  <c r="C51" i="23" s="1"/>
  <c r="E51" i="23" s="1"/>
  <c r="C52" i="23" s="1"/>
  <c r="E52" i="23" s="1"/>
  <c r="C53" i="23" s="1"/>
  <c r="E53" i="23" s="1"/>
  <c r="C54" i="23" s="1"/>
  <c r="E54" i="23" s="1"/>
  <c r="C55" i="23" s="1"/>
  <c r="E55" i="23" s="1"/>
  <c r="C56" i="23" s="1"/>
  <c r="E56" i="23" s="1"/>
  <c r="C57" i="23" s="1"/>
  <c r="E57" i="23" s="1"/>
  <c r="C58" i="23" s="1"/>
  <c r="E58" i="23" s="1"/>
  <c r="C59" i="23" s="1"/>
  <c r="E59" i="23" s="1"/>
  <c r="C60" i="23" s="1"/>
  <c r="E60" i="23" s="1"/>
  <c r="C61" i="23" s="1"/>
  <c r="E61" i="23" s="1"/>
  <c r="C62" i="23" s="1"/>
  <c r="E62" i="23" s="1"/>
  <c r="C63" i="23" s="1"/>
  <c r="E63" i="23" s="1"/>
  <c r="C64" i="23" s="1"/>
  <c r="E64" i="23" s="1"/>
  <c r="C65" i="23" s="1"/>
  <c r="E65" i="23" s="1"/>
  <c r="C66" i="23" s="1"/>
  <c r="E66" i="23" s="1"/>
  <c r="C67" i="23" s="1"/>
  <c r="E67" i="23" s="1"/>
  <c r="C68" i="23" s="1"/>
  <c r="E68" i="23" s="1"/>
  <c r="C69" i="23" s="1"/>
  <c r="E69" i="23" s="1"/>
  <c r="C70" i="23" s="1"/>
  <c r="E70" i="23" s="1"/>
  <c r="C71" i="23" s="1"/>
  <c r="E71" i="23" s="1"/>
  <c r="C72" i="23" s="1"/>
  <c r="E72" i="23" s="1"/>
  <c r="C73" i="23" s="1"/>
  <c r="E73" i="23" s="1"/>
  <c r="C74" i="23" s="1"/>
  <c r="E74" i="23" s="1"/>
  <c r="G11" i="23"/>
  <c r="O27" i="23" l="1"/>
  <c r="Q27" i="23" s="1"/>
  <c r="O28" i="23" s="1"/>
  <c r="Q28" i="23" s="1"/>
  <c r="O29" i="23" s="1"/>
  <c r="Q29" i="23" s="1"/>
  <c r="O30" i="23" s="1"/>
  <c r="Q30" i="23" s="1"/>
  <c r="O31" i="23" s="1"/>
  <c r="Q31" i="23" s="1"/>
  <c r="O32" i="23" s="1"/>
  <c r="Q32" i="23" s="1"/>
  <c r="O33" i="23" s="1"/>
  <c r="Q33" i="23" s="1"/>
  <c r="O34" i="23" s="1"/>
  <c r="Q34" i="23" s="1"/>
  <c r="O35" i="23" s="1"/>
  <c r="Q35" i="23" s="1"/>
  <c r="O36" i="23" s="1"/>
  <c r="Q36" i="23" s="1"/>
  <c r="O37" i="23" s="1"/>
  <c r="Q37" i="23" s="1"/>
  <c r="O38" i="23" s="1"/>
  <c r="Q38" i="23" s="1"/>
  <c r="O39" i="23" s="1"/>
  <c r="Q39" i="23" s="1"/>
  <c r="O40" i="23" s="1"/>
  <c r="Q40" i="23" s="1"/>
  <c r="O41" i="23" s="1"/>
  <c r="Q41" i="23" s="1"/>
  <c r="O42" i="23" s="1"/>
  <c r="Q42" i="23" s="1"/>
  <c r="O43" i="23" s="1"/>
  <c r="Q43" i="23" s="1"/>
  <c r="O44" i="23" s="1"/>
  <c r="Q44" i="23" s="1"/>
  <c r="O45" i="23" s="1"/>
  <c r="Q45" i="23" s="1"/>
  <c r="O46" i="23" s="1"/>
  <c r="Q46" i="23" s="1"/>
  <c r="O47" i="23" s="1"/>
  <c r="Q47" i="23" s="1"/>
  <c r="O48" i="23" s="1"/>
  <c r="Q48" i="23" s="1"/>
  <c r="O49" i="23" s="1"/>
  <c r="Q49" i="23" s="1"/>
  <c r="O50" i="23" s="1"/>
  <c r="Q50" i="23" s="1"/>
  <c r="O51" i="23" s="1"/>
  <c r="Q51" i="23" s="1"/>
  <c r="O52" i="23" s="1"/>
  <c r="Q52" i="23" s="1"/>
  <c r="O53" i="23" s="1"/>
  <c r="Q53" i="23" s="1"/>
  <c r="O54" i="23" s="1"/>
  <c r="Q54" i="23" s="1"/>
  <c r="O55" i="23" s="1"/>
  <c r="Q55" i="23" s="1"/>
  <c r="O56" i="23" s="1"/>
  <c r="Q56" i="23" s="1"/>
  <c r="O57" i="23" s="1"/>
  <c r="Q57" i="23" s="1"/>
  <c r="O58" i="23" s="1"/>
  <c r="Q58" i="23" s="1"/>
  <c r="O59" i="23" s="1"/>
  <c r="Q59" i="23" s="1"/>
  <c r="O60" i="23" s="1"/>
  <c r="Q60" i="23" s="1"/>
  <c r="O61" i="23" s="1"/>
  <c r="Q61" i="23" s="1"/>
  <c r="O62" i="23" s="1"/>
  <c r="Q62" i="23" s="1"/>
  <c r="O63" i="23" s="1"/>
  <c r="Q63" i="23" s="1"/>
  <c r="O64" i="23" s="1"/>
  <c r="Q64" i="23" s="1"/>
  <c r="O65" i="23" s="1"/>
  <c r="Q65" i="23" s="1"/>
  <c r="O66" i="23" s="1"/>
  <c r="Q66" i="23" s="1"/>
  <c r="O67" i="23" s="1"/>
  <c r="Q67" i="23" s="1"/>
  <c r="O68" i="23" s="1"/>
  <c r="Q68" i="23" s="1"/>
  <c r="O69" i="23" s="1"/>
  <c r="Q69" i="23" s="1"/>
  <c r="O70" i="23" s="1"/>
  <c r="Q70" i="23" s="1"/>
  <c r="O71" i="23" s="1"/>
  <c r="Q71" i="23" s="1"/>
  <c r="O72" i="23" s="1"/>
  <c r="Q72" i="23" s="1"/>
  <c r="O73" i="23" s="1"/>
  <c r="Q73" i="23" s="1"/>
  <c r="O74" i="23" s="1"/>
  <c r="Q74" i="23" s="1"/>
  <c r="R38" i="22" l="1"/>
  <c r="R37" i="22"/>
  <c r="R26" i="22"/>
  <c r="R25" i="22"/>
  <c r="C25" i="22"/>
  <c r="I25" i="22" s="1"/>
  <c r="G10" i="22"/>
  <c r="O25" i="22" l="1"/>
  <c r="Q25" i="22" s="1"/>
  <c r="O26" i="22" s="1"/>
  <c r="Q26" i="22" s="1"/>
  <c r="O27" i="22" s="1"/>
  <c r="Q27" i="22" s="1"/>
  <c r="O28" i="22" s="1"/>
  <c r="Q28" i="22" s="1"/>
  <c r="O29" i="22" s="1"/>
  <c r="Q29" i="22" s="1"/>
  <c r="O30" i="22" s="1"/>
  <c r="Q30" i="22" s="1"/>
  <c r="O31" i="22" s="1"/>
  <c r="Q31" i="22" s="1"/>
  <c r="O32" i="22" s="1"/>
  <c r="Q32" i="22" s="1"/>
  <c r="O33" i="22" s="1"/>
  <c r="Q33" i="22" s="1"/>
  <c r="O34" i="22" s="1"/>
  <c r="Q34" i="22" s="1"/>
  <c r="O35" i="22" s="1"/>
  <c r="Q35" i="22" s="1"/>
  <c r="O36" i="22" s="1"/>
  <c r="Q36" i="22" s="1"/>
  <c r="O37" i="22" s="1"/>
  <c r="Q37" i="22" s="1"/>
  <c r="O38" i="22" s="1"/>
  <c r="Q38" i="22" s="1"/>
  <c r="O39" i="22" s="1"/>
  <c r="Q39" i="22" s="1"/>
  <c r="O40" i="22" s="1"/>
  <c r="Q40" i="22" s="1"/>
  <c r="O41" i="22" s="1"/>
  <c r="Q41" i="22" s="1"/>
  <c r="O42" i="22" s="1"/>
  <c r="Q42" i="22" s="1"/>
  <c r="O43" i="22" s="1"/>
  <c r="Q43" i="22" s="1"/>
  <c r="O44" i="22" s="1"/>
  <c r="Q44" i="22" s="1"/>
  <c r="O45" i="22" s="1"/>
  <c r="Q45" i="22" s="1"/>
  <c r="O46" i="22" s="1"/>
  <c r="Q46" i="22" s="1"/>
  <c r="O47" i="22" s="1"/>
  <c r="Q47" i="22" s="1"/>
  <c r="O48" i="22" s="1"/>
  <c r="Q48" i="22" s="1"/>
  <c r="O49" i="22" s="1"/>
  <c r="Q49" i="22" s="1"/>
  <c r="O50" i="22" s="1"/>
  <c r="Q50" i="22" s="1"/>
  <c r="O51" i="22" s="1"/>
  <c r="Q51" i="22" s="1"/>
  <c r="O52" i="22" s="1"/>
  <c r="Q52" i="22" s="1"/>
  <c r="O53" i="22" s="1"/>
  <c r="Q53" i="22" s="1"/>
  <c r="O54" i="22" s="1"/>
  <c r="Q54" i="22" s="1"/>
  <c r="O55" i="22" s="1"/>
  <c r="Q55" i="22" s="1"/>
  <c r="O56" i="22" s="1"/>
  <c r="Q56" i="22" s="1"/>
  <c r="O57" i="22" s="1"/>
  <c r="Q57" i="22" s="1"/>
  <c r="O58" i="22" s="1"/>
  <c r="Q58" i="22" s="1"/>
  <c r="O59" i="22" s="1"/>
  <c r="Q59" i="22" s="1"/>
  <c r="O60" i="22" s="1"/>
  <c r="Q60" i="22" s="1"/>
  <c r="O61" i="22" s="1"/>
  <c r="Q61" i="22" s="1"/>
  <c r="O62" i="22" s="1"/>
  <c r="Q62" i="22" s="1"/>
  <c r="O63" i="22" s="1"/>
  <c r="Q63" i="22" s="1"/>
  <c r="O64" i="22" s="1"/>
  <c r="Q64" i="22" s="1"/>
  <c r="O65" i="22" s="1"/>
  <c r="Q65" i="22" s="1"/>
  <c r="O66" i="22" s="1"/>
  <c r="Q66" i="22" s="1"/>
  <c r="O67" i="22" s="1"/>
  <c r="Q67" i="22" s="1"/>
  <c r="O68" i="22" s="1"/>
  <c r="Q68" i="22" s="1"/>
  <c r="O69" i="22" s="1"/>
  <c r="Q69" i="22" s="1"/>
  <c r="O70" i="22" s="1"/>
  <c r="Q70" i="22" s="1"/>
  <c r="O71" i="22" s="1"/>
  <c r="Q71" i="22" s="1"/>
  <c r="O72" i="22" s="1"/>
  <c r="Q72" i="22" s="1"/>
  <c r="K25" i="22"/>
  <c r="I26" i="22" s="1"/>
  <c r="K26" i="22" s="1"/>
  <c r="I27" i="22" s="1"/>
  <c r="K27" i="22" s="1"/>
  <c r="I28" i="22" s="1"/>
  <c r="K28" i="22" s="1"/>
  <c r="I29" i="22" s="1"/>
  <c r="K29" i="22" s="1"/>
  <c r="I30" i="22" s="1"/>
  <c r="K30" i="22" s="1"/>
  <c r="I31" i="22" s="1"/>
  <c r="K31" i="22" s="1"/>
  <c r="I32" i="22" s="1"/>
  <c r="K32" i="22" s="1"/>
  <c r="I33" i="22" s="1"/>
  <c r="K33" i="22" s="1"/>
  <c r="I34" i="22" s="1"/>
  <c r="K34" i="22" s="1"/>
  <c r="I35" i="22" s="1"/>
  <c r="K35" i="22" s="1"/>
  <c r="I36" i="22" s="1"/>
  <c r="K36" i="22" s="1"/>
  <c r="I37" i="22" s="1"/>
  <c r="K37" i="22" s="1"/>
  <c r="I38" i="22" s="1"/>
  <c r="K38" i="22" s="1"/>
  <c r="I39" i="22" s="1"/>
  <c r="K39" i="22" s="1"/>
  <c r="I40" i="22" s="1"/>
  <c r="K40" i="22" s="1"/>
  <c r="I41" i="22" s="1"/>
  <c r="K41" i="22" s="1"/>
  <c r="I42" i="22" s="1"/>
  <c r="K42" i="22" s="1"/>
  <c r="I43" i="22" s="1"/>
  <c r="K43" i="22" s="1"/>
  <c r="I44" i="22" s="1"/>
  <c r="K44" i="22" s="1"/>
  <c r="I45" i="22" s="1"/>
  <c r="K45" i="22" s="1"/>
  <c r="I46" i="22" s="1"/>
  <c r="K46" i="22" s="1"/>
  <c r="I47" i="22" s="1"/>
  <c r="K47" i="22" s="1"/>
  <c r="I48" i="22" s="1"/>
  <c r="K48" i="22" s="1"/>
  <c r="I49" i="22" s="1"/>
  <c r="K49" i="22" s="1"/>
  <c r="I50" i="22" s="1"/>
  <c r="K50" i="22" s="1"/>
  <c r="I51" i="22" s="1"/>
  <c r="K51" i="22" s="1"/>
  <c r="I52" i="22" s="1"/>
  <c r="K52" i="22" s="1"/>
  <c r="I53" i="22" s="1"/>
  <c r="K53" i="22" s="1"/>
  <c r="I54" i="22" s="1"/>
  <c r="K54" i="22" s="1"/>
  <c r="I55" i="22" s="1"/>
  <c r="K55" i="22" s="1"/>
  <c r="I56" i="22" s="1"/>
  <c r="K56" i="22" s="1"/>
  <c r="I57" i="22" s="1"/>
  <c r="K57" i="22" s="1"/>
  <c r="I58" i="22" s="1"/>
  <c r="K58" i="22" s="1"/>
  <c r="I59" i="22" s="1"/>
  <c r="K59" i="22" s="1"/>
  <c r="I60" i="22" s="1"/>
  <c r="K60" i="22" s="1"/>
  <c r="I61" i="22" s="1"/>
  <c r="K61" i="22" s="1"/>
  <c r="I62" i="22" s="1"/>
  <c r="K62" i="22" s="1"/>
  <c r="I63" i="22" s="1"/>
  <c r="K63" i="22" s="1"/>
  <c r="I64" i="22" s="1"/>
  <c r="K64" i="22" s="1"/>
  <c r="I65" i="22" s="1"/>
  <c r="K65" i="22" s="1"/>
  <c r="I66" i="22" s="1"/>
  <c r="K66" i="22" s="1"/>
  <c r="I67" i="22" s="1"/>
  <c r="K67" i="22" s="1"/>
  <c r="I68" i="22" s="1"/>
  <c r="K68" i="22" s="1"/>
  <c r="I69" i="22" s="1"/>
  <c r="K69" i="22" s="1"/>
  <c r="I70" i="22" s="1"/>
  <c r="K70" i="22" s="1"/>
  <c r="I71" i="22" s="1"/>
  <c r="K71" i="22" s="1"/>
  <c r="I72" i="22" s="1"/>
  <c r="K72" i="22" s="1"/>
  <c r="E25" i="22"/>
  <c r="C26" i="22" s="1"/>
  <c r="E26" i="22" s="1"/>
  <c r="C27" i="22" s="1"/>
  <c r="E27" i="22" s="1"/>
  <c r="C28" i="22" s="1"/>
  <c r="E28" i="22" s="1"/>
  <c r="C29" i="22" s="1"/>
  <c r="E29" i="22" s="1"/>
  <c r="C30" i="22" s="1"/>
  <c r="E30" i="22" s="1"/>
  <c r="C31" i="22" s="1"/>
  <c r="E31" i="22" s="1"/>
  <c r="C32" i="22" s="1"/>
  <c r="E32" i="22" s="1"/>
  <c r="C33" i="22" s="1"/>
  <c r="E33" i="22" s="1"/>
  <c r="C34" i="22" s="1"/>
  <c r="E34" i="22" s="1"/>
  <c r="C35" i="22" s="1"/>
  <c r="E35" i="22" s="1"/>
  <c r="C36" i="22" s="1"/>
  <c r="E36" i="22" s="1"/>
  <c r="C37" i="22" s="1"/>
  <c r="E37" i="22" s="1"/>
  <c r="C38" i="22" s="1"/>
  <c r="E38" i="22" s="1"/>
  <c r="C39" i="22" s="1"/>
  <c r="E39" i="22" s="1"/>
  <c r="C40" i="22" s="1"/>
  <c r="E40" i="22" s="1"/>
  <c r="C41" i="22" s="1"/>
  <c r="E41" i="22" s="1"/>
  <c r="C42" i="22" s="1"/>
  <c r="E42" i="22" s="1"/>
  <c r="C43" i="22" s="1"/>
  <c r="E43" i="22" s="1"/>
  <c r="C44" i="22" s="1"/>
  <c r="E44" i="22" s="1"/>
  <c r="C45" i="22" s="1"/>
  <c r="E45" i="22" s="1"/>
  <c r="C46" i="22" s="1"/>
  <c r="E46" i="22" s="1"/>
  <c r="C47" i="22" s="1"/>
  <c r="E47" i="22" s="1"/>
  <c r="C48" i="22" s="1"/>
  <c r="E48" i="22" s="1"/>
  <c r="C49" i="22" s="1"/>
  <c r="E49" i="22" s="1"/>
  <c r="C50" i="22" s="1"/>
  <c r="E50" i="22" s="1"/>
  <c r="C51" i="22" s="1"/>
  <c r="E51" i="22" s="1"/>
  <c r="C52" i="22" s="1"/>
  <c r="E52" i="22" s="1"/>
  <c r="C53" i="22" s="1"/>
  <c r="E53" i="22" s="1"/>
  <c r="C54" i="22" s="1"/>
  <c r="E54" i="22" s="1"/>
  <c r="C55" i="22" s="1"/>
  <c r="E55" i="22" s="1"/>
  <c r="C56" i="22" s="1"/>
  <c r="E56" i="22" s="1"/>
  <c r="C57" i="22" s="1"/>
  <c r="E57" i="22" s="1"/>
  <c r="C58" i="22" s="1"/>
  <c r="E58" i="22" s="1"/>
  <c r="C59" i="22" s="1"/>
  <c r="E59" i="22" s="1"/>
  <c r="C60" i="22" s="1"/>
  <c r="E60" i="22" s="1"/>
  <c r="C61" i="22" s="1"/>
  <c r="E61" i="22" s="1"/>
  <c r="C62" i="22" s="1"/>
  <c r="E62" i="22" s="1"/>
  <c r="C63" i="22" s="1"/>
  <c r="E63" i="22" s="1"/>
  <c r="C64" i="22" s="1"/>
  <c r="E64" i="22" s="1"/>
  <c r="C65" i="22" s="1"/>
  <c r="E65" i="22" s="1"/>
  <c r="C66" i="22" s="1"/>
  <c r="E66" i="22" s="1"/>
  <c r="C67" i="22" s="1"/>
  <c r="E67" i="22" s="1"/>
  <c r="C68" i="22" s="1"/>
  <c r="E68" i="22" s="1"/>
  <c r="C69" i="22" s="1"/>
  <c r="E69" i="22" s="1"/>
  <c r="C70" i="22" s="1"/>
  <c r="E70" i="22" s="1"/>
  <c r="C71" i="22" s="1"/>
  <c r="E71" i="22" s="1"/>
  <c r="C72" i="22" s="1"/>
  <c r="E72" i="22" s="1"/>
  <c r="R72" i="21" l="1"/>
  <c r="R71" i="21"/>
  <c r="R70" i="21"/>
  <c r="R69" i="21"/>
  <c r="R68" i="21"/>
  <c r="R67" i="21"/>
  <c r="R66" i="21"/>
  <c r="R65" i="21"/>
  <c r="R64" i="21"/>
  <c r="R63" i="21"/>
  <c r="R62" i="21"/>
  <c r="R61" i="21"/>
  <c r="R60" i="21"/>
  <c r="R59" i="21"/>
  <c r="R58" i="21"/>
  <c r="R57" i="21"/>
  <c r="R56" i="21"/>
  <c r="R55" i="21"/>
  <c r="R54" i="21"/>
  <c r="R53" i="21"/>
  <c r="R52" i="21"/>
  <c r="R51" i="21"/>
  <c r="R50" i="21"/>
  <c r="R49" i="21"/>
  <c r="R48" i="21"/>
  <c r="R47" i="21"/>
  <c r="R46" i="21"/>
  <c r="R45" i="21"/>
  <c r="R44" i="21"/>
  <c r="R43" i="21"/>
  <c r="R42" i="21"/>
  <c r="R41" i="21"/>
  <c r="R40" i="21"/>
  <c r="R39" i="21"/>
  <c r="R38" i="21"/>
  <c r="R37" i="21"/>
  <c r="R36" i="21"/>
  <c r="R35" i="21"/>
  <c r="R34" i="21"/>
  <c r="R33" i="21"/>
  <c r="R32" i="21"/>
  <c r="R31" i="21"/>
  <c r="R30" i="21"/>
  <c r="R29" i="21"/>
  <c r="R28" i="21"/>
  <c r="R27" i="21"/>
  <c r="R26" i="21"/>
  <c r="R25" i="21"/>
  <c r="C25" i="21"/>
  <c r="E25" i="21" s="1"/>
  <c r="C26" i="21" s="1"/>
  <c r="E26" i="21" s="1"/>
  <c r="C27" i="21" s="1"/>
  <c r="E27" i="21" s="1"/>
  <c r="C28" i="21" s="1"/>
  <c r="E28" i="21" s="1"/>
  <c r="C29" i="21" s="1"/>
  <c r="E29" i="21" s="1"/>
  <c r="C30" i="21" s="1"/>
  <c r="E30" i="21" s="1"/>
  <c r="C31" i="21" s="1"/>
  <c r="E31" i="21" s="1"/>
  <c r="C32" i="21" s="1"/>
  <c r="E32" i="21" s="1"/>
  <c r="C33" i="21" s="1"/>
  <c r="E33" i="21" s="1"/>
  <c r="C34" i="21" s="1"/>
  <c r="E34" i="21" s="1"/>
  <c r="C35" i="21" s="1"/>
  <c r="E35" i="21" s="1"/>
  <c r="C36" i="21" s="1"/>
  <c r="E36" i="21" s="1"/>
  <c r="C37" i="21" s="1"/>
  <c r="E37" i="21" s="1"/>
  <c r="C38" i="21" s="1"/>
  <c r="E38" i="21" s="1"/>
  <c r="C39" i="21" s="1"/>
  <c r="E39" i="21" s="1"/>
  <c r="C40" i="21" s="1"/>
  <c r="E40" i="21" s="1"/>
  <c r="C41" i="21" s="1"/>
  <c r="E41" i="21" s="1"/>
  <c r="C42" i="21" s="1"/>
  <c r="E42" i="21" s="1"/>
  <c r="C43" i="21" s="1"/>
  <c r="E43" i="21" s="1"/>
  <c r="C44" i="21" s="1"/>
  <c r="E44" i="21" s="1"/>
  <c r="C45" i="21" s="1"/>
  <c r="E45" i="21" s="1"/>
  <c r="C46" i="21" s="1"/>
  <c r="E46" i="21" s="1"/>
  <c r="C47" i="21" s="1"/>
  <c r="E47" i="21" s="1"/>
  <c r="C48" i="21" s="1"/>
  <c r="E48" i="21" s="1"/>
  <c r="C49" i="21" s="1"/>
  <c r="E49" i="21" s="1"/>
  <c r="C50" i="21" s="1"/>
  <c r="E50" i="21" s="1"/>
  <c r="C51" i="21" s="1"/>
  <c r="E51" i="21" s="1"/>
  <c r="C52" i="21" s="1"/>
  <c r="E52" i="21" s="1"/>
  <c r="C53" i="21" s="1"/>
  <c r="E53" i="21" s="1"/>
  <c r="C54" i="21" s="1"/>
  <c r="E54" i="21" s="1"/>
  <c r="C55" i="21" s="1"/>
  <c r="E55" i="21" s="1"/>
  <c r="C56" i="21" s="1"/>
  <c r="E56" i="21" s="1"/>
  <c r="C57" i="21" s="1"/>
  <c r="E57" i="21" s="1"/>
  <c r="C58" i="21" s="1"/>
  <c r="E58" i="21" s="1"/>
  <c r="C59" i="21" s="1"/>
  <c r="E59" i="21" s="1"/>
  <c r="C60" i="21" s="1"/>
  <c r="E60" i="21" s="1"/>
  <c r="C61" i="21" s="1"/>
  <c r="E61" i="21" s="1"/>
  <c r="C62" i="21" s="1"/>
  <c r="E62" i="21" s="1"/>
  <c r="C63" i="21" s="1"/>
  <c r="E63" i="21" s="1"/>
  <c r="C64" i="21" s="1"/>
  <c r="E64" i="21" s="1"/>
  <c r="C65" i="21" s="1"/>
  <c r="E65" i="21" s="1"/>
  <c r="C66" i="21" s="1"/>
  <c r="E66" i="21" s="1"/>
  <c r="C67" i="21" s="1"/>
  <c r="E67" i="21" s="1"/>
  <c r="C68" i="21" s="1"/>
  <c r="E68" i="21" s="1"/>
  <c r="C69" i="21" s="1"/>
  <c r="E69" i="21" s="1"/>
  <c r="C70" i="21" s="1"/>
  <c r="E70" i="21" s="1"/>
  <c r="C71" i="21" s="1"/>
  <c r="E71" i="21" s="1"/>
  <c r="C72" i="21" s="1"/>
  <c r="E72" i="21" s="1"/>
  <c r="G10" i="21"/>
  <c r="I25" i="21" l="1"/>
  <c r="K25" i="21" s="1"/>
  <c r="I26" i="21" s="1"/>
  <c r="K26" i="21" s="1"/>
  <c r="I27" i="21" s="1"/>
  <c r="K27" i="21" s="1"/>
  <c r="I28" i="21" s="1"/>
  <c r="K28" i="21" s="1"/>
  <c r="I29" i="21" s="1"/>
  <c r="K29" i="21" s="1"/>
  <c r="I30" i="21" s="1"/>
  <c r="K30" i="21" s="1"/>
  <c r="I31" i="21" s="1"/>
  <c r="K31" i="21" s="1"/>
  <c r="I32" i="21" s="1"/>
  <c r="K32" i="21" s="1"/>
  <c r="I33" i="21" s="1"/>
  <c r="K33" i="21" s="1"/>
  <c r="I34" i="21" s="1"/>
  <c r="K34" i="21" s="1"/>
  <c r="I35" i="21" s="1"/>
  <c r="K35" i="21" s="1"/>
  <c r="I36" i="21" s="1"/>
  <c r="K36" i="21" s="1"/>
  <c r="I37" i="21" s="1"/>
  <c r="K37" i="21" s="1"/>
  <c r="I38" i="21" s="1"/>
  <c r="K38" i="21" s="1"/>
  <c r="I39" i="21" s="1"/>
  <c r="K39" i="21" s="1"/>
  <c r="I40" i="21" s="1"/>
  <c r="K40" i="21" s="1"/>
  <c r="I41" i="21" s="1"/>
  <c r="K41" i="21" s="1"/>
  <c r="I42" i="21" s="1"/>
  <c r="K42" i="21" s="1"/>
  <c r="I43" i="21" s="1"/>
  <c r="K43" i="21" s="1"/>
  <c r="I44" i="21" s="1"/>
  <c r="K44" i="21" s="1"/>
  <c r="I45" i="21" s="1"/>
  <c r="K45" i="21" s="1"/>
  <c r="I46" i="21" s="1"/>
  <c r="K46" i="21" s="1"/>
  <c r="I47" i="21" s="1"/>
  <c r="K47" i="21" s="1"/>
  <c r="I48" i="21" s="1"/>
  <c r="K48" i="21" s="1"/>
  <c r="I49" i="21" s="1"/>
  <c r="K49" i="21" s="1"/>
  <c r="I50" i="21" s="1"/>
  <c r="K50" i="21" s="1"/>
  <c r="I51" i="21" s="1"/>
  <c r="K51" i="21" s="1"/>
  <c r="I52" i="21" s="1"/>
  <c r="K52" i="21" s="1"/>
  <c r="I53" i="21" s="1"/>
  <c r="K53" i="21" s="1"/>
  <c r="I54" i="21" s="1"/>
  <c r="K54" i="21" s="1"/>
  <c r="I55" i="21" s="1"/>
  <c r="K55" i="21" s="1"/>
  <c r="I56" i="21" s="1"/>
  <c r="K56" i="21" s="1"/>
  <c r="I57" i="21" s="1"/>
  <c r="K57" i="21" s="1"/>
  <c r="I58" i="21" s="1"/>
  <c r="K58" i="21" s="1"/>
  <c r="I59" i="21" s="1"/>
  <c r="K59" i="21" s="1"/>
  <c r="I60" i="21" s="1"/>
  <c r="K60" i="21" s="1"/>
  <c r="I61" i="21" s="1"/>
  <c r="K61" i="21" s="1"/>
  <c r="I62" i="21" s="1"/>
  <c r="K62" i="21" s="1"/>
  <c r="I63" i="21" s="1"/>
  <c r="K63" i="21" s="1"/>
  <c r="I64" i="21" s="1"/>
  <c r="K64" i="21" s="1"/>
  <c r="I65" i="21" s="1"/>
  <c r="K65" i="21" s="1"/>
  <c r="I66" i="21" s="1"/>
  <c r="K66" i="21" s="1"/>
  <c r="I67" i="21" s="1"/>
  <c r="K67" i="21" s="1"/>
  <c r="I68" i="21" s="1"/>
  <c r="K68" i="21" s="1"/>
  <c r="I69" i="21" s="1"/>
  <c r="K69" i="21" s="1"/>
  <c r="I70" i="21" s="1"/>
  <c r="K70" i="21" s="1"/>
  <c r="I71" i="21" s="1"/>
  <c r="K71" i="21" s="1"/>
  <c r="I72" i="21" s="1"/>
  <c r="K72" i="21" s="1"/>
  <c r="O25" i="21" l="1"/>
  <c r="Q25" i="21" s="1"/>
  <c r="O26" i="21" s="1"/>
  <c r="Q26" i="21" s="1"/>
  <c r="O27" i="21" s="1"/>
  <c r="Q27" i="21" s="1"/>
  <c r="O28" i="21" s="1"/>
  <c r="Q28" i="21" s="1"/>
  <c r="O29" i="21" s="1"/>
  <c r="Q29" i="21" s="1"/>
  <c r="O30" i="21" s="1"/>
  <c r="Q30" i="21" s="1"/>
  <c r="O31" i="21" s="1"/>
  <c r="Q31" i="21" s="1"/>
  <c r="O32" i="21" s="1"/>
  <c r="Q32" i="21" s="1"/>
  <c r="O33" i="21" s="1"/>
  <c r="Q33" i="21" s="1"/>
  <c r="O34" i="21" s="1"/>
  <c r="Q34" i="21" s="1"/>
  <c r="O35" i="21" s="1"/>
  <c r="Q35" i="21" s="1"/>
  <c r="O36" i="21" s="1"/>
  <c r="Q36" i="21" s="1"/>
  <c r="O37" i="21" s="1"/>
  <c r="Q37" i="21" s="1"/>
  <c r="O38" i="21" s="1"/>
  <c r="Q38" i="21" s="1"/>
  <c r="O39" i="21" s="1"/>
  <c r="Q39" i="21" s="1"/>
  <c r="O40" i="21" s="1"/>
  <c r="Q40" i="21" s="1"/>
  <c r="O41" i="21" s="1"/>
  <c r="Q41" i="21" s="1"/>
  <c r="O42" i="21" s="1"/>
  <c r="Q42" i="21" s="1"/>
  <c r="O43" i="21" s="1"/>
  <c r="Q43" i="21" s="1"/>
  <c r="O44" i="21" s="1"/>
  <c r="Q44" i="21" s="1"/>
  <c r="O45" i="21" s="1"/>
  <c r="Q45" i="21" s="1"/>
  <c r="O46" i="21" s="1"/>
  <c r="Q46" i="21" s="1"/>
  <c r="O47" i="21" s="1"/>
  <c r="Q47" i="21" s="1"/>
  <c r="O48" i="21" s="1"/>
  <c r="Q48" i="21" s="1"/>
  <c r="O49" i="21" s="1"/>
  <c r="Q49" i="21" s="1"/>
  <c r="O50" i="21" s="1"/>
  <c r="Q50" i="21" s="1"/>
  <c r="O51" i="21" s="1"/>
  <c r="Q51" i="21" s="1"/>
  <c r="O52" i="21" s="1"/>
  <c r="Q52" i="21" s="1"/>
  <c r="O53" i="21" s="1"/>
  <c r="Q53" i="21" s="1"/>
  <c r="O54" i="21" s="1"/>
  <c r="Q54" i="21" s="1"/>
  <c r="O55" i="21" s="1"/>
  <c r="Q55" i="21" s="1"/>
  <c r="O56" i="21" s="1"/>
  <c r="Q56" i="21" s="1"/>
  <c r="O57" i="21" s="1"/>
  <c r="Q57" i="21" s="1"/>
  <c r="O58" i="21" s="1"/>
  <c r="Q58" i="21" s="1"/>
  <c r="O59" i="21" s="1"/>
  <c r="Q59" i="21" s="1"/>
  <c r="O60" i="21" s="1"/>
  <c r="Q60" i="21" s="1"/>
  <c r="O61" i="21" s="1"/>
  <c r="Q61" i="21" s="1"/>
  <c r="O62" i="21" s="1"/>
  <c r="Q62" i="21" s="1"/>
  <c r="O63" i="21" s="1"/>
  <c r="Q63" i="21" s="1"/>
  <c r="O64" i="21" s="1"/>
  <c r="Q64" i="21" s="1"/>
  <c r="O65" i="21" s="1"/>
  <c r="Q65" i="21" s="1"/>
  <c r="O66" i="21" s="1"/>
  <c r="Q66" i="21" s="1"/>
  <c r="O67" i="21" s="1"/>
  <c r="Q67" i="21" s="1"/>
  <c r="O68" i="21" s="1"/>
  <c r="Q68" i="21" s="1"/>
  <c r="O69" i="21" s="1"/>
  <c r="Q69" i="21" s="1"/>
  <c r="O70" i="21" s="1"/>
  <c r="Q70" i="21" s="1"/>
  <c r="O71" i="21" s="1"/>
  <c r="Q71" i="21" s="1"/>
  <c r="O72" i="21" s="1"/>
  <c r="Q72" i="21" s="1"/>
  <c r="P33" i="20" l="1"/>
  <c r="P32" i="20"/>
  <c r="P21" i="20"/>
  <c r="P20" i="20"/>
  <c r="C20" i="20"/>
  <c r="H20" i="20" s="1"/>
  <c r="J20" i="20" s="1"/>
  <c r="H21" i="20" s="1"/>
  <c r="J21" i="20" s="1"/>
  <c r="H22" i="20" s="1"/>
  <c r="J22" i="20" s="1"/>
  <c r="H23" i="20" s="1"/>
  <c r="J23" i="20" s="1"/>
  <c r="H24" i="20" s="1"/>
  <c r="J24" i="20" s="1"/>
  <c r="H25" i="20" s="1"/>
  <c r="J25" i="20" s="1"/>
  <c r="H26" i="20" s="1"/>
  <c r="J26" i="20" s="1"/>
  <c r="H27" i="20" s="1"/>
  <c r="J27" i="20" s="1"/>
  <c r="H28" i="20" s="1"/>
  <c r="J28" i="20" s="1"/>
  <c r="H29" i="20" s="1"/>
  <c r="J29" i="20" s="1"/>
  <c r="H30" i="20" s="1"/>
  <c r="J30" i="20" s="1"/>
  <c r="H31" i="20" s="1"/>
  <c r="J31" i="20" s="1"/>
  <c r="H32" i="20" s="1"/>
  <c r="J32" i="20" s="1"/>
  <c r="H33" i="20" s="1"/>
  <c r="J33" i="20" s="1"/>
  <c r="H34" i="20" s="1"/>
  <c r="J34" i="20" s="1"/>
  <c r="H35" i="20" s="1"/>
  <c r="J35" i="20" s="1"/>
  <c r="H36" i="20" s="1"/>
  <c r="J36" i="20" s="1"/>
  <c r="H37" i="20" s="1"/>
  <c r="J37" i="20" s="1"/>
  <c r="H38" i="20" s="1"/>
  <c r="J38" i="20" s="1"/>
  <c r="H39" i="20" s="1"/>
  <c r="J39" i="20" s="1"/>
  <c r="H40" i="20" s="1"/>
  <c r="J40" i="20" s="1"/>
  <c r="H41" i="20" s="1"/>
  <c r="J41" i="20" s="1"/>
  <c r="H42" i="20" s="1"/>
  <c r="J42" i="20" s="1"/>
  <c r="H43" i="20" s="1"/>
  <c r="J43" i="20" s="1"/>
  <c r="H44" i="20" s="1"/>
  <c r="J44" i="20" s="1"/>
  <c r="H45" i="20" s="1"/>
  <c r="J45" i="20" s="1"/>
  <c r="H46" i="20" s="1"/>
  <c r="J46" i="20" s="1"/>
  <c r="H47" i="20" s="1"/>
  <c r="J47" i="20" s="1"/>
  <c r="H48" i="20" s="1"/>
  <c r="J48" i="20" s="1"/>
  <c r="H49" i="20" s="1"/>
  <c r="J49" i="20" s="1"/>
  <c r="H50" i="20" s="1"/>
  <c r="J50" i="20" s="1"/>
  <c r="H51" i="20" s="1"/>
  <c r="J51" i="20" s="1"/>
  <c r="H52" i="20" s="1"/>
  <c r="J52" i="20" s="1"/>
  <c r="H53" i="20" s="1"/>
  <c r="J53" i="20" s="1"/>
  <c r="H54" i="20" s="1"/>
  <c r="J54" i="20" s="1"/>
  <c r="H55" i="20" s="1"/>
  <c r="J55" i="20" s="1"/>
  <c r="H56" i="20" s="1"/>
  <c r="J56" i="20" s="1"/>
  <c r="H57" i="20" s="1"/>
  <c r="J57" i="20" s="1"/>
  <c r="H58" i="20" s="1"/>
  <c r="J58" i="20" s="1"/>
  <c r="H59" i="20" s="1"/>
  <c r="J59" i="20" s="1"/>
  <c r="H60" i="20" s="1"/>
  <c r="J60" i="20" s="1"/>
  <c r="H61" i="20" s="1"/>
  <c r="J61" i="20" s="1"/>
  <c r="H62" i="20" s="1"/>
  <c r="J62" i="20" s="1"/>
  <c r="H63" i="20" s="1"/>
  <c r="J63" i="20" s="1"/>
  <c r="H64" i="20" s="1"/>
  <c r="J64" i="20" s="1"/>
  <c r="H65" i="20" s="1"/>
  <c r="J65" i="20" s="1"/>
  <c r="H66" i="20" s="1"/>
  <c r="J66" i="20" s="1"/>
  <c r="H67" i="20" s="1"/>
  <c r="J67" i="20" s="1"/>
  <c r="G9" i="20"/>
  <c r="P67" i="19"/>
  <c r="P66" i="19"/>
  <c r="P65" i="19"/>
  <c r="P64" i="19"/>
  <c r="P63" i="19"/>
  <c r="P62" i="19"/>
  <c r="P61" i="19"/>
  <c r="P60" i="19"/>
  <c r="P59" i="19"/>
  <c r="P58" i="19"/>
  <c r="P57" i="19"/>
  <c r="P56" i="19"/>
  <c r="P55" i="19"/>
  <c r="P54" i="19"/>
  <c r="P53" i="19"/>
  <c r="P52" i="19"/>
  <c r="P51" i="19"/>
  <c r="P50" i="19"/>
  <c r="P49" i="19"/>
  <c r="P48" i="19"/>
  <c r="P47" i="19"/>
  <c r="P46" i="19"/>
  <c r="P45" i="19"/>
  <c r="P44" i="19"/>
  <c r="P43" i="19"/>
  <c r="P42" i="19"/>
  <c r="P41" i="19"/>
  <c r="P40" i="19"/>
  <c r="P39" i="19"/>
  <c r="P38" i="19"/>
  <c r="P37" i="19"/>
  <c r="P36" i="19"/>
  <c r="P35" i="19"/>
  <c r="P34" i="19"/>
  <c r="P33" i="19"/>
  <c r="P32" i="19"/>
  <c r="P31" i="19"/>
  <c r="P30" i="19"/>
  <c r="P29" i="19"/>
  <c r="P28" i="19"/>
  <c r="P27" i="19"/>
  <c r="P26" i="19"/>
  <c r="P25" i="19"/>
  <c r="P24" i="19"/>
  <c r="P23" i="19"/>
  <c r="P22" i="19"/>
  <c r="P21" i="19"/>
  <c r="P20" i="19"/>
  <c r="C20" i="19"/>
  <c r="G9" i="19"/>
  <c r="P33" i="18"/>
  <c r="P32" i="18"/>
  <c r="P21" i="18"/>
  <c r="P20" i="18"/>
  <c r="C20" i="18"/>
  <c r="E20" i="18" s="1"/>
  <c r="C21" i="18" s="1"/>
  <c r="E21" i="18" s="1"/>
  <c r="C22" i="18" s="1"/>
  <c r="E22" i="18" s="1"/>
  <c r="C23" i="18" s="1"/>
  <c r="E23" i="18" s="1"/>
  <c r="C24" i="18" s="1"/>
  <c r="E24" i="18" s="1"/>
  <c r="C25" i="18" s="1"/>
  <c r="E25" i="18" s="1"/>
  <c r="C26" i="18" s="1"/>
  <c r="E26" i="18" s="1"/>
  <c r="C27" i="18" s="1"/>
  <c r="E27" i="18" s="1"/>
  <c r="C28" i="18" s="1"/>
  <c r="E28" i="18" s="1"/>
  <c r="C29" i="18" s="1"/>
  <c r="E29" i="18" s="1"/>
  <c r="C30" i="18" s="1"/>
  <c r="E30" i="18" s="1"/>
  <c r="C31" i="18" s="1"/>
  <c r="E31" i="18" s="1"/>
  <c r="C32" i="18" s="1"/>
  <c r="E32" i="18" s="1"/>
  <c r="C33" i="18" s="1"/>
  <c r="E33" i="18" s="1"/>
  <c r="C34" i="18" s="1"/>
  <c r="E34" i="18" s="1"/>
  <c r="C35" i="18" s="1"/>
  <c r="E35" i="18" s="1"/>
  <c r="C36" i="18" s="1"/>
  <c r="E36" i="18" s="1"/>
  <c r="C37" i="18" s="1"/>
  <c r="E37" i="18" s="1"/>
  <c r="C38" i="18" s="1"/>
  <c r="E38" i="18" s="1"/>
  <c r="C39" i="18" s="1"/>
  <c r="E39" i="18" s="1"/>
  <c r="C40" i="18" s="1"/>
  <c r="E40" i="18" s="1"/>
  <c r="C41" i="18" s="1"/>
  <c r="E41" i="18" s="1"/>
  <c r="C42" i="18" s="1"/>
  <c r="E42" i="18" s="1"/>
  <c r="C43" i="18" s="1"/>
  <c r="E43" i="18" s="1"/>
  <c r="C44" i="18" s="1"/>
  <c r="E44" i="18" s="1"/>
  <c r="C45" i="18" s="1"/>
  <c r="E45" i="18" s="1"/>
  <c r="C46" i="18" s="1"/>
  <c r="E46" i="18" s="1"/>
  <c r="C47" i="18" s="1"/>
  <c r="E47" i="18" s="1"/>
  <c r="C48" i="18" s="1"/>
  <c r="E48" i="18" s="1"/>
  <c r="C49" i="18" s="1"/>
  <c r="E49" i="18" s="1"/>
  <c r="C50" i="18" s="1"/>
  <c r="E50" i="18" s="1"/>
  <c r="C51" i="18" s="1"/>
  <c r="E51" i="18" s="1"/>
  <c r="C52" i="18" s="1"/>
  <c r="E52" i="18" s="1"/>
  <c r="C53" i="18" s="1"/>
  <c r="E53" i="18" s="1"/>
  <c r="C54" i="18" s="1"/>
  <c r="E54" i="18" s="1"/>
  <c r="C55" i="18" s="1"/>
  <c r="E55" i="18" s="1"/>
  <c r="C56" i="18" s="1"/>
  <c r="E56" i="18" s="1"/>
  <c r="C57" i="18" s="1"/>
  <c r="E57" i="18" s="1"/>
  <c r="C58" i="18" s="1"/>
  <c r="E58" i="18" s="1"/>
  <c r="C59" i="18" s="1"/>
  <c r="E59" i="18" s="1"/>
  <c r="C60" i="18" s="1"/>
  <c r="E60" i="18" s="1"/>
  <c r="C61" i="18" s="1"/>
  <c r="E61" i="18" s="1"/>
  <c r="C62" i="18" s="1"/>
  <c r="E62" i="18" s="1"/>
  <c r="C63" i="18" s="1"/>
  <c r="E63" i="18" s="1"/>
  <c r="C64" i="18" s="1"/>
  <c r="E64" i="18" s="1"/>
  <c r="C65" i="18" s="1"/>
  <c r="E65" i="18" s="1"/>
  <c r="C66" i="18" s="1"/>
  <c r="E66" i="18" s="1"/>
  <c r="C67" i="18" s="1"/>
  <c r="E67" i="18" s="1"/>
  <c r="G9" i="18"/>
  <c r="P67" i="17"/>
  <c r="P66" i="17"/>
  <c r="P65" i="17"/>
  <c r="P64" i="17"/>
  <c r="P63" i="17"/>
  <c r="P62" i="17"/>
  <c r="P61" i="17"/>
  <c r="P60" i="17"/>
  <c r="P59" i="17"/>
  <c r="P58" i="17"/>
  <c r="P57" i="17"/>
  <c r="P56" i="17"/>
  <c r="P55" i="17"/>
  <c r="P54" i="17"/>
  <c r="P53" i="17"/>
  <c r="P52" i="17"/>
  <c r="P51" i="17"/>
  <c r="P50" i="17"/>
  <c r="P49" i="17"/>
  <c r="P48" i="17"/>
  <c r="P47" i="17"/>
  <c r="P46" i="17"/>
  <c r="P45" i="17"/>
  <c r="P44" i="17"/>
  <c r="P43" i="17"/>
  <c r="P42" i="17"/>
  <c r="P41" i="17"/>
  <c r="P40" i="17"/>
  <c r="P39" i="17"/>
  <c r="P38" i="17"/>
  <c r="P37" i="17"/>
  <c r="P36" i="17"/>
  <c r="P35" i="17"/>
  <c r="P34" i="17"/>
  <c r="P33" i="17"/>
  <c r="P32" i="17"/>
  <c r="P31" i="17"/>
  <c r="P30" i="17"/>
  <c r="P29" i="17"/>
  <c r="P28" i="17"/>
  <c r="P27" i="17"/>
  <c r="P26" i="17"/>
  <c r="P25" i="17"/>
  <c r="P24" i="17"/>
  <c r="P23" i="17"/>
  <c r="P22" i="17"/>
  <c r="P21" i="17"/>
  <c r="P20" i="17"/>
  <c r="C20" i="17"/>
  <c r="H20" i="17" s="1"/>
  <c r="G9" i="17"/>
  <c r="J20" i="17" l="1"/>
  <c r="H21" i="17" s="1"/>
  <c r="J21" i="17" s="1"/>
  <c r="H22" i="17" s="1"/>
  <c r="J22" i="17" s="1"/>
  <c r="H23" i="17" s="1"/>
  <c r="J23" i="17" s="1"/>
  <c r="H24" i="17" s="1"/>
  <c r="J24" i="17" s="1"/>
  <c r="H25" i="17" s="1"/>
  <c r="J25" i="17" s="1"/>
  <c r="H26" i="17" s="1"/>
  <c r="J26" i="17" s="1"/>
  <c r="H27" i="17" s="1"/>
  <c r="J27" i="17" s="1"/>
  <c r="H28" i="17" s="1"/>
  <c r="J28" i="17" s="1"/>
  <c r="H29" i="17" s="1"/>
  <c r="J29" i="17" s="1"/>
  <c r="H30" i="17" s="1"/>
  <c r="J30" i="17" s="1"/>
  <c r="H31" i="17" s="1"/>
  <c r="J31" i="17" s="1"/>
  <c r="H32" i="17" s="1"/>
  <c r="J32" i="17" s="1"/>
  <c r="H33" i="17" s="1"/>
  <c r="J33" i="17" s="1"/>
  <c r="H34" i="17" s="1"/>
  <c r="J34" i="17" s="1"/>
  <c r="H35" i="17" s="1"/>
  <c r="J35" i="17" s="1"/>
  <c r="H36" i="17" s="1"/>
  <c r="J36" i="17" s="1"/>
  <c r="H37" i="17" s="1"/>
  <c r="J37" i="17" s="1"/>
  <c r="H38" i="17" s="1"/>
  <c r="J38" i="17" s="1"/>
  <c r="H39" i="17" s="1"/>
  <c r="J39" i="17" s="1"/>
  <c r="H40" i="17" s="1"/>
  <c r="J40" i="17" s="1"/>
  <c r="H41" i="17" s="1"/>
  <c r="J41" i="17" s="1"/>
  <c r="H42" i="17" s="1"/>
  <c r="J42" i="17" s="1"/>
  <c r="H43" i="17" s="1"/>
  <c r="J43" i="17" s="1"/>
  <c r="H44" i="17" s="1"/>
  <c r="J44" i="17" s="1"/>
  <c r="H45" i="17" s="1"/>
  <c r="J45" i="17" s="1"/>
  <c r="H46" i="17" s="1"/>
  <c r="J46" i="17" s="1"/>
  <c r="H47" i="17" s="1"/>
  <c r="J47" i="17" s="1"/>
  <c r="H48" i="17" s="1"/>
  <c r="J48" i="17" s="1"/>
  <c r="H49" i="17" s="1"/>
  <c r="J49" i="17" s="1"/>
  <c r="H50" i="17" s="1"/>
  <c r="J50" i="17" s="1"/>
  <c r="H51" i="17" s="1"/>
  <c r="J51" i="17" s="1"/>
  <c r="H52" i="17" s="1"/>
  <c r="J52" i="17" s="1"/>
  <c r="H53" i="17" s="1"/>
  <c r="J53" i="17" s="1"/>
  <c r="H54" i="17" s="1"/>
  <c r="J54" i="17" s="1"/>
  <c r="H55" i="17" s="1"/>
  <c r="J55" i="17" s="1"/>
  <c r="H56" i="17" s="1"/>
  <c r="J56" i="17" s="1"/>
  <c r="H57" i="17" s="1"/>
  <c r="J57" i="17" s="1"/>
  <c r="H58" i="17" s="1"/>
  <c r="J58" i="17" s="1"/>
  <c r="H59" i="17" s="1"/>
  <c r="J59" i="17" s="1"/>
  <c r="H60" i="17" s="1"/>
  <c r="J60" i="17" s="1"/>
  <c r="H61" i="17" s="1"/>
  <c r="J61" i="17" s="1"/>
  <c r="H62" i="17" s="1"/>
  <c r="J62" i="17" s="1"/>
  <c r="H63" i="17" s="1"/>
  <c r="J63" i="17" s="1"/>
  <c r="H64" i="17" s="1"/>
  <c r="J64" i="17" s="1"/>
  <c r="H65" i="17" s="1"/>
  <c r="J65" i="17" s="1"/>
  <c r="H66" i="17" s="1"/>
  <c r="J66" i="17" s="1"/>
  <c r="H67" i="17" s="1"/>
  <c r="J67" i="17" s="1"/>
  <c r="M20" i="17"/>
  <c r="O20" i="17" s="1"/>
  <c r="M21" i="17" s="1"/>
  <c r="O21" i="17" s="1"/>
  <c r="M22" i="17" s="1"/>
  <c r="O22" i="17" s="1"/>
  <c r="M23" i="17" s="1"/>
  <c r="O23" i="17" s="1"/>
  <c r="M24" i="17" s="1"/>
  <c r="O24" i="17" s="1"/>
  <c r="M25" i="17" s="1"/>
  <c r="O25" i="17" s="1"/>
  <c r="M26" i="17" s="1"/>
  <c r="O26" i="17" s="1"/>
  <c r="M27" i="17" s="1"/>
  <c r="O27" i="17" s="1"/>
  <c r="M28" i="17" s="1"/>
  <c r="O28" i="17" s="1"/>
  <c r="M29" i="17" s="1"/>
  <c r="O29" i="17" s="1"/>
  <c r="M30" i="17" s="1"/>
  <c r="O30" i="17" s="1"/>
  <c r="M31" i="17" s="1"/>
  <c r="O31" i="17" s="1"/>
  <c r="M32" i="17" s="1"/>
  <c r="O32" i="17" s="1"/>
  <c r="M33" i="17" s="1"/>
  <c r="O33" i="17" s="1"/>
  <c r="M34" i="17" s="1"/>
  <c r="O34" i="17" s="1"/>
  <c r="M35" i="17" s="1"/>
  <c r="O35" i="17" s="1"/>
  <c r="M36" i="17" s="1"/>
  <c r="O36" i="17" s="1"/>
  <c r="M37" i="17" s="1"/>
  <c r="O37" i="17" s="1"/>
  <c r="M38" i="17" s="1"/>
  <c r="O38" i="17" s="1"/>
  <c r="M39" i="17" s="1"/>
  <c r="O39" i="17" s="1"/>
  <c r="M40" i="17" s="1"/>
  <c r="O40" i="17" s="1"/>
  <c r="M41" i="17" s="1"/>
  <c r="O41" i="17" s="1"/>
  <c r="M42" i="17" s="1"/>
  <c r="O42" i="17" s="1"/>
  <c r="M43" i="17" s="1"/>
  <c r="O43" i="17" s="1"/>
  <c r="M44" i="17" s="1"/>
  <c r="O44" i="17" s="1"/>
  <c r="M45" i="17" s="1"/>
  <c r="O45" i="17" s="1"/>
  <c r="M46" i="17" s="1"/>
  <c r="O46" i="17" s="1"/>
  <c r="M47" i="17" s="1"/>
  <c r="O47" i="17" s="1"/>
  <c r="M48" i="17" s="1"/>
  <c r="O48" i="17" s="1"/>
  <c r="M49" i="17" s="1"/>
  <c r="O49" i="17" s="1"/>
  <c r="M50" i="17" s="1"/>
  <c r="O50" i="17" s="1"/>
  <c r="M51" i="17" s="1"/>
  <c r="O51" i="17" s="1"/>
  <c r="M52" i="17" s="1"/>
  <c r="O52" i="17" s="1"/>
  <c r="M53" i="17" s="1"/>
  <c r="O53" i="17" s="1"/>
  <c r="M54" i="17" s="1"/>
  <c r="O54" i="17" s="1"/>
  <c r="M55" i="17" s="1"/>
  <c r="O55" i="17" s="1"/>
  <c r="M56" i="17" s="1"/>
  <c r="O56" i="17" s="1"/>
  <c r="M57" i="17" s="1"/>
  <c r="O57" i="17" s="1"/>
  <c r="M58" i="17" s="1"/>
  <c r="O58" i="17" s="1"/>
  <c r="M59" i="17" s="1"/>
  <c r="O59" i="17" s="1"/>
  <c r="M60" i="17" s="1"/>
  <c r="O60" i="17" s="1"/>
  <c r="M61" i="17" s="1"/>
  <c r="O61" i="17" s="1"/>
  <c r="M62" i="17" s="1"/>
  <c r="O62" i="17" s="1"/>
  <c r="M63" i="17" s="1"/>
  <c r="O63" i="17" s="1"/>
  <c r="M64" i="17" s="1"/>
  <c r="O64" i="17" s="1"/>
  <c r="M65" i="17" s="1"/>
  <c r="O65" i="17" s="1"/>
  <c r="M66" i="17" s="1"/>
  <c r="O66" i="17" s="1"/>
  <c r="M67" i="17" s="1"/>
  <c r="O67" i="17" s="1"/>
  <c r="E20" i="17"/>
  <c r="C21" i="17" s="1"/>
  <c r="E21" i="17" s="1"/>
  <c r="C22" i="17" s="1"/>
  <c r="E22" i="17" s="1"/>
  <c r="C23" i="17" s="1"/>
  <c r="E23" i="17" s="1"/>
  <c r="C24" i="17" s="1"/>
  <c r="E24" i="17" s="1"/>
  <c r="C25" i="17" s="1"/>
  <c r="E25" i="17" s="1"/>
  <c r="C26" i="17" s="1"/>
  <c r="E26" i="17" s="1"/>
  <c r="C27" i="17" s="1"/>
  <c r="E27" i="17" s="1"/>
  <c r="C28" i="17" s="1"/>
  <c r="E28" i="17" s="1"/>
  <c r="C29" i="17" s="1"/>
  <c r="E29" i="17" s="1"/>
  <c r="C30" i="17" s="1"/>
  <c r="E30" i="17" s="1"/>
  <c r="C31" i="17" s="1"/>
  <c r="E31" i="17" s="1"/>
  <c r="C32" i="17" s="1"/>
  <c r="E32" i="17" s="1"/>
  <c r="C33" i="17" s="1"/>
  <c r="E33" i="17" s="1"/>
  <c r="C34" i="17" s="1"/>
  <c r="E34" i="17" s="1"/>
  <c r="C35" i="17" s="1"/>
  <c r="E35" i="17" s="1"/>
  <c r="C36" i="17" s="1"/>
  <c r="E36" i="17" s="1"/>
  <c r="C37" i="17" s="1"/>
  <c r="E37" i="17" s="1"/>
  <c r="C38" i="17" s="1"/>
  <c r="E38" i="17" s="1"/>
  <c r="C39" i="17" s="1"/>
  <c r="E39" i="17" s="1"/>
  <c r="C40" i="17" s="1"/>
  <c r="E40" i="17" s="1"/>
  <c r="C41" i="17" s="1"/>
  <c r="E41" i="17" s="1"/>
  <c r="C42" i="17" s="1"/>
  <c r="E42" i="17" s="1"/>
  <c r="C43" i="17" s="1"/>
  <c r="E43" i="17" s="1"/>
  <c r="C44" i="17" s="1"/>
  <c r="E44" i="17" s="1"/>
  <c r="C45" i="17" s="1"/>
  <c r="E45" i="17" s="1"/>
  <c r="C46" i="17" s="1"/>
  <c r="E46" i="17" s="1"/>
  <c r="C47" i="17" s="1"/>
  <c r="E47" i="17" s="1"/>
  <c r="C48" i="17" s="1"/>
  <c r="E48" i="17" s="1"/>
  <c r="C49" i="17" s="1"/>
  <c r="E49" i="17" s="1"/>
  <c r="C50" i="17" s="1"/>
  <c r="E50" i="17" s="1"/>
  <c r="C51" i="17" s="1"/>
  <c r="E51" i="17" s="1"/>
  <c r="C52" i="17" s="1"/>
  <c r="E52" i="17" s="1"/>
  <c r="C53" i="17" s="1"/>
  <c r="E53" i="17" s="1"/>
  <c r="C54" i="17" s="1"/>
  <c r="E54" i="17" s="1"/>
  <c r="C55" i="17" s="1"/>
  <c r="E55" i="17" s="1"/>
  <c r="C56" i="17" s="1"/>
  <c r="E56" i="17" s="1"/>
  <c r="C57" i="17" s="1"/>
  <c r="E57" i="17" s="1"/>
  <c r="C58" i="17" s="1"/>
  <c r="E58" i="17" s="1"/>
  <c r="C59" i="17" s="1"/>
  <c r="E59" i="17" s="1"/>
  <c r="C60" i="17" s="1"/>
  <c r="E60" i="17" s="1"/>
  <c r="C61" i="17" s="1"/>
  <c r="E61" i="17" s="1"/>
  <c r="C62" i="17" s="1"/>
  <c r="E62" i="17" s="1"/>
  <c r="C63" i="17" s="1"/>
  <c r="E63" i="17" s="1"/>
  <c r="C64" i="17" s="1"/>
  <c r="E64" i="17" s="1"/>
  <c r="C65" i="17" s="1"/>
  <c r="E65" i="17" s="1"/>
  <c r="C66" i="17" s="1"/>
  <c r="E66" i="17" s="1"/>
  <c r="C67" i="17" s="1"/>
  <c r="E67" i="17" s="1"/>
  <c r="H20" i="18"/>
  <c r="M20" i="18" s="1"/>
  <c r="O20" i="18" s="1"/>
  <c r="M21" i="18" s="1"/>
  <c r="O21" i="18" s="1"/>
  <c r="M22" i="18" s="1"/>
  <c r="O22" i="18" s="1"/>
  <c r="M23" i="18" s="1"/>
  <c r="O23" i="18" s="1"/>
  <c r="M24" i="18" s="1"/>
  <c r="O24" i="18" s="1"/>
  <c r="M25" i="18" s="1"/>
  <c r="O25" i="18" s="1"/>
  <c r="M26" i="18" s="1"/>
  <c r="O26" i="18" s="1"/>
  <c r="M27" i="18" s="1"/>
  <c r="O27" i="18" s="1"/>
  <c r="M28" i="18" s="1"/>
  <c r="O28" i="18" s="1"/>
  <c r="M29" i="18" s="1"/>
  <c r="O29" i="18" s="1"/>
  <c r="M30" i="18" s="1"/>
  <c r="O30" i="18" s="1"/>
  <c r="M31" i="18" s="1"/>
  <c r="O31" i="18" s="1"/>
  <c r="M32" i="18" s="1"/>
  <c r="O32" i="18" s="1"/>
  <c r="M33" i="18" s="1"/>
  <c r="O33" i="18" s="1"/>
  <c r="M34" i="18" s="1"/>
  <c r="O34" i="18" s="1"/>
  <c r="M35" i="18" s="1"/>
  <c r="O35" i="18" s="1"/>
  <c r="M36" i="18" s="1"/>
  <c r="O36" i="18" s="1"/>
  <c r="M37" i="18" s="1"/>
  <c r="O37" i="18" s="1"/>
  <c r="M38" i="18" s="1"/>
  <c r="O38" i="18" s="1"/>
  <c r="M39" i="18" s="1"/>
  <c r="O39" i="18" s="1"/>
  <c r="M40" i="18" s="1"/>
  <c r="O40" i="18" s="1"/>
  <c r="M41" i="18" s="1"/>
  <c r="O41" i="18" s="1"/>
  <c r="M42" i="18" s="1"/>
  <c r="O42" i="18" s="1"/>
  <c r="M43" i="18" s="1"/>
  <c r="O43" i="18" s="1"/>
  <c r="M44" i="18" s="1"/>
  <c r="O44" i="18" s="1"/>
  <c r="M45" i="18" s="1"/>
  <c r="O45" i="18" s="1"/>
  <c r="M46" i="18" s="1"/>
  <c r="O46" i="18" s="1"/>
  <c r="M47" i="18" s="1"/>
  <c r="O47" i="18" s="1"/>
  <c r="M48" i="18" s="1"/>
  <c r="O48" i="18" s="1"/>
  <c r="M49" i="18" s="1"/>
  <c r="O49" i="18" s="1"/>
  <c r="M50" i="18" s="1"/>
  <c r="O50" i="18" s="1"/>
  <c r="M51" i="18" s="1"/>
  <c r="O51" i="18" s="1"/>
  <c r="M52" i="18" s="1"/>
  <c r="O52" i="18" s="1"/>
  <c r="M53" i="18" s="1"/>
  <c r="O53" i="18" s="1"/>
  <c r="M54" i="18" s="1"/>
  <c r="O54" i="18" s="1"/>
  <c r="M55" i="18" s="1"/>
  <c r="O55" i="18" s="1"/>
  <c r="M56" i="18" s="1"/>
  <c r="O56" i="18" s="1"/>
  <c r="M57" i="18" s="1"/>
  <c r="O57" i="18" s="1"/>
  <c r="M58" i="18" s="1"/>
  <c r="O58" i="18" s="1"/>
  <c r="M59" i="18" s="1"/>
  <c r="O59" i="18" s="1"/>
  <c r="M60" i="18" s="1"/>
  <c r="O60" i="18" s="1"/>
  <c r="M61" i="18" s="1"/>
  <c r="O61" i="18" s="1"/>
  <c r="M62" i="18" s="1"/>
  <c r="O62" i="18" s="1"/>
  <c r="M63" i="18" s="1"/>
  <c r="O63" i="18" s="1"/>
  <c r="M64" i="18" s="1"/>
  <c r="O64" i="18" s="1"/>
  <c r="M65" i="18" s="1"/>
  <c r="O65" i="18" s="1"/>
  <c r="M66" i="18" s="1"/>
  <c r="O66" i="18" s="1"/>
  <c r="M67" i="18" s="1"/>
  <c r="O67" i="18" s="1"/>
  <c r="H20" i="19"/>
  <c r="E20" i="19"/>
  <c r="C21" i="19" s="1"/>
  <c r="E21" i="19" s="1"/>
  <c r="C22" i="19" s="1"/>
  <c r="E22" i="19" s="1"/>
  <c r="C23" i="19" s="1"/>
  <c r="E23" i="19" s="1"/>
  <c r="C24" i="19" s="1"/>
  <c r="E24" i="19" s="1"/>
  <c r="C25" i="19" s="1"/>
  <c r="E25" i="19" s="1"/>
  <c r="C26" i="19" s="1"/>
  <c r="E26" i="19" s="1"/>
  <c r="C27" i="19" s="1"/>
  <c r="E27" i="19" s="1"/>
  <c r="C28" i="19" s="1"/>
  <c r="E28" i="19" s="1"/>
  <c r="C29" i="19" s="1"/>
  <c r="E29" i="19" s="1"/>
  <c r="C30" i="19" s="1"/>
  <c r="E30" i="19" s="1"/>
  <c r="C31" i="19" s="1"/>
  <c r="E31" i="19" s="1"/>
  <c r="C32" i="19" s="1"/>
  <c r="E32" i="19" s="1"/>
  <c r="C33" i="19" s="1"/>
  <c r="E33" i="19" s="1"/>
  <c r="C34" i="19" s="1"/>
  <c r="E34" i="19" s="1"/>
  <c r="C35" i="19" s="1"/>
  <c r="E35" i="19" s="1"/>
  <c r="C36" i="19" s="1"/>
  <c r="E36" i="19" s="1"/>
  <c r="C37" i="19" s="1"/>
  <c r="E37" i="19" s="1"/>
  <c r="C38" i="19" s="1"/>
  <c r="E38" i="19" s="1"/>
  <c r="C39" i="19" s="1"/>
  <c r="E39" i="19" s="1"/>
  <c r="C40" i="19" s="1"/>
  <c r="E40" i="19" s="1"/>
  <c r="C41" i="19" s="1"/>
  <c r="E41" i="19" s="1"/>
  <c r="C42" i="19" s="1"/>
  <c r="E42" i="19" s="1"/>
  <c r="C43" i="19" s="1"/>
  <c r="E43" i="19" s="1"/>
  <c r="C44" i="19" s="1"/>
  <c r="E44" i="19" s="1"/>
  <c r="C45" i="19" s="1"/>
  <c r="E45" i="19" s="1"/>
  <c r="C46" i="19" s="1"/>
  <c r="E46" i="19" s="1"/>
  <c r="C47" i="19" s="1"/>
  <c r="E47" i="19" s="1"/>
  <c r="C48" i="19" s="1"/>
  <c r="E48" i="19" s="1"/>
  <c r="C49" i="19" s="1"/>
  <c r="E49" i="19" s="1"/>
  <c r="C50" i="19" s="1"/>
  <c r="E50" i="19" s="1"/>
  <c r="C51" i="19" s="1"/>
  <c r="E51" i="19" s="1"/>
  <c r="C52" i="19" s="1"/>
  <c r="E52" i="19" s="1"/>
  <c r="C53" i="19" s="1"/>
  <c r="E53" i="19" s="1"/>
  <c r="C54" i="19" s="1"/>
  <c r="E54" i="19" s="1"/>
  <c r="C55" i="19" s="1"/>
  <c r="E55" i="19" s="1"/>
  <c r="C56" i="19" s="1"/>
  <c r="E56" i="19" s="1"/>
  <c r="C57" i="19" s="1"/>
  <c r="E57" i="19" s="1"/>
  <c r="C58" i="19" s="1"/>
  <c r="E58" i="19" s="1"/>
  <c r="C59" i="19" s="1"/>
  <c r="E59" i="19" s="1"/>
  <c r="C60" i="19" s="1"/>
  <c r="E60" i="19" s="1"/>
  <c r="C61" i="19" s="1"/>
  <c r="E61" i="19" s="1"/>
  <c r="C62" i="19" s="1"/>
  <c r="E62" i="19" s="1"/>
  <c r="C63" i="19" s="1"/>
  <c r="E63" i="19" s="1"/>
  <c r="C64" i="19" s="1"/>
  <c r="E64" i="19" s="1"/>
  <c r="C65" i="19" s="1"/>
  <c r="E65" i="19" s="1"/>
  <c r="C66" i="19" s="1"/>
  <c r="E66" i="19" s="1"/>
  <c r="C67" i="19" s="1"/>
  <c r="E67" i="19" s="1"/>
  <c r="M20" i="20"/>
  <c r="O20" i="20" s="1"/>
  <c r="M21" i="20" s="1"/>
  <c r="O21" i="20" s="1"/>
  <c r="M22" i="20" s="1"/>
  <c r="O22" i="20" s="1"/>
  <c r="M23" i="20" s="1"/>
  <c r="O23" i="20" s="1"/>
  <c r="M24" i="20" s="1"/>
  <c r="O24" i="20" s="1"/>
  <c r="M25" i="20" s="1"/>
  <c r="O25" i="20" s="1"/>
  <c r="M26" i="20" s="1"/>
  <c r="O26" i="20" s="1"/>
  <c r="M27" i="20" s="1"/>
  <c r="O27" i="20" s="1"/>
  <c r="M28" i="20" s="1"/>
  <c r="O28" i="20" s="1"/>
  <c r="M29" i="20" s="1"/>
  <c r="O29" i="20" s="1"/>
  <c r="M30" i="20" s="1"/>
  <c r="O30" i="20" s="1"/>
  <c r="M31" i="20" s="1"/>
  <c r="O31" i="20" s="1"/>
  <c r="M32" i="20" s="1"/>
  <c r="O32" i="20" s="1"/>
  <c r="M33" i="20" s="1"/>
  <c r="O33" i="20" s="1"/>
  <c r="M34" i="20" s="1"/>
  <c r="O34" i="20" s="1"/>
  <c r="M35" i="20" s="1"/>
  <c r="O35" i="20" s="1"/>
  <c r="M36" i="20" s="1"/>
  <c r="O36" i="20" s="1"/>
  <c r="M37" i="20" s="1"/>
  <c r="O37" i="20" s="1"/>
  <c r="M38" i="20" s="1"/>
  <c r="O38" i="20" s="1"/>
  <c r="M39" i="20" s="1"/>
  <c r="O39" i="20" s="1"/>
  <c r="M40" i="20" s="1"/>
  <c r="O40" i="20" s="1"/>
  <c r="M41" i="20" s="1"/>
  <c r="O41" i="20" s="1"/>
  <c r="M42" i="20" s="1"/>
  <c r="O42" i="20" s="1"/>
  <c r="M43" i="20" s="1"/>
  <c r="O43" i="20" s="1"/>
  <c r="M44" i="20" s="1"/>
  <c r="O44" i="20" s="1"/>
  <c r="M45" i="20" s="1"/>
  <c r="O45" i="20" s="1"/>
  <c r="M46" i="20" s="1"/>
  <c r="O46" i="20" s="1"/>
  <c r="M47" i="20" s="1"/>
  <c r="O47" i="20" s="1"/>
  <c r="M48" i="20" s="1"/>
  <c r="O48" i="20" s="1"/>
  <c r="M49" i="20" s="1"/>
  <c r="O49" i="20" s="1"/>
  <c r="M50" i="20" s="1"/>
  <c r="O50" i="20" s="1"/>
  <c r="M51" i="20" s="1"/>
  <c r="O51" i="20" s="1"/>
  <c r="M52" i="20" s="1"/>
  <c r="O52" i="20" s="1"/>
  <c r="M53" i="20" s="1"/>
  <c r="O53" i="20" s="1"/>
  <c r="M54" i="20" s="1"/>
  <c r="O54" i="20" s="1"/>
  <c r="M55" i="20" s="1"/>
  <c r="O55" i="20" s="1"/>
  <c r="M56" i="20" s="1"/>
  <c r="O56" i="20" s="1"/>
  <c r="M57" i="20" s="1"/>
  <c r="O57" i="20" s="1"/>
  <c r="M58" i="20" s="1"/>
  <c r="O58" i="20" s="1"/>
  <c r="M59" i="20" s="1"/>
  <c r="O59" i="20" s="1"/>
  <c r="M60" i="20" s="1"/>
  <c r="O60" i="20" s="1"/>
  <c r="M61" i="20" s="1"/>
  <c r="O61" i="20" s="1"/>
  <c r="M62" i="20" s="1"/>
  <c r="O62" i="20" s="1"/>
  <c r="M63" i="20" s="1"/>
  <c r="O63" i="20" s="1"/>
  <c r="M64" i="20" s="1"/>
  <c r="O64" i="20" s="1"/>
  <c r="M65" i="20" s="1"/>
  <c r="O65" i="20" s="1"/>
  <c r="M66" i="20" s="1"/>
  <c r="O66" i="20" s="1"/>
  <c r="M67" i="20" s="1"/>
  <c r="O67" i="20" s="1"/>
  <c r="E20" i="20"/>
  <c r="C21" i="20" s="1"/>
  <c r="E21" i="20" s="1"/>
  <c r="C22" i="20" s="1"/>
  <c r="E22" i="20" s="1"/>
  <c r="C23" i="20" s="1"/>
  <c r="E23" i="20" s="1"/>
  <c r="C24" i="20" s="1"/>
  <c r="E24" i="20" s="1"/>
  <c r="C25" i="20" s="1"/>
  <c r="E25" i="20" s="1"/>
  <c r="C26" i="20" s="1"/>
  <c r="E26" i="20" s="1"/>
  <c r="C27" i="20" s="1"/>
  <c r="E27" i="20" s="1"/>
  <c r="C28" i="20" s="1"/>
  <c r="E28" i="20" s="1"/>
  <c r="C29" i="20" s="1"/>
  <c r="E29" i="20" s="1"/>
  <c r="C30" i="20" s="1"/>
  <c r="E30" i="20" s="1"/>
  <c r="C31" i="20" s="1"/>
  <c r="E31" i="20" s="1"/>
  <c r="C32" i="20" s="1"/>
  <c r="E32" i="20" s="1"/>
  <c r="C33" i="20" s="1"/>
  <c r="E33" i="20" s="1"/>
  <c r="C34" i="20" s="1"/>
  <c r="E34" i="20" s="1"/>
  <c r="C35" i="20" s="1"/>
  <c r="E35" i="20" s="1"/>
  <c r="C36" i="20" s="1"/>
  <c r="E36" i="20" s="1"/>
  <c r="C37" i="20" s="1"/>
  <c r="E37" i="20" s="1"/>
  <c r="C38" i="20" s="1"/>
  <c r="E38" i="20" s="1"/>
  <c r="C39" i="20" s="1"/>
  <c r="E39" i="20" s="1"/>
  <c r="C40" i="20" s="1"/>
  <c r="E40" i="20" s="1"/>
  <c r="C41" i="20" s="1"/>
  <c r="E41" i="20" s="1"/>
  <c r="C42" i="20" s="1"/>
  <c r="E42" i="20" s="1"/>
  <c r="C43" i="20" s="1"/>
  <c r="E43" i="20" s="1"/>
  <c r="C44" i="20" s="1"/>
  <c r="E44" i="20" s="1"/>
  <c r="C45" i="20" s="1"/>
  <c r="E45" i="20" s="1"/>
  <c r="C46" i="20" s="1"/>
  <c r="E46" i="20" s="1"/>
  <c r="C47" i="20" s="1"/>
  <c r="E47" i="20" s="1"/>
  <c r="C48" i="20" s="1"/>
  <c r="E48" i="20" s="1"/>
  <c r="C49" i="20" s="1"/>
  <c r="E49" i="20" s="1"/>
  <c r="C50" i="20" s="1"/>
  <c r="E50" i="20" s="1"/>
  <c r="C51" i="20" s="1"/>
  <c r="E51" i="20" s="1"/>
  <c r="C52" i="20" s="1"/>
  <c r="E52" i="20" s="1"/>
  <c r="C53" i="20" s="1"/>
  <c r="E53" i="20" s="1"/>
  <c r="C54" i="20" s="1"/>
  <c r="E54" i="20" s="1"/>
  <c r="C55" i="20" s="1"/>
  <c r="E55" i="20" s="1"/>
  <c r="C56" i="20" s="1"/>
  <c r="E56" i="20" s="1"/>
  <c r="C57" i="20" s="1"/>
  <c r="E57" i="20" s="1"/>
  <c r="C58" i="20" s="1"/>
  <c r="E58" i="20" s="1"/>
  <c r="C59" i="20" s="1"/>
  <c r="E59" i="20" s="1"/>
  <c r="C60" i="20" s="1"/>
  <c r="E60" i="20" s="1"/>
  <c r="C61" i="20" s="1"/>
  <c r="E61" i="20" s="1"/>
  <c r="C62" i="20" s="1"/>
  <c r="E62" i="20" s="1"/>
  <c r="C63" i="20" s="1"/>
  <c r="E63" i="20" s="1"/>
  <c r="C64" i="20" s="1"/>
  <c r="E64" i="20" s="1"/>
  <c r="C65" i="20" s="1"/>
  <c r="E65" i="20" s="1"/>
  <c r="C66" i="20" s="1"/>
  <c r="E66" i="20" s="1"/>
  <c r="C67" i="20" s="1"/>
  <c r="E67" i="20" s="1"/>
  <c r="J20" i="18" l="1"/>
  <c r="H21" i="18" s="1"/>
  <c r="J21" i="18" s="1"/>
  <c r="H22" i="18" s="1"/>
  <c r="J22" i="18" s="1"/>
  <c r="H23" i="18" s="1"/>
  <c r="J23" i="18" s="1"/>
  <c r="H24" i="18" s="1"/>
  <c r="J24" i="18" s="1"/>
  <c r="H25" i="18" s="1"/>
  <c r="J25" i="18" s="1"/>
  <c r="H26" i="18" s="1"/>
  <c r="J26" i="18" s="1"/>
  <c r="H27" i="18" s="1"/>
  <c r="J27" i="18" s="1"/>
  <c r="H28" i="18" s="1"/>
  <c r="J28" i="18" s="1"/>
  <c r="H29" i="18" s="1"/>
  <c r="J29" i="18" s="1"/>
  <c r="H30" i="18" s="1"/>
  <c r="J30" i="18" s="1"/>
  <c r="H31" i="18" s="1"/>
  <c r="J31" i="18" s="1"/>
  <c r="H32" i="18" s="1"/>
  <c r="J32" i="18" s="1"/>
  <c r="H33" i="18" s="1"/>
  <c r="J33" i="18" s="1"/>
  <c r="H34" i="18" s="1"/>
  <c r="J34" i="18" s="1"/>
  <c r="H35" i="18" s="1"/>
  <c r="J35" i="18" s="1"/>
  <c r="H36" i="18" s="1"/>
  <c r="J36" i="18" s="1"/>
  <c r="H37" i="18" s="1"/>
  <c r="J37" i="18" s="1"/>
  <c r="H38" i="18" s="1"/>
  <c r="J38" i="18" s="1"/>
  <c r="H39" i="18" s="1"/>
  <c r="J39" i="18" s="1"/>
  <c r="H40" i="18" s="1"/>
  <c r="J40" i="18" s="1"/>
  <c r="H41" i="18" s="1"/>
  <c r="J41" i="18" s="1"/>
  <c r="H42" i="18" s="1"/>
  <c r="J42" i="18" s="1"/>
  <c r="H43" i="18" s="1"/>
  <c r="J43" i="18" s="1"/>
  <c r="H44" i="18" s="1"/>
  <c r="J44" i="18" s="1"/>
  <c r="H45" i="18" s="1"/>
  <c r="J45" i="18" s="1"/>
  <c r="H46" i="18" s="1"/>
  <c r="J46" i="18" s="1"/>
  <c r="H47" i="18" s="1"/>
  <c r="J47" i="18" s="1"/>
  <c r="H48" i="18" s="1"/>
  <c r="J48" i="18" s="1"/>
  <c r="H49" i="18" s="1"/>
  <c r="J49" i="18" s="1"/>
  <c r="H50" i="18" s="1"/>
  <c r="J50" i="18" s="1"/>
  <c r="H51" i="18" s="1"/>
  <c r="J51" i="18" s="1"/>
  <c r="H52" i="18" s="1"/>
  <c r="J52" i="18" s="1"/>
  <c r="H53" i="18" s="1"/>
  <c r="J53" i="18" s="1"/>
  <c r="H54" i="18" s="1"/>
  <c r="J54" i="18" s="1"/>
  <c r="H55" i="18" s="1"/>
  <c r="J55" i="18" s="1"/>
  <c r="H56" i="18" s="1"/>
  <c r="J56" i="18" s="1"/>
  <c r="H57" i="18" s="1"/>
  <c r="J57" i="18" s="1"/>
  <c r="H58" i="18" s="1"/>
  <c r="J58" i="18" s="1"/>
  <c r="H59" i="18" s="1"/>
  <c r="J59" i="18" s="1"/>
  <c r="H60" i="18" s="1"/>
  <c r="J60" i="18" s="1"/>
  <c r="H61" i="18" s="1"/>
  <c r="J61" i="18" s="1"/>
  <c r="H62" i="18" s="1"/>
  <c r="J62" i="18" s="1"/>
  <c r="H63" i="18" s="1"/>
  <c r="J63" i="18" s="1"/>
  <c r="H64" i="18" s="1"/>
  <c r="J64" i="18" s="1"/>
  <c r="H65" i="18" s="1"/>
  <c r="J65" i="18" s="1"/>
  <c r="H66" i="18" s="1"/>
  <c r="J66" i="18" s="1"/>
  <c r="H67" i="18" s="1"/>
  <c r="J67" i="18" s="1"/>
  <c r="M20" i="19"/>
  <c r="O20" i="19" s="1"/>
  <c r="M21" i="19" s="1"/>
  <c r="O21" i="19" s="1"/>
  <c r="M22" i="19" s="1"/>
  <c r="O22" i="19" s="1"/>
  <c r="M23" i="19" s="1"/>
  <c r="O23" i="19" s="1"/>
  <c r="M24" i="19" s="1"/>
  <c r="O24" i="19" s="1"/>
  <c r="M25" i="19" s="1"/>
  <c r="O25" i="19" s="1"/>
  <c r="M26" i="19" s="1"/>
  <c r="O26" i="19" s="1"/>
  <c r="M27" i="19" s="1"/>
  <c r="O27" i="19" s="1"/>
  <c r="M28" i="19" s="1"/>
  <c r="O28" i="19" s="1"/>
  <c r="M29" i="19" s="1"/>
  <c r="O29" i="19" s="1"/>
  <c r="M30" i="19" s="1"/>
  <c r="O30" i="19" s="1"/>
  <c r="M31" i="19" s="1"/>
  <c r="O31" i="19" s="1"/>
  <c r="M32" i="19" s="1"/>
  <c r="O32" i="19" s="1"/>
  <c r="M33" i="19" s="1"/>
  <c r="O33" i="19" s="1"/>
  <c r="M34" i="19" s="1"/>
  <c r="O34" i="19" s="1"/>
  <c r="M35" i="19" s="1"/>
  <c r="O35" i="19" s="1"/>
  <c r="M36" i="19" s="1"/>
  <c r="O36" i="19" s="1"/>
  <c r="M37" i="19" s="1"/>
  <c r="O37" i="19" s="1"/>
  <c r="M38" i="19" s="1"/>
  <c r="O38" i="19" s="1"/>
  <c r="M39" i="19" s="1"/>
  <c r="O39" i="19" s="1"/>
  <c r="M40" i="19" s="1"/>
  <c r="O40" i="19" s="1"/>
  <c r="M41" i="19" s="1"/>
  <c r="O41" i="19" s="1"/>
  <c r="M42" i="19" s="1"/>
  <c r="O42" i="19" s="1"/>
  <c r="M43" i="19" s="1"/>
  <c r="O43" i="19" s="1"/>
  <c r="M44" i="19" s="1"/>
  <c r="O44" i="19" s="1"/>
  <c r="M45" i="19" s="1"/>
  <c r="O45" i="19" s="1"/>
  <c r="M46" i="19" s="1"/>
  <c r="O46" i="19" s="1"/>
  <c r="M47" i="19" s="1"/>
  <c r="O47" i="19" s="1"/>
  <c r="M48" i="19" s="1"/>
  <c r="O48" i="19" s="1"/>
  <c r="M49" i="19" s="1"/>
  <c r="O49" i="19" s="1"/>
  <c r="M50" i="19" s="1"/>
  <c r="O50" i="19" s="1"/>
  <c r="M51" i="19" s="1"/>
  <c r="O51" i="19" s="1"/>
  <c r="M52" i="19" s="1"/>
  <c r="O52" i="19" s="1"/>
  <c r="M53" i="19" s="1"/>
  <c r="O53" i="19" s="1"/>
  <c r="M54" i="19" s="1"/>
  <c r="O54" i="19" s="1"/>
  <c r="M55" i="19" s="1"/>
  <c r="O55" i="19" s="1"/>
  <c r="M56" i="19" s="1"/>
  <c r="O56" i="19" s="1"/>
  <c r="M57" i="19" s="1"/>
  <c r="O57" i="19" s="1"/>
  <c r="M58" i="19" s="1"/>
  <c r="O58" i="19" s="1"/>
  <c r="M59" i="19" s="1"/>
  <c r="O59" i="19" s="1"/>
  <c r="M60" i="19" s="1"/>
  <c r="O60" i="19" s="1"/>
  <c r="M61" i="19" s="1"/>
  <c r="O61" i="19" s="1"/>
  <c r="M62" i="19" s="1"/>
  <c r="O62" i="19" s="1"/>
  <c r="M63" i="19" s="1"/>
  <c r="O63" i="19" s="1"/>
  <c r="M64" i="19" s="1"/>
  <c r="O64" i="19" s="1"/>
  <c r="M65" i="19" s="1"/>
  <c r="O65" i="19" s="1"/>
  <c r="M66" i="19" s="1"/>
  <c r="O66" i="19" s="1"/>
  <c r="M67" i="19" s="1"/>
  <c r="O67" i="19" s="1"/>
  <c r="J20" i="19"/>
  <c r="H21" i="19" s="1"/>
  <c r="J21" i="19" s="1"/>
  <c r="H22" i="19" s="1"/>
  <c r="J22" i="19" s="1"/>
  <c r="H23" i="19" s="1"/>
  <c r="J23" i="19" s="1"/>
  <c r="H24" i="19" s="1"/>
  <c r="J24" i="19" s="1"/>
  <c r="H25" i="19" s="1"/>
  <c r="J25" i="19" s="1"/>
  <c r="H26" i="19" s="1"/>
  <c r="J26" i="19" s="1"/>
  <c r="H27" i="19" s="1"/>
  <c r="J27" i="19" s="1"/>
  <c r="H28" i="19" s="1"/>
  <c r="J28" i="19" s="1"/>
  <c r="H29" i="19" s="1"/>
  <c r="J29" i="19" s="1"/>
  <c r="H30" i="19" s="1"/>
  <c r="J30" i="19" s="1"/>
  <c r="H31" i="19" s="1"/>
  <c r="J31" i="19" s="1"/>
  <c r="H32" i="19" s="1"/>
  <c r="J32" i="19" s="1"/>
  <c r="H33" i="19" s="1"/>
  <c r="J33" i="19" s="1"/>
  <c r="H34" i="19" s="1"/>
  <c r="J34" i="19" s="1"/>
  <c r="H35" i="19" s="1"/>
  <c r="J35" i="19" s="1"/>
  <c r="H36" i="19" s="1"/>
  <c r="J36" i="19" s="1"/>
  <c r="H37" i="19" s="1"/>
  <c r="J37" i="19" s="1"/>
  <c r="H38" i="19" s="1"/>
  <c r="J38" i="19" s="1"/>
  <c r="H39" i="19" s="1"/>
  <c r="J39" i="19" s="1"/>
  <c r="H40" i="19" s="1"/>
  <c r="J40" i="19" s="1"/>
  <c r="H41" i="19" s="1"/>
  <c r="J41" i="19" s="1"/>
  <c r="H42" i="19" s="1"/>
  <c r="J42" i="19" s="1"/>
  <c r="H43" i="19" s="1"/>
  <c r="J43" i="19" s="1"/>
  <c r="H44" i="19" s="1"/>
  <c r="J44" i="19" s="1"/>
  <c r="H45" i="19" s="1"/>
  <c r="J45" i="19" s="1"/>
  <c r="H46" i="19" s="1"/>
  <c r="J46" i="19" s="1"/>
  <c r="H47" i="19" s="1"/>
  <c r="J47" i="19" s="1"/>
  <c r="H48" i="19" s="1"/>
  <c r="J48" i="19" s="1"/>
  <c r="H49" i="19" s="1"/>
  <c r="J49" i="19" s="1"/>
  <c r="H50" i="19" s="1"/>
  <c r="J50" i="19" s="1"/>
  <c r="H51" i="19" s="1"/>
  <c r="J51" i="19" s="1"/>
  <c r="H52" i="19" s="1"/>
  <c r="J52" i="19" s="1"/>
  <c r="H53" i="19" s="1"/>
  <c r="J53" i="19" s="1"/>
  <c r="H54" i="19" s="1"/>
  <c r="J54" i="19" s="1"/>
  <c r="H55" i="19" s="1"/>
  <c r="J55" i="19" s="1"/>
  <c r="H56" i="19" s="1"/>
  <c r="J56" i="19" s="1"/>
  <c r="H57" i="19" s="1"/>
  <c r="J57" i="19" s="1"/>
  <c r="H58" i="19" s="1"/>
  <c r="J58" i="19" s="1"/>
  <c r="H59" i="19" s="1"/>
  <c r="J59" i="19" s="1"/>
  <c r="H60" i="19" s="1"/>
  <c r="J60" i="19" s="1"/>
  <c r="H61" i="19" s="1"/>
  <c r="J61" i="19" s="1"/>
  <c r="H62" i="19" s="1"/>
  <c r="J62" i="19" s="1"/>
  <c r="H63" i="19" s="1"/>
  <c r="J63" i="19" s="1"/>
  <c r="H64" i="19" s="1"/>
  <c r="J64" i="19" s="1"/>
  <c r="H65" i="19" s="1"/>
  <c r="J65" i="19" s="1"/>
  <c r="H66" i="19" s="1"/>
  <c r="J66" i="19" s="1"/>
  <c r="H67" i="19" s="1"/>
  <c r="J67" i="19" s="1"/>
  <c r="Q36" i="14" l="1"/>
  <c r="Q35" i="14"/>
  <c r="Q24" i="14"/>
  <c r="Q23" i="14"/>
  <c r="C23" i="14"/>
  <c r="E23" i="14" s="1"/>
  <c r="C24" i="14" s="1"/>
  <c r="E24" i="14" s="1"/>
  <c r="C25" i="14" s="1"/>
  <c r="E25" i="14" s="1"/>
  <c r="C26" i="14" s="1"/>
  <c r="E26" i="14" s="1"/>
  <c r="C27" i="14" s="1"/>
  <c r="E27" i="14" s="1"/>
  <c r="C28" i="14" s="1"/>
  <c r="E28" i="14" s="1"/>
  <c r="C29" i="14" s="1"/>
  <c r="E29" i="14" s="1"/>
  <c r="C30" i="14" s="1"/>
  <c r="E30" i="14" s="1"/>
  <c r="C31" i="14" s="1"/>
  <c r="E31" i="14" s="1"/>
  <c r="C32" i="14" s="1"/>
  <c r="E32" i="14" s="1"/>
  <c r="C33" i="14" s="1"/>
  <c r="E33" i="14" s="1"/>
  <c r="C34" i="14" s="1"/>
  <c r="E34" i="14" s="1"/>
  <c r="C35" i="14" s="1"/>
  <c r="E35" i="14" s="1"/>
  <c r="C36" i="14" s="1"/>
  <c r="E36" i="14" s="1"/>
  <c r="C37" i="14" s="1"/>
  <c r="E37" i="14" s="1"/>
  <c r="C38" i="14" s="1"/>
  <c r="E38" i="14" s="1"/>
  <c r="C39" i="14" s="1"/>
  <c r="E39" i="14" s="1"/>
  <c r="C40" i="14" s="1"/>
  <c r="E40" i="14" s="1"/>
  <c r="C41" i="14" s="1"/>
  <c r="E41" i="14" s="1"/>
  <c r="C42" i="14" s="1"/>
  <c r="E42" i="14" s="1"/>
  <c r="C43" i="14" s="1"/>
  <c r="E43" i="14" s="1"/>
  <c r="C44" i="14" s="1"/>
  <c r="E44" i="14" s="1"/>
  <c r="C45" i="14" s="1"/>
  <c r="E45" i="14" s="1"/>
  <c r="C46" i="14" s="1"/>
  <c r="E46" i="14" s="1"/>
  <c r="C47" i="14" s="1"/>
  <c r="E47" i="14" s="1"/>
  <c r="C48" i="14" s="1"/>
  <c r="E48" i="14" s="1"/>
  <c r="C49" i="14" s="1"/>
  <c r="E49" i="14" s="1"/>
  <c r="C50" i="14" s="1"/>
  <c r="E50" i="14" s="1"/>
  <c r="C51" i="14" s="1"/>
  <c r="E51" i="14" s="1"/>
  <c r="C52" i="14" s="1"/>
  <c r="E52" i="14" s="1"/>
  <c r="C53" i="14" s="1"/>
  <c r="E53" i="14" s="1"/>
  <c r="C54" i="14" s="1"/>
  <c r="E54" i="14" s="1"/>
  <c r="C55" i="14" s="1"/>
  <c r="E55" i="14" s="1"/>
  <c r="C56" i="14" s="1"/>
  <c r="E56" i="14" s="1"/>
  <c r="C57" i="14" s="1"/>
  <c r="E57" i="14" s="1"/>
  <c r="C58" i="14" s="1"/>
  <c r="E58" i="14" s="1"/>
  <c r="C59" i="14" s="1"/>
  <c r="E59" i="14" s="1"/>
  <c r="C60" i="14" s="1"/>
  <c r="E60" i="14" s="1"/>
  <c r="C61" i="14" s="1"/>
  <c r="E61" i="14" s="1"/>
  <c r="C62" i="14" s="1"/>
  <c r="E62" i="14" s="1"/>
  <c r="C63" i="14" s="1"/>
  <c r="E63" i="14" s="1"/>
  <c r="C64" i="14" s="1"/>
  <c r="E64" i="14" s="1"/>
  <c r="C65" i="14" s="1"/>
  <c r="E65" i="14" s="1"/>
  <c r="C66" i="14" s="1"/>
  <c r="E66" i="14" s="1"/>
  <c r="C67" i="14" s="1"/>
  <c r="E67" i="14" s="1"/>
  <c r="C68" i="14" s="1"/>
  <c r="E68" i="14" s="1"/>
  <c r="C69" i="14" s="1"/>
  <c r="E69" i="14" s="1"/>
  <c r="C70" i="14" s="1"/>
  <c r="E70" i="14" s="1"/>
  <c r="G11" i="14"/>
  <c r="Q70" i="13"/>
  <c r="Q69" i="13"/>
  <c r="Q68" i="13"/>
  <c r="Q67" i="13"/>
  <c r="Q66" i="13"/>
  <c r="Q65" i="13"/>
  <c r="Q64" i="13"/>
  <c r="Q63" i="13"/>
  <c r="Q62" i="13"/>
  <c r="Q61" i="13"/>
  <c r="Q60" i="13"/>
  <c r="Q59" i="13"/>
  <c r="Q58" i="13"/>
  <c r="Q57" i="13"/>
  <c r="Q56" i="13"/>
  <c r="Q55" i="13"/>
  <c r="Q54" i="13"/>
  <c r="Q53" i="13"/>
  <c r="Q52" i="13"/>
  <c r="Q51" i="13"/>
  <c r="Q50" i="13"/>
  <c r="Q49" i="13"/>
  <c r="Q48" i="13"/>
  <c r="Q47" i="13"/>
  <c r="Q46" i="13"/>
  <c r="Q45" i="13"/>
  <c r="Q44" i="13"/>
  <c r="Q43" i="13"/>
  <c r="Q42" i="13"/>
  <c r="Q41" i="13"/>
  <c r="Q40" i="13"/>
  <c r="Q39" i="13"/>
  <c r="Q38" i="13"/>
  <c r="Q37" i="13"/>
  <c r="Q36" i="13"/>
  <c r="Q35" i="13"/>
  <c r="Q34" i="13"/>
  <c r="Q33" i="13"/>
  <c r="Q32" i="13"/>
  <c r="Q31" i="13"/>
  <c r="Q30" i="13"/>
  <c r="Q29" i="13"/>
  <c r="Q28" i="13"/>
  <c r="Q27" i="13"/>
  <c r="Q26" i="13"/>
  <c r="Q25" i="13"/>
  <c r="Q24" i="13"/>
  <c r="Q23" i="13"/>
  <c r="C23" i="13"/>
  <c r="H23" i="13" s="1"/>
  <c r="G11" i="13"/>
  <c r="N23" i="13" l="1"/>
  <c r="P23" i="13" s="1"/>
  <c r="N24" i="13" s="1"/>
  <c r="P24" i="13" s="1"/>
  <c r="N25" i="13" s="1"/>
  <c r="P25" i="13" s="1"/>
  <c r="N26" i="13" s="1"/>
  <c r="P26" i="13" s="1"/>
  <c r="N27" i="13" s="1"/>
  <c r="P27" i="13" s="1"/>
  <c r="N28" i="13" s="1"/>
  <c r="P28" i="13" s="1"/>
  <c r="N29" i="13" s="1"/>
  <c r="P29" i="13" s="1"/>
  <c r="N30" i="13" s="1"/>
  <c r="P30" i="13" s="1"/>
  <c r="N31" i="13" s="1"/>
  <c r="P31" i="13" s="1"/>
  <c r="N32" i="13" s="1"/>
  <c r="P32" i="13" s="1"/>
  <c r="N33" i="13" s="1"/>
  <c r="P33" i="13" s="1"/>
  <c r="N34" i="13" s="1"/>
  <c r="P34" i="13" s="1"/>
  <c r="N35" i="13" s="1"/>
  <c r="P35" i="13" s="1"/>
  <c r="N36" i="13" s="1"/>
  <c r="P36" i="13" s="1"/>
  <c r="N37" i="13" s="1"/>
  <c r="P37" i="13" s="1"/>
  <c r="N38" i="13" s="1"/>
  <c r="P38" i="13" s="1"/>
  <c r="N39" i="13" s="1"/>
  <c r="P39" i="13" s="1"/>
  <c r="N40" i="13" s="1"/>
  <c r="P40" i="13" s="1"/>
  <c r="N41" i="13" s="1"/>
  <c r="P41" i="13" s="1"/>
  <c r="N42" i="13" s="1"/>
  <c r="P42" i="13" s="1"/>
  <c r="N43" i="13" s="1"/>
  <c r="P43" i="13" s="1"/>
  <c r="N44" i="13" s="1"/>
  <c r="P44" i="13" s="1"/>
  <c r="N45" i="13" s="1"/>
  <c r="P45" i="13" s="1"/>
  <c r="N46" i="13" s="1"/>
  <c r="P46" i="13" s="1"/>
  <c r="N47" i="13" s="1"/>
  <c r="P47" i="13" s="1"/>
  <c r="N48" i="13" s="1"/>
  <c r="P48" i="13" s="1"/>
  <c r="N49" i="13" s="1"/>
  <c r="P49" i="13" s="1"/>
  <c r="N50" i="13" s="1"/>
  <c r="P50" i="13" s="1"/>
  <c r="N51" i="13" s="1"/>
  <c r="P51" i="13" s="1"/>
  <c r="N52" i="13" s="1"/>
  <c r="P52" i="13" s="1"/>
  <c r="N53" i="13" s="1"/>
  <c r="P53" i="13" s="1"/>
  <c r="N54" i="13" s="1"/>
  <c r="P54" i="13" s="1"/>
  <c r="N55" i="13" s="1"/>
  <c r="P55" i="13" s="1"/>
  <c r="N56" i="13" s="1"/>
  <c r="P56" i="13" s="1"/>
  <c r="N57" i="13" s="1"/>
  <c r="P57" i="13" s="1"/>
  <c r="N58" i="13" s="1"/>
  <c r="P58" i="13" s="1"/>
  <c r="N59" i="13" s="1"/>
  <c r="P59" i="13" s="1"/>
  <c r="N60" i="13" s="1"/>
  <c r="P60" i="13" s="1"/>
  <c r="N61" i="13" s="1"/>
  <c r="P61" i="13" s="1"/>
  <c r="N62" i="13" s="1"/>
  <c r="P62" i="13" s="1"/>
  <c r="N63" i="13" s="1"/>
  <c r="P63" i="13" s="1"/>
  <c r="N64" i="13" s="1"/>
  <c r="P64" i="13" s="1"/>
  <c r="N65" i="13" s="1"/>
  <c r="P65" i="13" s="1"/>
  <c r="N66" i="13" s="1"/>
  <c r="P66" i="13" s="1"/>
  <c r="N67" i="13" s="1"/>
  <c r="P67" i="13" s="1"/>
  <c r="N68" i="13" s="1"/>
  <c r="P68" i="13" s="1"/>
  <c r="N69" i="13" s="1"/>
  <c r="P69" i="13" s="1"/>
  <c r="N70" i="13" s="1"/>
  <c r="P70" i="13" s="1"/>
  <c r="J23" i="13"/>
  <c r="H24" i="13" s="1"/>
  <c r="J24" i="13" s="1"/>
  <c r="H25" i="13" s="1"/>
  <c r="J25" i="13" s="1"/>
  <c r="H26" i="13" s="1"/>
  <c r="J26" i="13" s="1"/>
  <c r="H27" i="13" s="1"/>
  <c r="J27" i="13" s="1"/>
  <c r="H28" i="13" s="1"/>
  <c r="J28" i="13" s="1"/>
  <c r="H29" i="13" s="1"/>
  <c r="J29" i="13" s="1"/>
  <c r="H30" i="13" s="1"/>
  <c r="J30" i="13" s="1"/>
  <c r="H31" i="13" s="1"/>
  <c r="J31" i="13" s="1"/>
  <c r="H32" i="13" s="1"/>
  <c r="J32" i="13" s="1"/>
  <c r="H33" i="13" s="1"/>
  <c r="J33" i="13" s="1"/>
  <c r="H34" i="13" s="1"/>
  <c r="J34" i="13" s="1"/>
  <c r="H35" i="13" s="1"/>
  <c r="J35" i="13" s="1"/>
  <c r="H36" i="13" s="1"/>
  <c r="J36" i="13" s="1"/>
  <c r="H37" i="13" s="1"/>
  <c r="J37" i="13" s="1"/>
  <c r="H38" i="13" s="1"/>
  <c r="J38" i="13" s="1"/>
  <c r="H39" i="13" s="1"/>
  <c r="J39" i="13" s="1"/>
  <c r="H40" i="13" s="1"/>
  <c r="J40" i="13" s="1"/>
  <c r="H41" i="13" s="1"/>
  <c r="J41" i="13" s="1"/>
  <c r="H42" i="13" s="1"/>
  <c r="J42" i="13" s="1"/>
  <c r="H43" i="13" s="1"/>
  <c r="J43" i="13" s="1"/>
  <c r="H44" i="13" s="1"/>
  <c r="J44" i="13" s="1"/>
  <c r="H45" i="13" s="1"/>
  <c r="J45" i="13" s="1"/>
  <c r="H46" i="13" s="1"/>
  <c r="J46" i="13" s="1"/>
  <c r="H47" i="13" s="1"/>
  <c r="J47" i="13" s="1"/>
  <c r="H48" i="13" s="1"/>
  <c r="J48" i="13" s="1"/>
  <c r="H49" i="13" s="1"/>
  <c r="J49" i="13" s="1"/>
  <c r="H50" i="13" s="1"/>
  <c r="J50" i="13" s="1"/>
  <c r="H51" i="13" s="1"/>
  <c r="J51" i="13" s="1"/>
  <c r="H52" i="13" s="1"/>
  <c r="J52" i="13" s="1"/>
  <c r="H53" i="13" s="1"/>
  <c r="J53" i="13" s="1"/>
  <c r="H54" i="13" s="1"/>
  <c r="J54" i="13" s="1"/>
  <c r="H55" i="13" s="1"/>
  <c r="J55" i="13" s="1"/>
  <c r="H56" i="13" s="1"/>
  <c r="J56" i="13" s="1"/>
  <c r="H57" i="13" s="1"/>
  <c r="J57" i="13" s="1"/>
  <c r="H58" i="13" s="1"/>
  <c r="J58" i="13" s="1"/>
  <c r="H59" i="13" s="1"/>
  <c r="J59" i="13" s="1"/>
  <c r="H60" i="13" s="1"/>
  <c r="J60" i="13" s="1"/>
  <c r="H61" i="13" s="1"/>
  <c r="J61" i="13" s="1"/>
  <c r="H62" i="13" s="1"/>
  <c r="J62" i="13" s="1"/>
  <c r="H63" i="13" s="1"/>
  <c r="J63" i="13" s="1"/>
  <c r="H64" i="13" s="1"/>
  <c r="J64" i="13" s="1"/>
  <c r="H65" i="13" s="1"/>
  <c r="J65" i="13" s="1"/>
  <c r="H66" i="13" s="1"/>
  <c r="J66" i="13" s="1"/>
  <c r="H67" i="13" s="1"/>
  <c r="J67" i="13" s="1"/>
  <c r="H68" i="13" s="1"/>
  <c r="J68" i="13" s="1"/>
  <c r="H69" i="13" s="1"/>
  <c r="J69" i="13" s="1"/>
  <c r="H70" i="13" s="1"/>
  <c r="J70" i="13" s="1"/>
  <c r="H23" i="14"/>
  <c r="E23" i="13"/>
  <c r="C24" i="13" s="1"/>
  <c r="E24" i="13" s="1"/>
  <c r="C25" i="13" s="1"/>
  <c r="E25" i="13" s="1"/>
  <c r="C26" i="13" s="1"/>
  <c r="E26" i="13" s="1"/>
  <c r="C27" i="13" s="1"/>
  <c r="E27" i="13" s="1"/>
  <c r="C28" i="13" s="1"/>
  <c r="E28" i="13" s="1"/>
  <c r="C29" i="13" s="1"/>
  <c r="E29" i="13" s="1"/>
  <c r="C30" i="13" s="1"/>
  <c r="E30" i="13" s="1"/>
  <c r="C31" i="13" s="1"/>
  <c r="E31" i="13" s="1"/>
  <c r="C32" i="13" s="1"/>
  <c r="E32" i="13" s="1"/>
  <c r="C33" i="13" s="1"/>
  <c r="E33" i="13" s="1"/>
  <c r="C34" i="13" s="1"/>
  <c r="E34" i="13" s="1"/>
  <c r="C35" i="13" s="1"/>
  <c r="E35" i="13" s="1"/>
  <c r="C36" i="13" s="1"/>
  <c r="E36" i="13" s="1"/>
  <c r="C37" i="13" s="1"/>
  <c r="E37" i="13" s="1"/>
  <c r="C38" i="13" s="1"/>
  <c r="E38" i="13" s="1"/>
  <c r="C39" i="13" s="1"/>
  <c r="E39" i="13" s="1"/>
  <c r="C40" i="13" s="1"/>
  <c r="E40" i="13" s="1"/>
  <c r="C41" i="13" s="1"/>
  <c r="E41" i="13" s="1"/>
  <c r="C42" i="13" s="1"/>
  <c r="E42" i="13" s="1"/>
  <c r="C43" i="13" s="1"/>
  <c r="E43" i="13" s="1"/>
  <c r="C44" i="13" s="1"/>
  <c r="E44" i="13" s="1"/>
  <c r="C45" i="13" s="1"/>
  <c r="E45" i="13" s="1"/>
  <c r="C46" i="13" s="1"/>
  <c r="E46" i="13" s="1"/>
  <c r="C47" i="13" s="1"/>
  <c r="E47" i="13" s="1"/>
  <c r="C48" i="13" s="1"/>
  <c r="E48" i="13" s="1"/>
  <c r="C49" i="13" s="1"/>
  <c r="E49" i="13" s="1"/>
  <c r="C50" i="13" s="1"/>
  <c r="E50" i="13" s="1"/>
  <c r="C51" i="13" s="1"/>
  <c r="E51" i="13" s="1"/>
  <c r="C52" i="13" s="1"/>
  <c r="E52" i="13" s="1"/>
  <c r="C53" i="13" s="1"/>
  <c r="E53" i="13" s="1"/>
  <c r="C54" i="13" s="1"/>
  <c r="E54" i="13" s="1"/>
  <c r="C55" i="13" s="1"/>
  <c r="E55" i="13" s="1"/>
  <c r="C56" i="13" s="1"/>
  <c r="E56" i="13" s="1"/>
  <c r="C57" i="13" s="1"/>
  <c r="E57" i="13" s="1"/>
  <c r="C58" i="13" s="1"/>
  <c r="E58" i="13" s="1"/>
  <c r="C59" i="13" s="1"/>
  <c r="E59" i="13" s="1"/>
  <c r="C60" i="13" s="1"/>
  <c r="E60" i="13" s="1"/>
  <c r="C61" i="13" s="1"/>
  <c r="E61" i="13" s="1"/>
  <c r="C62" i="13" s="1"/>
  <c r="E62" i="13" s="1"/>
  <c r="C63" i="13" s="1"/>
  <c r="E63" i="13" s="1"/>
  <c r="C64" i="13" s="1"/>
  <c r="E64" i="13" s="1"/>
  <c r="C65" i="13" s="1"/>
  <c r="E65" i="13" s="1"/>
  <c r="C66" i="13" s="1"/>
  <c r="E66" i="13" s="1"/>
  <c r="C67" i="13" s="1"/>
  <c r="E67" i="13" s="1"/>
  <c r="C68" i="13" s="1"/>
  <c r="E68" i="13" s="1"/>
  <c r="C69" i="13" s="1"/>
  <c r="E69" i="13" s="1"/>
  <c r="C70" i="13" s="1"/>
  <c r="E70" i="13" s="1"/>
  <c r="Q36" i="9"/>
  <c r="Q35" i="9"/>
  <c r="Q24" i="9"/>
  <c r="Q23" i="9"/>
  <c r="C23" i="9"/>
  <c r="H23" i="9" s="1"/>
  <c r="G11" i="9"/>
  <c r="Q70" i="8"/>
  <c r="Q69" i="8"/>
  <c r="Q68" i="8"/>
  <c r="Q67" i="8"/>
  <c r="Q66" i="8"/>
  <c r="Q65" i="8"/>
  <c r="Q64" i="8"/>
  <c r="Q63" i="8"/>
  <c r="Q62" i="8"/>
  <c r="Q61" i="8"/>
  <c r="Q60" i="8"/>
  <c r="Q59" i="8"/>
  <c r="Q58" i="8"/>
  <c r="Q57" i="8"/>
  <c r="Q56" i="8"/>
  <c r="Q55" i="8"/>
  <c r="Q54" i="8"/>
  <c r="Q53" i="8"/>
  <c r="Q52" i="8"/>
  <c r="Q51" i="8"/>
  <c r="Q50" i="8"/>
  <c r="Q49" i="8"/>
  <c r="Q48" i="8"/>
  <c r="Q47" i="8"/>
  <c r="Q46" i="8"/>
  <c r="Q45" i="8"/>
  <c r="Q44" i="8"/>
  <c r="Q43" i="8"/>
  <c r="Q42" i="8"/>
  <c r="Q41" i="8"/>
  <c r="Q40" i="8"/>
  <c r="Q39" i="8"/>
  <c r="Q38" i="8"/>
  <c r="Q37" i="8"/>
  <c r="Q36" i="8"/>
  <c r="Q35" i="8"/>
  <c r="Q34" i="8"/>
  <c r="Q33" i="8"/>
  <c r="Q32" i="8"/>
  <c r="Q31" i="8"/>
  <c r="Q30" i="8"/>
  <c r="Q29" i="8"/>
  <c r="Q28" i="8"/>
  <c r="Q27" i="8"/>
  <c r="Q26" i="8"/>
  <c r="Q25" i="8"/>
  <c r="Q24" i="8"/>
  <c r="Q23" i="8"/>
  <c r="C23" i="8"/>
  <c r="H23" i="8" s="1"/>
  <c r="N23" i="8" s="1"/>
  <c r="P23" i="8" s="1"/>
  <c r="N24" i="8" s="1"/>
  <c r="P24" i="8" s="1"/>
  <c r="N25" i="8" s="1"/>
  <c r="P25" i="8" s="1"/>
  <c r="N26" i="8" s="1"/>
  <c r="P26" i="8" s="1"/>
  <c r="N27" i="8" s="1"/>
  <c r="P27" i="8" s="1"/>
  <c r="N28" i="8" s="1"/>
  <c r="P28" i="8" s="1"/>
  <c r="N29" i="8" s="1"/>
  <c r="P29" i="8" s="1"/>
  <c r="N30" i="8" s="1"/>
  <c r="P30" i="8" s="1"/>
  <c r="N31" i="8" s="1"/>
  <c r="P31" i="8" s="1"/>
  <c r="N32" i="8" s="1"/>
  <c r="P32" i="8" s="1"/>
  <c r="N33" i="8" s="1"/>
  <c r="P33" i="8" s="1"/>
  <c r="N34" i="8" s="1"/>
  <c r="P34" i="8" s="1"/>
  <c r="N35" i="8" s="1"/>
  <c r="P35" i="8" s="1"/>
  <c r="N36" i="8" s="1"/>
  <c r="P36" i="8" s="1"/>
  <c r="N37" i="8" s="1"/>
  <c r="P37" i="8" s="1"/>
  <c r="N38" i="8" s="1"/>
  <c r="P38" i="8" s="1"/>
  <c r="N39" i="8" s="1"/>
  <c r="P39" i="8" s="1"/>
  <c r="N40" i="8" s="1"/>
  <c r="P40" i="8" s="1"/>
  <c r="N41" i="8" s="1"/>
  <c r="P41" i="8" s="1"/>
  <c r="N42" i="8" s="1"/>
  <c r="P42" i="8" s="1"/>
  <c r="N43" i="8" s="1"/>
  <c r="P43" i="8" s="1"/>
  <c r="N44" i="8" s="1"/>
  <c r="P44" i="8" s="1"/>
  <c r="N45" i="8" s="1"/>
  <c r="P45" i="8" s="1"/>
  <c r="N46" i="8" s="1"/>
  <c r="P46" i="8" s="1"/>
  <c r="N47" i="8" s="1"/>
  <c r="P47" i="8" s="1"/>
  <c r="N48" i="8" s="1"/>
  <c r="P48" i="8" s="1"/>
  <c r="N49" i="8" s="1"/>
  <c r="P49" i="8" s="1"/>
  <c r="N50" i="8" s="1"/>
  <c r="P50" i="8" s="1"/>
  <c r="N51" i="8" s="1"/>
  <c r="P51" i="8" s="1"/>
  <c r="N52" i="8" s="1"/>
  <c r="P52" i="8" s="1"/>
  <c r="N53" i="8" s="1"/>
  <c r="P53" i="8" s="1"/>
  <c r="N54" i="8" s="1"/>
  <c r="P54" i="8" s="1"/>
  <c r="N55" i="8" s="1"/>
  <c r="P55" i="8" s="1"/>
  <c r="N56" i="8" s="1"/>
  <c r="P56" i="8" s="1"/>
  <c r="N57" i="8" s="1"/>
  <c r="P57" i="8" s="1"/>
  <c r="N58" i="8" s="1"/>
  <c r="P58" i="8" s="1"/>
  <c r="N59" i="8" s="1"/>
  <c r="P59" i="8" s="1"/>
  <c r="N60" i="8" s="1"/>
  <c r="P60" i="8" s="1"/>
  <c r="N61" i="8" s="1"/>
  <c r="P61" i="8" s="1"/>
  <c r="N62" i="8" s="1"/>
  <c r="P62" i="8" s="1"/>
  <c r="N63" i="8" s="1"/>
  <c r="P63" i="8" s="1"/>
  <c r="N64" i="8" s="1"/>
  <c r="P64" i="8" s="1"/>
  <c r="N65" i="8" s="1"/>
  <c r="P65" i="8" s="1"/>
  <c r="N66" i="8" s="1"/>
  <c r="P66" i="8" s="1"/>
  <c r="N67" i="8" s="1"/>
  <c r="P67" i="8" s="1"/>
  <c r="N68" i="8" s="1"/>
  <c r="P68" i="8" s="1"/>
  <c r="N69" i="8" s="1"/>
  <c r="P69" i="8" s="1"/>
  <c r="N70" i="8" s="1"/>
  <c r="P70" i="8" s="1"/>
  <c r="G11" i="8"/>
  <c r="J23" i="14" l="1"/>
  <c r="H24" i="14" s="1"/>
  <c r="J24" i="14" s="1"/>
  <c r="H25" i="14" s="1"/>
  <c r="J25" i="14" s="1"/>
  <c r="H26" i="14" s="1"/>
  <c r="J26" i="14" s="1"/>
  <c r="H27" i="14" s="1"/>
  <c r="J27" i="14" s="1"/>
  <c r="H28" i="14" s="1"/>
  <c r="J28" i="14" s="1"/>
  <c r="H29" i="14" s="1"/>
  <c r="J29" i="14" s="1"/>
  <c r="H30" i="14" s="1"/>
  <c r="J30" i="14" s="1"/>
  <c r="H31" i="14" s="1"/>
  <c r="J31" i="14" s="1"/>
  <c r="H32" i="14" s="1"/>
  <c r="J32" i="14" s="1"/>
  <c r="H33" i="14" s="1"/>
  <c r="J33" i="14" s="1"/>
  <c r="H34" i="14" s="1"/>
  <c r="J34" i="14" s="1"/>
  <c r="H35" i="14" s="1"/>
  <c r="J35" i="14" s="1"/>
  <c r="H36" i="14" s="1"/>
  <c r="J36" i="14" s="1"/>
  <c r="H37" i="14" s="1"/>
  <c r="J37" i="14" s="1"/>
  <c r="H38" i="14" s="1"/>
  <c r="J38" i="14" s="1"/>
  <c r="H39" i="14" s="1"/>
  <c r="J39" i="14" s="1"/>
  <c r="H40" i="14" s="1"/>
  <c r="J40" i="14" s="1"/>
  <c r="H41" i="14" s="1"/>
  <c r="J41" i="14" s="1"/>
  <c r="H42" i="14" s="1"/>
  <c r="J42" i="14" s="1"/>
  <c r="H43" i="14" s="1"/>
  <c r="J43" i="14" s="1"/>
  <c r="H44" i="14" s="1"/>
  <c r="J44" i="14" s="1"/>
  <c r="H45" i="14" s="1"/>
  <c r="J45" i="14" s="1"/>
  <c r="H46" i="14" s="1"/>
  <c r="J46" i="14" s="1"/>
  <c r="H47" i="14" s="1"/>
  <c r="J47" i="14" s="1"/>
  <c r="H48" i="14" s="1"/>
  <c r="J48" i="14" s="1"/>
  <c r="H49" i="14" s="1"/>
  <c r="J49" i="14" s="1"/>
  <c r="H50" i="14" s="1"/>
  <c r="J50" i="14" s="1"/>
  <c r="H51" i="14" s="1"/>
  <c r="J51" i="14" s="1"/>
  <c r="H52" i="14" s="1"/>
  <c r="J52" i="14" s="1"/>
  <c r="H53" i="14" s="1"/>
  <c r="J53" i="14" s="1"/>
  <c r="H54" i="14" s="1"/>
  <c r="J54" i="14" s="1"/>
  <c r="H55" i="14" s="1"/>
  <c r="J55" i="14" s="1"/>
  <c r="H56" i="14" s="1"/>
  <c r="J56" i="14" s="1"/>
  <c r="H57" i="14" s="1"/>
  <c r="J57" i="14" s="1"/>
  <c r="H58" i="14" s="1"/>
  <c r="J58" i="14" s="1"/>
  <c r="H59" i="14" s="1"/>
  <c r="J59" i="14" s="1"/>
  <c r="H60" i="14" s="1"/>
  <c r="J60" i="14" s="1"/>
  <c r="H61" i="14" s="1"/>
  <c r="J61" i="14" s="1"/>
  <c r="H62" i="14" s="1"/>
  <c r="J62" i="14" s="1"/>
  <c r="H63" i="14" s="1"/>
  <c r="J63" i="14" s="1"/>
  <c r="H64" i="14" s="1"/>
  <c r="J64" i="14" s="1"/>
  <c r="H65" i="14" s="1"/>
  <c r="J65" i="14" s="1"/>
  <c r="H66" i="14" s="1"/>
  <c r="J66" i="14" s="1"/>
  <c r="H67" i="14" s="1"/>
  <c r="J67" i="14" s="1"/>
  <c r="H68" i="14" s="1"/>
  <c r="J68" i="14" s="1"/>
  <c r="H69" i="14" s="1"/>
  <c r="J69" i="14" s="1"/>
  <c r="H70" i="14" s="1"/>
  <c r="J70" i="14" s="1"/>
  <c r="N23" i="14"/>
  <c r="P23" i="14" s="1"/>
  <c r="N24" i="14" s="1"/>
  <c r="P24" i="14" s="1"/>
  <c r="N25" i="14" s="1"/>
  <c r="P25" i="14" s="1"/>
  <c r="N26" i="14" s="1"/>
  <c r="P26" i="14" s="1"/>
  <c r="N27" i="14" s="1"/>
  <c r="P27" i="14" s="1"/>
  <c r="N28" i="14" s="1"/>
  <c r="P28" i="14" s="1"/>
  <c r="N29" i="14" s="1"/>
  <c r="P29" i="14" s="1"/>
  <c r="N30" i="14" s="1"/>
  <c r="P30" i="14" s="1"/>
  <c r="N31" i="14" s="1"/>
  <c r="P31" i="14" s="1"/>
  <c r="N32" i="14" s="1"/>
  <c r="P32" i="14" s="1"/>
  <c r="N33" i="14" s="1"/>
  <c r="P33" i="14" s="1"/>
  <c r="N34" i="14" s="1"/>
  <c r="P34" i="14" s="1"/>
  <c r="N35" i="14" s="1"/>
  <c r="P35" i="14" s="1"/>
  <c r="N36" i="14" s="1"/>
  <c r="P36" i="14" s="1"/>
  <c r="N37" i="14" s="1"/>
  <c r="P37" i="14" s="1"/>
  <c r="N38" i="14" s="1"/>
  <c r="P38" i="14" s="1"/>
  <c r="N39" i="14" s="1"/>
  <c r="P39" i="14" s="1"/>
  <c r="N40" i="14" s="1"/>
  <c r="P40" i="14" s="1"/>
  <c r="N41" i="14" s="1"/>
  <c r="P41" i="14" s="1"/>
  <c r="N42" i="14" s="1"/>
  <c r="P42" i="14" s="1"/>
  <c r="N43" i="14" s="1"/>
  <c r="P43" i="14" s="1"/>
  <c r="N44" i="14" s="1"/>
  <c r="P44" i="14" s="1"/>
  <c r="N45" i="14" s="1"/>
  <c r="P45" i="14" s="1"/>
  <c r="N46" i="14" s="1"/>
  <c r="P46" i="14" s="1"/>
  <c r="N47" i="14" s="1"/>
  <c r="P47" i="14" s="1"/>
  <c r="N48" i="14" s="1"/>
  <c r="P48" i="14" s="1"/>
  <c r="N49" i="14" s="1"/>
  <c r="P49" i="14" s="1"/>
  <c r="N50" i="14" s="1"/>
  <c r="P50" i="14" s="1"/>
  <c r="N51" i="14" s="1"/>
  <c r="P51" i="14" s="1"/>
  <c r="N52" i="14" s="1"/>
  <c r="P52" i="14" s="1"/>
  <c r="N53" i="14" s="1"/>
  <c r="P53" i="14" s="1"/>
  <c r="N54" i="14" s="1"/>
  <c r="P54" i="14" s="1"/>
  <c r="N55" i="14" s="1"/>
  <c r="P55" i="14" s="1"/>
  <c r="N56" i="14" s="1"/>
  <c r="P56" i="14" s="1"/>
  <c r="N57" i="14" s="1"/>
  <c r="P57" i="14" s="1"/>
  <c r="N58" i="14" s="1"/>
  <c r="P58" i="14" s="1"/>
  <c r="N59" i="14" s="1"/>
  <c r="P59" i="14" s="1"/>
  <c r="N60" i="14" s="1"/>
  <c r="P60" i="14" s="1"/>
  <c r="N61" i="14" s="1"/>
  <c r="P61" i="14" s="1"/>
  <c r="N62" i="14" s="1"/>
  <c r="P62" i="14" s="1"/>
  <c r="N63" i="14" s="1"/>
  <c r="P63" i="14" s="1"/>
  <c r="N64" i="14" s="1"/>
  <c r="P64" i="14" s="1"/>
  <c r="N65" i="14" s="1"/>
  <c r="P65" i="14" s="1"/>
  <c r="N66" i="14" s="1"/>
  <c r="P66" i="14" s="1"/>
  <c r="N67" i="14" s="1"/>
  <c r="P67" i="14" s="1"/>
  <c r="N68" i="14" s="1"/>
  <c r="P68" i="14" s="1"/>
  <c r="N69" i="14" s="1"/>
  <c r="P69" i="14" s="1"/>
  <c r="N70" i="14" s="1"/>
  <c r="P70" i="14" s="1"/>
  <c r="J23" i="8"/>
  <c r="H24" i="8" s="1"/>
  <c r="J24" i="8" s="1"/>
  <c r="H25" i="8" s="1"/>
  <c r="J25" i="8" s="1"/>
  <c r="H26" i="8" s="1"/>
  <c r="J26" i="8" s="1"/>
  <c r="H27" i="8" s="1"/>
  <c r="J27" i="8" s="1"/>
  <c r="H28" i="8" s="1"/>
  <c r="J28" i="8" s="1"/>
  <c r="H29" i="8" s="1"/>
  <c r="J29" i="8" s="1"/>
  <c r="H30" i="8" s="1"/>
  <c r="J30" i="8" s="1"/>
  <c r="H31" i="8" s="1"/>
  <c r="J31" i="8" s="1"/>
  <c r="H32" i="8" s="1"/>
  <c r="J32" i="8" s="1"/>
  <c r="H33" i="8" s="1"/>
  <c r="J33" i="8" s="1"/>
  <c r="H34" i="8" s="1"/>
  <c r="J34" i="8" s="1"/>
  <c r="H35" i="8" s="1"/>
  <c r="J35" i="8" s="1"/>
  <c r="H36" i="8" s="1"/>
  <c r="J36" i="8" s="1"/>
  <c r="H37" i="8" s="1"/>
  <c r="J37" i="8" s="1"/>
  <c r="H38" i="8" s="1"/>
  <c r="J38" i="8" s="1"/>
  <c r="H39" i="8" s="1"/>
  <c r="J39" i="8" s="1"/>
  <c r="H40" i="8" s="1"/>
  <c r="J40" i="8" s="1"/>
  <c r="H41" i="8" s="1"/>
  <c r="J41" i="8" s="1"/>
  <c r="H42" i="8" s="1"/>
  <c r="J42" i="8" s="1"/>
  <c r="H43" i="8" s="1"/>
  <c r="J43" i="8" s="1"/>
  <c r="H44" i="8" s="1"/>
  <c r="J44" i="8" s="1"/>
  <c r="H45" i="8" s="1"/>
  <c r="J45" i="8" s="1"/>
  <c r="H46" i="8" s="1"/>
  <c r="J46" i="8" s="1"/>
  <c r="H47" i="8" s="1"/>
  <c r="J47" i="8" s="1"/>
  <c r="H48" i="8" s="1"/>
  <c r="J48" i="8" s="1"/>
  <c r="H49" i="8" s="1"/>
  <c r="J49" i="8" s="1"/>
  <c r="H50" i="8" s="1"/>
  <c r="J50" i="8" s="1"/>
  <c r="H51" i="8" s="1"/>
  <c r="J51" i="8" s="1"/>
  <c r="H52" i="8" s="1"/>
  <c r="J52" i="8" s="1"/>
  <c r="H53" i="8" s="1"/>
  <c r="J53" i="8" s="1"/>
  <c r="H54" i="8" s="1"/>
  <c r="J54" i="8" s="1"/>
  <c r="H55" i="8" s="1"/>
  <c r="J55" i="8" s="1"/>
  <c r="H56" i="8" s="1"/>
  <c r="J56" i="8" s="1"/>
  <c r="H57" i="8" s="1"/>
  <c r="J57" i="8" s="1"/>
  <c r="H58" i="8" s="1"/>
  <c r="J58" i="8" s="1"/>
  <c r="H59" i="8" s="1"/>
  <c r="J59" i="8" s="1"/>
  <c r="H60" i="8" s="1"/>
  <c r="J60" i="8" s="1"/>
  <c r="H61" i="8" s="1"/>
  <c r="J61" i="8" s="1"/>
  <c r="H62" i="8" s="1"/>
  <c r="J62" i="8" s="1"/>
  <c r="H63" i="8" s="1"/>
  <c r="J63" i="8" s="1"/>
  <c r="H64" i="8" s="1"/>
  <c r="J64" i="8" s="1"/>
  <c r="H65" i="8" s="1"/>
  <c r="J65" i="8" s="1"/>
  <c r="H66" i="8" s="1"/>
  <c r="J66" i="8" s="1"/>
  <c r="H67" i="8" s="1"/>
  <c r="J67" i="8" s="1"/>
  <c r="H68" i="8" s="1"/>
  <c r="J68" i="8" s="1"/>
  <c r="H69" i="8" s="1"/>
  <c r="J69" i="8" s="1"/>
  <c r="H70" i="8" s="1"/>
  <c r="J70" i="8" s="1"/>
  <c r="N23" i="9"/>
  <c r="P23" i="9" s="1"/>
  <c r="N24" i="9" s="1"/>
  <c r="P24" i="9" s="1"/>
  <c r="N25" i="9" s="1"/>
  <c r="P25" i="9" s="1"/>
  <c r="N26" i="9" s="1"/>
  <c r="P26" i="9" s="1"/>
  <c r="N27" i="9" s="1"/>
  <c r="P27" i="9" s="1"/>
  <c r="N28" i="9" s="1"/>
  <c r="P28" i="9" s="1"/>
  <c r="N29" i="9" s="1"/>
  <c r="P29" i="9" s="1"/>
  <c r="N30" i="9" s="1"/>
  <c r="P30" i="9" s="1"/>
  <c r="N31" i="9" s="1"/>
  <c r="P31" i="9" s="1"/>
  <c r="N32" i="9" s="1"/>
  <c r="P32" i="9" s="1"/>
  <c r="N33" i="9" s="1"/>
  <c r="P33" i="9" s="1"/>
  <c r="N34" i="9" s="1"/>
  <c r="P34" i="9" s="1"/>
  <c r="N35" i="9" s="1"/>
  <c r="P35" i="9" s="1"/>
  <c r="N36" i="9" s="1"/>
  <c r="P36" i="9" s="1"/>
  <c r="N37" i="9" s="1"/>
  <c r="P37" i="9" s="1"/>
  <c r="N38" i="9" s="1"/>
  <c r="P38" i="9" s="1"/>
  <c r="N39" i="9" s="1"/>
  <c r="P39" i="9" s="1"/>
  <c r="N40" i="9" s="1"/>
  <c r="P40" i="9" s="1"/>
  <c r="N41" i="9" s="1"/>
  <c r="P41" i="9" s="1"/>
  <c r="N42" i="9" s="1"/>
  <c r="P42" i="9" s="1"/>
  <c r="N43" i="9" s="1"/>
  <c r="P43" i="9" s="1"/>
  <c r="N44" i="9" s="1"/>
  <c r="P44" i="9" s="1"/>
  <c r="N45" i="9" s="1"/>
  <c r="P45" i="9" s="1"/>
  <c r="N46" i="9" s="1"/>
  <c r="P46" i="9" s="1"/>
  <c r="N47" i="9" s="1"/>
  <c r="P47" i="9" s="1"/>
  <c r="N48" i="9" s="1"/>
  <c r="P48" i="9" s="1"/>
  <c r="N49" i="9" s="1"/>
  <c r="P49" i="9" s="1"/>
  <c r="N50" i="9" s="1"/>
  <c r="P50" i="9" s="1"/>
  <c r="N51" i="9" s="1"/>
  <c r="P51" i="9" s="1"/>
  <c r="N52" i="9" s="1"/>
  <c r="P52" i="9" s="1"/>
  <c r="N53" i="9" s="1"/>
  <c r="P53" i="9" s="1"/>
  <c r="N54" i="9" s="1"/>
  <c r="P54" i="9" s="1"/>
  <c r="N55" i="9" s="1"/>
  <c r="P55" i="9" s="1"/>
  <c r="N56" i="9" s="1"/>
  <c r="P56" i="9" s="1"/>
  <c r="N57" i="9" s="1"/>
  <c r="P57" i="9" s="1"/>
  <c r="N58" i="9" s="1"/>
  <c r="P58" i="9" s="1"/>
  <c r="N59" i="9" s="1"/>
  <c r="P59" i="9" s="1"/>
  <c r="N60" i="9" s="1"/>
  <c r="P60" i="9" s="1"/>
  <c r="N61" i="9" s="1"/>
  <c r="P61" i="9" s="1"/>
  <c r="N62" i="9" s="1"/>
  <c r="P62" i="9" s="1"/>
  <c r="N63" i="9" s="1"/>
  <c r="P63" i="9" s="1"/>
  <c r="N64" i="9" s="1"/>
  <c r="P64" i="9" s="1"/>
  <c r="N65" i="9" s="1"/>
  <c r="P65" i="9" s="1"/>
  <c r="N66" i="9" s="1"/>
  <c r="P66" i="9" s="1"/>
  <c r="N67" i="9" s="1"/>
  <c r="P67" i="9" s="1"/>
  <c r="N68" i="9" s="1"/>
  <c r="P68" i="9" s="1"/>
  <c r="N69" i="9" s="1"/>
  <c r="P69" i="9" s="1"/>
  <c r="N70" i="9" s="1"/>
  <c r="P70" i="9" s="1"/>
  <c r="J23" i="9"/>
  <c r="H24" i="9" s="1"/>
  <c r="J24" i="9" s="1"/>
  <c r="H25" i="9" s="1"/>
  <c r="J25" i="9" s="1"/>
  <c r="H26" i="9" s="1"/>
  <c r="J26" i="9" s="1"/>
  <c r="H27" i="9" s="1"/>
  <c r="J27" i="9" s="1"/>
  <c r="H28" i="9" s="1"/>
  <c r="J28" i="9" s="1"/>
  <c r="H29" i="9" s="1"/>
  <c r="J29" i="9" s="1"/>
  <c r="H30" i="9" s="1"/>
  <c r="J30" i="9" s="1"/>
  <c r="H31" i="9" s="1"/>
  <c r="J31" i="9" s="1"/>
  <c r="H32" i="9" s="1"/>
  <c r="J32" i="9" s="1"/>
  <c r="H33" i="9" s="1"/>
  <c r="J33" i="9" s="1"/>
  <c r="H34" i="9" s="1"/>
  <c r="J34" i="9" s="1"/>
  <c r="H35" i="9" s="1"/>
  <c r="J35" i="9" s="1"/>
  <c r="H36" i="9" s="1"/>
  <c r="J36" i="9" s="1"/>
  <c r="H37" i="9" s="1"/>
  <c r="J37" i="9" s="1"/>
  <c r="H38" i="9" s="1"/>
  <c r="J38" i="9" s="1"/>
  <c r="H39" i="9" s="1"/>
  <c r="J39" i="9" s="1"/>
  <c r="H40" i="9" s="1"/>
  <c r="J40" i="9" s="1"/>
  <c r="H41" i="9" s="1"/>
  <c r="J41" i="9" s="1"/>
  <c r="H42" i="9" s="1"/>
  <c r="J42" i="9" s="1"/>
  <c r="H43" i="9" s="1"/>
  <c r="J43" i="9" s="1"/>
  <c r="H44" i="9" s="1"/>
  <c r="J44" i="9" s="1"/>
  <c r="H45" i="9" s="1"/>
  <c r="J45" i="9" s="1"/>
  <c r="H46" i="9" s="1"/>
  <c r="J46" i="9" s="1"/>
  <c r="H47" i="9" s="1"/>
  <c r="J47" i="9" s="1"/>
  <c r="H48" i="9" s="1"/>
  <c r="J48" i="9" s="1"/>
  <c r="H49" i="9" s="1"/>
  <c r="J49" i="9" s="1"/>
  <c r="H50" i="9" s="1"/>
  <c r="J50" i="9" s="1"/>
  <c r="H51" i="9" s="1"/>
  <c r="J51" i="9" s="1"/>
  <c r="H52" i="9" s="1"/>
  <c r="J52" i="9" s="1"/>
  <c r="H53" i="9" s="1"/>
  <c r="J53" i="9" s="1"/>
  <c r="H54" i="9" s="1"/>
  <c r="J54" i="9" s="1"/>
  <c r="H55" i="9" s="1"/>
  <c r="J55" i="9" s="1"/>
  <c r="H56" i="9" s="1"/>
  <c r="J56" i="9" s="1"/>
  <c r="H57" i="9" s="1"/>
  <c r="J57" i="9" s="1"/>
  <c r="H58" i="9" s="1"/>
  <c r="J58" i="9" s="1"/>
  <c r="H59" i="9" s="1"/>
  <c r="J59" i="9" s="1"/>
  <c r="H60" i="9" s="1"/>
  <c r="J60" i="9" s="1"/>
  <c r="H61" i="9" s="1"/>
  <c r="J61" i="9" s="1"/>
  <c r="H62" i="9" s="1"/>
  <c r="J62" i="9" s="1"/>
  <c r="H63" i="9" s="1"/>
  <c r="J63" i="9" s="1"/>
  <c r="H64" i="9" s="1"/>
  <c r="J64" i="9" s="1"/>
  <c r="H65" i="9" s="1"/>
  <c r="J65" i="9" s="1"/>
  <c r="H66" i="9" s="1"/>
  <c r="J66" i="9" s="1"/>
  <c r="H67" i="9" s="1"/>
  <c r="J67" i="9" s="1"/>
  <c r="H68" i="9" s="1"/>
  <c r="J68" i="9" s="1"/>
  <c r="H69" i="9" s="1"/>
  <c r="J69" i="9" s="1"/>
  <c r="H70" i="9" s="1"/>
  <c r="J70" i="9" s="1"/>
  <c r="E23" i="9"/>
  <c r="C24" i="9" s="1"/>
  <c r="E24" i="9" s="1"/>
  <c r="C25" i="9" s="1"/>
  <c r="E25" i="9" s="1"/>
  <c r="C26" i="9" s="1"/>
  <c r="E26" i="9" s="1"/>
  <c r="C27" i="9" s="1"/>
  <c r="E27" i="9" s="1"/>
  <c r="C28" i="9" s="1"/>
  <c r="E28" i="9" s="1"/>
  <c r="C29" i="9" s="1"/>
  <c r="E29" i="9" s="1"/>
  <c r="C30" i="9" s="1"/>
  <c r="E30" i="9" s="1"/>
  <c r="C31" i="9" s="1"/>
  <c r="E31" i="9" s="1"/>
  <c r="C32" i="9" s="1"/>
  <c r="E32" i="9" s="1"/>
  <c r="C33" i="9" s="1"/>
  <c r="E33" i="9" s="1"/>
  <c r="C34" i="9" s="1"/>
  <c r="E34" i="9" s="1"/>
  <c r="C35" i="9" s="1"/>
  <c r="E35" i="9" s="1"/>
  <c r="C36" i="9" s="1"/>
  <c r="E36" i="9" s="1"/>
  <c r="C37" i="9" s="1"/>
  <c r="E37" i="9" s="1"/>
  <c r="C38" i="9" s="1"/>
  <c r="E38" i="9" s="1"/>
  <c r="C39" i="9" s="1"/>
  <c r="E39" i="9" s="1"/>
  <c r="C40" i="9" s="1"/>
  <c r="E40" i="9" s="1"/>
  <c r="C41" i="9" s="1"/>
  <c r="E41" i="9" s="1"/>
  <c r="C42" i="9" s="1"/>
  <c r="E42" i="9" s="1"/>
  <c r="C43" i="9" s="1"/>
  <c r="E43" i="9" s="1"/>
  <c r="C44" i="9" s="1"/>
  <c r="E44" i="9" s="1"/>
  <c r="C45" i="9" s="1"/>
  <c r="E45" i="9" s="1"/>
  <c r="C46" i="9" s="1"/>
  <c r="E46" i="9" s="1"/>
  <c r="C47" i="9" s="1"/>
  <c r="E47" i="9" s="1"/>
  <c r="C48" i="9" s="1"/>
  <c r="E48" i="9" s="1"/>
  <c r="C49" i="9" s="1"/>
  <c r="E49" i="9" s="1"/>
  <c r="C50" i="9" s="1"/>
  <c r="E50" i="9" s="1"/>
  <c r="C51" i="9" s="1"/>
  <c r="E51" i="9" s="1"/>
  <c r="C52" i="9" s="1"/>
  <c r="E52" i="9" s="1"/>
  <c r="C53" i="9" s="1"/>
  <c r="E53" i="9" s="1"/>
  <c r="C54" i="9" s="1"/>
  <c r="E54" i="9" s="1"/>
  <c r="C55" i="9" s="1"/>
  <c r="E55" i="9" s="1"/>
  <c r="C56" i="9" s="1"/>
  <c r="E56" i="9" s="1"/>
  <c r="C57" i="9" s="1"/>
  <c r="E57" i="9" s="1"/>
  <c r="C58" i="9" s="1"/>
  <c r="E58" i="9" s="1"/>
  <c r="C59" i="9" s="1"/>
  <c r="E59" i="9" s="1"/>
  <c r="C60" i="9" s="1"/>
  <c r="E60" i="9" s="1"/>
  <c r="C61" i="9" s="1"/>
  <c r="E61" i="9" s="1"/>
  <c r="C62" i="9" s="1"/>
  <c r="E62" i="9" s="1"/>
  <c r="C63" i="9" s="1"/>
  <c r="E63" i="9" s="1"/>
  <c r="C64" i="9" s="1"/>
  <c r="E64" i="9" s="1"/>
  <c r="C65" i="9" s="1"/>
  <c r="E65" i="9" s="1"/>
  <c r="C66" i="9" s="1"/>
  <c r="E66" i="9" s="1"/>
  <c r="C67" i="9" s="1"/>
  <c r="E67" i="9" s="1"/>
  <c r="C68" i="9" s="1"/>
  <c r="E68" i="9" s="1"/>
  <c r="C69" i="9" s="1"/>
  <c r="E69" i="9" s="1"/>
  <c r="C70" i="9" s="1"/>
  <c r="E70" i="9" s="1"/>
  <c r="E23" i="8"/>
  <c r="C24" i="8" s="1"/>
  <c r="E24" i="8" s="1"/>
  <c r="C25" i="8" s="1"/>
  <c r="E25" i="8" s="1"/>
  <c r="C26" i="8" s="1"/>
  <c r="E26" i="8" s="1"/>
  <c r="C27" i="8" s="1"/>
  <c r="E27" i="8" s="1"/>
  <c r="C28" i="8" s="1"/>
  <c r="E28" i="8" s="1"/>
  <c r="C29" i="8" s="1"/>
  <c r="E29" i="8" s="1"/>
  <c r="C30" i="8" s="1"/>
  <c r="E30" i="8" s="1"/>
  <c r="C31" i="8" s="1"/>
  <c r="E31" i="8" s="1"/>
  <c r="C32" i="8" s="1"/>
  <c r="E32" i="8" s="1"/>
  <c r="C33" i="8" s="1"/>
  <c r="E33" i="8" s="1"/>
  <c r="C34" i="8" s="1"/>
  <c r="E34" i="8" s="1"/>
  <c r="C35" i="8" s="1"/>
  <c r="E35" i="8" s="1"/>
  <c r="C36" i="8" s="1"/>
  <c r="E36" i="8" s="1"/>
  <c r="C37" i="8" s="1"/>
  <c r="E37" i="8" s="1"/>
  <c r="C38" i="8" s="1"/>
  <c r="E38" i="8" s="1"/>
  <c r="C39" i="8" s="1"/>
  <c r="E39" i="8" s="1"/>
  <c r="C40" i="8" s="1"/>
  <c r="E40" i="8" s="1"/>
  <c r="C41" i="8" s="1"/>
  <c r="E41" i="8" s="1"/>
  <c r="C42" i="8" s="1"/>
  <c r="E42" i="8" s="1"/>
  <c r="C43" i="8" s="1"/>
  <c r="E43" i="8" s="1"/>
  <c r="C44" i="8" s="1"/>
  <c r="E44" i="8" s="1"/>
  <c r="C45" i="8" s="1"/>
  <c r="E45" i="8" s="1"/>
  <c r="C46" i="8" s="1"/>
  <c r="E46" i="8" s="1"/>
  <c r="C47" i="8" s="1"/>
  <c r="E47" i="8" s="1"/>
  <c r="C48" i="8" s="1"/>
  <c r="E48" i="8" s="1"/>
  <c r="C49" i="8" s="1"/>
  <c r="E49" i="8" s="1"/>
  <c r="C50" i="8" s="1"/>
  <c r="E50" i="8" s="1"/>
  <c r="C51" i="8" s="1"/>
  <c r="E51" i="8" s="1"/>
  <c r="C52" i="8" s="1"/>
  <c r="E52" i="8" s="1"/>
  <c r="C53" i="8" s="1"/>
  <c r="E53" i="8" s="1"/>
  <c r="C54" i="8" s="1"/>
  <c r="E54" i="8" s="1"/>
  <c r="C55" i="8" s="1"/>
  <c r="E55" i="8" s="1"/>
  <c r="C56" i="8" s="1"/>
  <c r="E56" i="8" s="1"/>
  <c r="C57" i="8" s="1"/>
  <c r="E57" i="8" s="1"/>
  <c r="C58" i="8" s="1"/>
  <c r="E58" i="8" s="1"/>
  <c r="C59" i="8" s="1"/>
  <c r="E59" i="8" s="1"/>
  <c r="C60" i="8" s="1"/>
  <c r="E60" i="8" s="1"/>
  <c r="C61" i="8" s="1"/>
  <c r="E61" i="8" s="1"/>
  <c r="C62" i="8" s="1"/>
  <c r="E62" i="8" s="1"/>
  <c r="C63" i="8" s="1"/>
  <c r="E63" i="8" s="1"/>
  <c r="C64" i="8" s="1"/>
  <c r="E64" i="8" s="1"/>
  <c r="C65" i="8" s="1"/>
  <c r="E65" i="8" s="1"/>
  <c r="C66" i="8" s="1"/>
  <c r="E66" i="8" s="1"/>
  <c r="C67" i="8" s="1"/>
  <c r="E67" i="8" s="1"/>
  <c r="C68" i="8" s="1"/>
  <c r="E68" i="8" s="1"/>
  <c r="C69" i="8" s="1"/>
  <c r="E69" i="8" s="1"/>
  <c r="C70" i="8" s="1"/>
  <c r="E70" i="8" s="1"/>
</calcChain>
</file>

<file path=xl/sharedStrings.xml><?xml version="1.0" encoding="utf-8"?>
<sst xmlns="http://schemas.openxmlformats.org/spreadsheetml/2006/main" count="3371" uniqueCount="80">
  <si>
    <t>事業者名</t>
    <rPh sb="0" eb="3">
      <t>ジギョウシャ</t>
    </rPh>
    <rPh sb="3" eb="4">
      <t>メイ</t>
    </rPh>
    <phoneticPr fontId="1"/>
  </si>
  <si>
    <t>～</t>
    <phoneticPr fontId="1"/>
  </si>
  <si>
    <t>時刻</t>
    <rPh sb="0" eb="2">
      <t>ジコク</t>
    </rPh>
    <phoneticPr fontId="1"/>
  </si>
  <si>
    <t>系統コード</t>
    <rPh sb="0" eb="2">
      <t>ケイトウ</t>
    </rPh>
    <phoneticPr fontId="1"/>
  </si>
  <si>
    <t>～</t>
  </si>
  <si>
    <t>供出可能量（kW）</t>
    <rPh sb="0" eb="2">
      <t>キョウシュツ</t>
    </rPh>
    <rPh sb="2" eb="5">
      <t>カノウリョウ</t>
    </rPh>
    <phoneticPr fontId="1"/>
  </si>
  <si>
    <t>※黄色セルに入力下さい</t>
    <rPh sb="1" eb="3">
      <t>キイロ</t>
    </rPh>
    <rPh sb="6" eb="8">
      <t>ニュウリョク</t>
    </rPh>
    <rPh sb="8" eb="9">
      <t>クダ</t>
    </rPh>
    <phoneticPr fontId="1"/>
  </si>
  <si>
    <t>（１）発電計画電力（5分平均kW値）【送電端】</t>
    <rPh sb="3" eb="5">
      <t>ハツデン</t>
    </rPh>
    <rPh sb="5" eb="7">
      <t>ケイカク</t>
    </rPh>
    <rPh sb="7" eb="9">
      <t>デンリョク</t>
    </rPh>
    <rPh sb="11" eb="12">
      <t>フン</t>
    </rPh>
    <rPh sb="12" eb="14">
      <t>ヘイキン</t>
    </rPh>
    <rPh sb="16" eb="17">
      <t>アタイ</t>
    </rPh>
    <rPh sb="19" eb="21">
      <t>ソウデン</t>
    </rPh>
    <rPh sb="21" eb="22">
      <t>タン</t>
    </rPh>
    <phoneticPr fontId="1"/>
  </si>
  <si>
    <r>
      <rPr>
        <sz val="10"/>
        <color theme="1"/>
        <rFont val="游ゴシック"/>
        <family val="3"/>
        <charset val="128"/>
        <scheme val="minor"/>
      </rPr>
      <t xml:space="preserve">発電計画
電力
</t>
    </r>
    <r>
      <rPr>
        <sz val="11"/>
        <color theme="1"/>
        <rFont val="游ゴシック"/>
        <family val="2"/>
        <charset val="128"/>
        <scheme val="minor"/>
      </rPr>
      <t>（kW）</t>
    </r>
    <rPh sb="0" eb="2">
      <t>ハツデン</t>
    </rPh>
    <rPh sb="2" eb="4">
      <t>ケイカク</t>
    </rPh>
    <rPh sb="5" eb="7">
      <t>デンリョク</t>
    </rPh>
    <phoneticPr fontId="1"/>
  </si>
  <si>
    <r>
      <t>発電実績</t>
    </r>
    <r>
      <rPr>
        <sz val="11"/>
        <color theme="1"/>
        <rFont val="游ゴシック"/>
        <family val="2"/>
        <charset val="128"/>
        <scheme val="minor"/>
      </rPr>
      <t xml:space="preserve">
（kW）</t>
    </r>
    <rPh sb="0" eb="2">
      <t>ハツデン</t>
    </rPh>
    <rPh sb="2" eb="4">
      <t>ジッセキ</t>
    </rPh>
    <phoneticPr fontId="1"/>
  </si>
  <si>
    <t>ー</t>
    <phoneticPr fontId="1"/>
  </si>
  <si>
    <t>（２）発電実績・指令値（5分平均kW値）【送電端】</t>
    <rPh sb="3" eb="5">
      <t>ハツデン</t>
    </rPh>
    <rPh sb="5" eb="7">
      <t>ジッセキ</t>
    </rPh>
    <rPh sb="8" eb="10">
      <t>シレイ</t>
    </rPh>
    <rPh sb="10" eb="11">
      <t>アタイ</t>
    </rPh>
    <rPh sb="13" eb="14">
      <t>フン</t>
    </rPh>
    <rPh sb="14" eb="16">
      <t>ヘイキン</t>
    </rPh>
    <rPh sb="18" eb="19">
      <t>アタイ</t>
    </rPh>
    <phoneticPr fontId="1"/>
  </si>
  <si>
    <t>（３）応動実績・指令量（5分平均kW値）【送電端】</t>
    <rPh sb="3" eb="5">
      <t>オウドウ</t>
    </rPh>
    <rPh sb="5" eb="7">
      <t>ジッセキ</t>
    </rPh>
    <rPh sb="8" eb="10">
      <t>シレイ</t>
    </rPh>
    <rPh sb="10" eb="11">
      <t>リョウ</t>
    </rPh>
    <rPh sb="11" eb="12">
      <t>ジツヨウ</t>
    </rPh>
    <rPh sb="13" eb="14">
      <t>フン</t>
    </rPh>
    <rPh sb="14" eb="16">
      <t>ヘイキン</t>
    </rPh>
    <rPh sb="18" eb="19">
      <t>アタイ</t>
    </rPh>
    <phoneticPr fontId="1"/>
  </si>
  <si>
    <t>・</t>
    <phoneticPr fontId="1"/>
  </si>
  <si>
    <t>○○○○○(5桁)</t>
    <rPh sb="7" eb="8">
      <t>ケタ</t>
    </rPh>
    <phoneticPr fontId="1"/>
  </si>
  <si>
    <t>○○○○株式会社</t>
    <rPh sb="4" eb="6">
      <t>カブシキ</t>
    </rPh>
    <rPh sb="6" eb="8">
      <t>カイシャ</t>
    </rPh>
    <phoneticPr fontId="1"/>
  </si>
  <si>
    <t>試験日</t>
    <rPh sb="0" eb="2">
      <t>シケン</t>
    </rPh>
    <rPh sb="2" eb="3">
      <t>ヒ</t>
    </rPh>
    <phoneticPr fontId="1"/>
  </si>
  <si>
    <t>実働試験対象時間</t>
    <rPh sb="0" eb="2">
      <t>ジツドウ</t>
    </rPh>
    <rPh sb="2" eb="4">
      <t>シケン</t>
    </rPh>
    <rPh sb="4" eb="6">
      <t>タイショウ</t>
    </rPh>
    <rPh sb="6" eb="8">
      <t>ジカン</t>
    </rPh>
    <phoneticPr fontId="1"/>
  </si>
  <si>
    <t>※実働試験対象時間は審査前１時間を含めて下さい。</t>
    <rPh sb="1" eb="3">
      <t>ジツドウ</t>
    </rPh>
    <rPh sb="3" eb="5">
      <t>シケン</t>
    </rPh>
    <rPh sb="5" eb="7">
      <t>タイショウ</t>
    </rPh>
    <rPh sb="7" eb="9">
      <t>ジカン</t>
    </rPh>
    <rPh sb="10" eb="12">
      <t>シンサ</t>
    </rPh>
    <rPh sb="12" eb="13">
      <t>マエ</t>
    </rPh>
    <rPh sb="14" eb="16">
      <t>ジカン</t>
    </rPh>
    <rPh sb="17" eb="18">
      <t>フク</t>
    </rPh>
    <rPh sb="20" eb="21">
      <t>クダ</t>
    </rPh>
    <phoneticPr fontId="1"/>
  </si>
  <si>
    <t>①</t>
    <phoneticPr fontId="1"/>
  </si>
  <si>
    <t>発電機名</t>
    <rPh sb="0" eb="3">
      <t>ハツデンキ</t>
    </rPh>
    <rPh sb="3" eb="4">
      <t>メイ</t>
    </rPh>
    <phoneticPr fontId="1"/>
  </si>
  <si>
    <t>発電機Ａ</t>
    <rPh sb="0" eb="3">
      <t>ハツデンキ</t>
    </rPh>
    <phoneticPr fontId="1"/>
  </si>
  <si>
    <t>発電機B</t>
    <rPh sb="0" eb="3">
      <t>ハツデンキ</t>
    </rPh>
    <phoneticPr fontId="1"/>
  </si>
  <si>
    <t>パターン番号</t>
    <rPh sb="4" eb="6">
      <t>バンゴウ</t>
    </rPh>
    <phoneticPr fontId="1"/>
  </si>
  <si>
    <t>（１）実働試験基準値電力（5分平均kW値）【送電端値】</t>
    <rPh sb="3" eb="5">
      <t>ジツドウ</t>
    </rPh>
    <rPh sb="5" eb="7">
      <t>シケン</t>
    </rPh>
    <rPh sb="7" eb="9">
      <t>キジュン</t>
    </rPh>
    <rPh sb="9" eb="10">
      <t>アタイ</t>
    </rPh>
    <rPh sb="10" eb="12">
      <t>デンリョク</t>
    </rPh>
    <rPh sb="14" eb="15">
      <t>フン</t>
    </rPh>
    <rPh sb="15" eb="17">
      <t>ヘイキン</t>
    </rPh>
    <rPh sb="19" eb="20">
      <t>アタイ</t>
    </rPh>
    <rPh sb="22" eb="24">
      <t>ソウデン</t>
    </rPh>
    <rPh sb="24" eb="25">
      <t>タン</t>
    </rPh>
    <rPh sb="25" eb="26">
      <t>アタイ</t>
    </rPh>
    <phoneticPr fontId="1"/>
  </si>
  <si>
    <t>（２）需要実績（5分平均kW値）【送電端値】</t>
    <rPh sb="3" eb="5">
      <t>ジュヨウ</t>
    </rPh>
    <rPh sb="5" eb="7">
      <t>ジッセキ</t>
    </rPh>
    <rPh sb="9" eb="10">
      <t>フン</t>
    </rPh>
    <rPh sb="10" eb="12">
      <t>ヘイキン</t>
    </rPh>
    <rPh sb="14" eb="15">
      <t>アタイ</t>
    </rPh>
    <phoneticPr fontId="1"/>
  </si>
  <si>
    <t>実働試験
基準値電力
（kW）</t>
    <rPh sb="0" eb="2">
      <t>ジツドウ</t>
    </rPh>
    <rPh sb="2" eb="4">
      <t>シケン</t>
    </rPh>
    <rPh sb="5" eb="8">
      <t>キジュンチ</t>
    </rPh>
    <rPh sb="8" eb="10">
      <t>デンリョク</t>
    </rPh>
    <phoneticPr fontId="1"/>
  </si>
  <si>
    <t>需要実績
（kW）</t>
    <rPh sb="0" eb="2">
      <t>ジュヨウ</t>
    </rPh>
    <rPh sb="2" eb="4">
      <t>ジッセキ</t>
    </rPh>
    <phoneticPr fontId="1"/>
  </si>
  <si>
    <t>指令量
(kW)</t>
    <rPh sb="0" eb="1">
      <t>ユビ</t>
    </rPh>
    <rPh sb="1" eb="2">
      <t>リョウ</t>
    </rPh>
    <rPh sb="2" eb="3">
      <t>リョウ</t>
    </rPh>
    <phoneticPr fontId="1"/>
  </si>
  <si>
    <t>○○○○○（５桁）</t>
    <rPh sb="7" eb="8">
      <t>ケタ</t>
    </rPh>
    <phoneticPr fontId="1"/>
  </si>
  <si>
    <t>・</t>
  </si>
  <si>
    <t>【任意】</t>
    <rPh sb="1" eb="3">
      <t>ニンイ</t>
    </rPh>
    <phoneticPr fontId="1"/>
  </si>
  <si>
    <t>需要家名</t>
    <rPh sb="0" eb="2">
      <t>ジュヨウ</t>
    </rPh>
    <rPh sb="2" eb="3">
      <t>イエ</t>
    </rPh>
    <rPh sb="3" eb="4">
      <t>メイ</t>
    </rPh>
    <phoneticPr fontId="1"/>
  </si>
  <si>
    <t>供給地点特定番号</t>
    <rPh sb="0" eb="2">
      <t>キョウキュウ</t>
    </rPh>
    <rPh sb="2" eb="4">
      <t>チテン</t>
    </rPh>
    <rPh sb="4" eb="6">
      <t>トクテイ</t>
    </rPh>
    <rPh sb="6" eb="8">
      <t>バンゴウ</t>
    </rPh>
    <phoneticPr fontId="1"/>
  </si>
  <si>
    <t>約款ロス率</t>
    <rPh sb="0" eb="2">
      <t>ヤッカン</t>
    </rPh>
    <rPh sb="4" eb="5">
      <t>リツ</t>
    </rPh>
    <phoneticPr fontId="1"/>
  </si>
  <si>
    <t>※需要リソース単位で提出する場合はシートを追加して下さい</t>
    <rPh sb="1" eb="3">
      <t>ジュヨウ</t>
    </rPh>
    <rPh sb="7" eb="9">
      <t>タンイ</t>
    </rPh>
    <rPh sb="10" eb="12">
      <t>テイシュツ</t>
    </rPh>
    <rPh sb="14" eb="16">
      <t>バアイ</t>
    </rPh>
    <rPh sb="21" eb="23">
      <t>ツイカ</t>
    </rPh>
    <rPh sb="25" eb="26">
      <t>クダ</t>
    </rPh>
    <phoneticPr fontId="1"/>
  </si>
  <si>
    <r>
      <t xml:space="preserve">応動実績（kW）
</t>
    </r>
    <r>
      <rPr>
        <sz val="9"/>
        <rFont val="游ゴシック"/>
        <family val="3"/>
        <charset val="128"/>
        <scheme val="minor"/>
      </rPr>
      <t>(1)－(2)</t>
    </r>
    <rPh sb="0" eb="2">
      <t>オウドウ</t>
    </rPh>
    <rPh sb="2" eb="4">
      <t>ジッセキ</t>
    </rPh>
    <phoneticPr fontId="1"/>
  </si>
  <si>
    <t>需要家A</t>
    <rPh sb="0" eb="2">
      <t>ジュヨウ</t>
    </rPh>
    <rPh sb="2" eb="3">
      <t>イエ</t>
    </rPh>
    <phoneticPr fontId="1"/>
  </si>
  <si>
    <t>○○○・・・○○○（22桁）</t>
    <rPh sb="12" eb="13">
      <t>ケタ</t>
    </rPh>
    <phoneticPr fontId="1"/>
  </si>
  <si>
    <t>需要家B</t>
    <rPh sb="0" eb="2">
      <t>ジュヨウ</t>
    </rPh>
    <rPh sb="2" eb="3">
      <t>イエ</t>
    </rPh>
    <phoneticPr fontId="1"/>
  </si>
  <si>
    <t>需要実績（kW）
④</t>
    <rPh sb="0" eb="2">
      <t>ジュヨウ</t>
    </rPh>
    <rPh sb="2" eb="4">
      <t>ジッセキ</t>
    </rPh>
    <phoneticPr fontId="1"/>
  </si>
  <si>
    <r>
      <t>実動試験
基準値電力</t>
    </r>
    <r>
      <rPr>
        <sz val="11"/>
        <color theme="1"/>
        <rFont val="游ゴシック"/>
        <family val="2"/>
        <charset val="128"/>
        <scheme val="minor"/>
      </rPr>
      <t xml:space="preserve">
（kW）</t>
    </r>
    <r>
      <rPr>
        <sz val="11"/>
        <color theme="1"/>
        <rFont val="游ゴシック"/>
        <family val="3"/>
        <charset val="128"/>
        <scheme val="minor"/>
      </rPr>
      <t xml:space="preserve">
③</t>
    </r>
    <rPh sb="0" eb="2">
      <t>ジツドウ</t>
    </rPh>
    <rPh sb="2" eb="4">
      <t>シケン</t>
    </rPh>
    <rPh sb="5" eb="8">
      <t>キジュンチ</t>
    </rPh>
    <rPh sb="8" eb="10">
      <t>デンリョク</t>
    </rPh>
    <phoneticPr fontId="1"/>
  </si>
  <si>
    <t>（２）実動試験基準値電力、需要実績（5分平均kW値）【送電端】</t>
    <rPh sb="3" eb="5">
      <t>ジツドウ</t>
    </rPh>
    <rPh sb="5" eb="7">
      <t>シケン</t>
    </rPh>
    <rPh sb="7" eb="10">
      <t>キジュンチ</t>
    </rPh>
    <rPh sb="10" eb="12">
      <t>デンリョク</t>
    </rPh>
    <rPh sb="13" eb="15">
      <t>ジュヨウ</t>
    </rPh>
    <rPh sb="15" eb="17">
      <t>ジッセキ</t>
    </rPh>
    <rPh sb="19" eb="20">
      <t>フン</t>
    </rPh>
    <rPh sb="20" eb="22">
      <t>ヘイキン</t>
    </rPh>
    <rPh sb="24" eb="25">
      <t>アタイ</t>
    </rPh>
    <phoneticPr fontId="1"/>
  </si>
  <si>
    <r>
      <rPr>
        <sz val="9"/>
        <color theme="1"/>
        <rFont val="游ゴシック"/>
        <family val="3"/>
        <charset val="128"/>
        <scheme val="minor"/>
      </rPr>
      <t>応動実績（kW）</t>
    </r>
    <r>
      <rPr>
        <sz val="11"/>
        <color theme="1"/>
        <rFont val="游ゴシック"/>
        <family val="2"/>
        <charset val="128"/>
        <scheme val="minor"/>
      </rPr>
      <t xml:space="preserve">
(②－①)
+
(③－④)</t>
    </r>
    <rPh sb="0" eb="2">
      <t>オウドウ</t>
    </rPh>
    <rPh sb="2" eb="4">
      <t>ジッセキ</t>
    </rPh>
    <phoneticPr fontId="1"/>
  </si>
  <si>
    <t>指令量
（kW）</t>
    <rPh sb="0" eb="2">
      <t>シレイ</t>
    </rPh>
    <rPh sb="2" eb="3">
      <t>リョウ</t>
    </rPh>
    <phoneticPr fontId="1"/>
  </si>
  <si>
    <t>①</t>
  </si>
  <si>
    <t>試験日</t>
    <rPh sb="0" eb="3">
      <t>シケンビ</t>
    </rPh>
    <phoneticPr fontId="1"/>
  </si>
  <si>
    <t>（１）合計発電計画電力、発電実績（5分平均kW値）【送電端】</t>
    <rPh sb="3" eb="5">
      <t>ゴウケイ</t>
    </rPh>
    <rPh sb="5" eb="7">
      <t>ハツデン</t>
    </rPh>
    <rPh sb="7" eb="9">
      <t>ケイカク</t>
    </rPh>
    <rPh sb="9" eb="11">
      <t>デンリョク</t>
    </rPh>
    <rPh sb="12" eb="14">
      <t>ハツデン</t>
    </rPh>
    <rPh sb="14" eb="16">
      <t>ジッセキ</t>
    </rPh>
    <rPh sb="18" eb="19">
      <t>フン</t>
    </rPh>
    <rPh sb="19" eb="21">
      <t>ヘイキン</t>
    </rPh>
    <rPh sb="23" eb="24">
      <t>アタイ</t>
    </rPh>
    <rPh sb="26" eb="28">
      <t>ソウデン</t>
    </rPh>
    <rPh sb="28" eb="29">
      <t>タン</t>
    </rPh>
    <phoneticPr fontId="1"/>
  </si>
  <si>
    <r>
      <rPr>
        <sz val="10"/>
        <rFont val="游ゴシック"/>
        <family val="3"/>
        <charset val="128"/>
        <scheme val="minor"/>
      </rPr>
      <t xml:space="preserve">合計発電
計画電力
</t>
    </r>
    <r>
      <rPr>
        <sz val="11"/>
        <rFont val="游ゴシック"/>
        <family val="3"/>
        <charset val="128"/>
        <scheme val="minor"/>
      </rPr>
      <t>（kW）
①</t>
    </r>
    <rPh sb="0" eb="2">
      <t>ゴウケイ</t>
    </rPh>
    <rPh sb="2" eb="4">
      <t>ハツデン</t>
    </rPh>
    <rPh sb="5" eb="7">
      <t>ケイカク</t>
    </rPh>
    <rPh sb="7" eb="9">
      <t>デンリョク</t>
    </rPh>
    <phoneticPr fontId="1"/>
  </si>
  <si>
    <r>
      <rPr>
        <sz val="10"/>
        <rFont val="游ゴシック"/>
        <family val="3"/>
        <charset val="128"/>
        <scheme val="minor"/>
      </rPr>
      <t xml:space="preserve">発電実績
</t>
    </r>
    <r>
      <rPr>
        <sz val="11"/>
        <rFont val="游ゴシック"/>
        <family val="3"/>
        <charset val="128"/>
        <scheme val="minor"/>
      </rPr>
      <t>（kW）
②</t>
    </r>
    <rPh sb="0" eb="2">
      <t>ハツデン</t>
    </rPh>
    <rPh sb="2" eb="4">
      <t>ジッセキ</t>
    </rPh>
    <phoneticPr fontId="1"/>
  </si>
  <si>
    <t>【ネガポジリスト・パターン単位】合計発電計画電力・応動実績提出用フォーマット【事前審査（実働試験用）】</t>
    <rPh sb="16" eb="18">
      <t>ゴウケイ</t>
    </rPh>
    <rPh sb="18" eb="20">
      <t>ハツデン</t>
    </rPh>
    <rPh sb="20" eb="22">
      <t>ケイカク</t>
    </rPh>
    <rPh sb="22" eb="24">
      <t>デンリョク</t>
    </rPh>
    <rPh sb="25" eb="27">
      <t>オウドウ</t>
    </rPh>
    <rPh sb="27" eb="29">
      <t>ジッセキ</t>
    </rPh>
    <rPh sb="29" eb="31">
      <t>テイシュツ</t>
    </rPh>
    <rPh sb="31" eb="32">
      <t>ヨウ</t>
    </rPh>
    <rPh sb="39" eb="41">
      <t>ジゼン</t>
    </rPh>
    <rPh sb="41" eb="43">
      <t>シンサ</t>
    </rPh>
    <rPh sb="44" eb="46">
      <t>ジツドウ</t>
    </rPh>
    <rPh sb="46" eb="49">
      <t>シケンヨウ</t>
    </rPh>
    <phoneticPr fontId="1"/>
  </si>
  <si>
    <t>電気所名</t>
    <rPh sb="0" eb="3">
      <t>デンキショ</t>
    </rPh>
    <rPh sb="3" eb="4">
      <t>メイ</t>
    </rPh>
    <phoneticPr fontId="1"/>
  </si>
  <si>
    <t>（１）発電計画電力　発電実績（5分平均kW値）【送電端】</t>
    <rPh sb="10" eb="12">
      <t>ハツデン</t>
    </rPh>
    <rPh sb="12" eb="14">
      <t>ジッセキ</t>
    </rPh>
    <rPh sb="16" eb="17">
      <t>フン</t>
    </rPh>
    <rPh sb="17" eb="19">
      <t>ヘイキン</t>
    </rPh>
    <rPh sb="21" eb="22">
      <t>アタイ</t>
    </rPh>
    <rPh sb="24" eb="26">
      <t>ソウデン</t>
    </rPh>
    <rPh sb="26" eb="27">
      <t>タン</t>
    </rPh>
    <phoneticPr fontId="1"/>
  </si>
  <si>
    <r>
      <rPr>
        <sz val="10"/>
        <color theme="1"/>
        <rFont val="游ゴシック"/>
        <family val="3"/>
        <charset val="128"/>
        <scheme val="minor"/>
      </rPr>
      <t>発電計画
電力</t>
    </r>
    <r>
      <rPr>
        <sz val="11"/>
        <color theme="1"/>
        <rFont val="游ゴシック"/>
        <family val="2"/>
        <charset val="128"/>
        <scheme val="minor"/>
      </rPr>
      <t>（kW）</t>
    </r>
    <r>
      <rPr>
        <sz val="11"/>
        <color theme="1"/>
        <rFont val="游ゴシック"/>
        <family val="3"/>
        <charset val="128"/>
        <scheme val="minor"/>
      </rPr>
      <t xml:space="preserve">
①</t>
    </r>
    <rPh sb="0" eb="2">
      <t>ハツデン</t>
    </rPh>
    <rPh sb="2" eb="4">
      <t>ケイカク</t>
    </rPh>
    <rPh sb="5" eb="6">
      <t>デン</t>
    </rPh>
    <rPh sb="6" eb="7">
      <t>リョク</t>
    </rPh>
    <phoneticPr fontId="1"/>
  </si>
  <si>
    <r>
      <t>発電実績</t>
    </r>
    <r>
      <rPr>
        <sz val="11"/>
        <color theme="1"/>
        <rFont val="游ゴシック"/>
        <family val="2"/>
        <charset val="128"/>
        <scheme val="minor"/>
      </rPr>
      <t xml:space="preserve">
（kW）
②</t>
    </r>
    <rPh sb="0" eb="2">
      <t>ハツデン</t>
    </rPh>
    <rPh sb="2" eb="4">
      <t>ジッセキ</t>
    </rPh>
    <phoneticPr fontId="1"/>
  </si>
  <si>
    <t>需要実績
（kW）
④</t>
    <rPh sb="0" eb="2">
      <t>ジュヨウ</t>
    </rPh>
    <rPh sb="2" eb="4">
      <t>ジッセキ</t>
    </rPh>
    <phoneticPr fontId="1"/>
  </si>
  <si>
    <t>応動実績（kW）
(②－①)
＋
(③－④)</t>
    <rPh sb="0" eb="2">
      <t>オウドウ</t>
    </rPh>
    <rPh sb="2" eb="4">
      <t>ジッセキ</t>
    </rPh>
    <phoneticPr fontId="1"/>
  </si>
  <si>
    <t>（２）実働試験基準値電力　需要実績（5分平均kW値）【送電端】</t>
    <rPh sb="13" eb="15">
      <t>ジュヨウ</t>
    </rPh>
    <rPh sb="15" eb="17">
      <t>ジッセキ</t>
    </rPh>
    <rPh sb="19" eb="20">
      <t>フン</t>
    </rPh>
    <rPh sb="20" eb="22">
      <t>ヘイキン</t>
    </rPh>
    <rPh sb="24" eb="25">
      <t>アタイ</t>
    </rPh>
    <phoneticPr fontId="1"/>
  </si>
  <si>
    <t>実働試験
基準値電力
（kW）
③</t>
    <phoneticPr fontId="1"/>
  </si>
  <si>
    <t>蓄電所A</t>
    <rPh sb="0" eb="2">
      <t>チクデン</t>
    </rPh>
    <rPh sb="2" eb="3">
      <t>ショ</t>
    </rPh>
    <phoneticPr fontId="1"/>
  </si>
  <si>
    <t>（３）応動実績・指令量（5分平均kW値）【送電端値】</t>
    <rPh sb="3" eb="5">
      <t>オウドウ</t>
    </rPh>
    <rPh sb="5" eb="7">
      <t>ジッセキ</t>
    </rPh>
    <rPh sb="8" eb="10">
      <t>シレイ</t>
    </rPh>
    <rPh sb="10" eb="11">
      <t>リョウ</t>
    </rPh>
    <rPh sb="11" eb="12">
      <t>ジツヨウ</t>
    </rPh>
    <rPh sb="13" eb="14">
      <t>フン</t>
    </rPh>
    <rPh sb="14" eb="16">
      <t>ヘイキン</t>
    </rPh>
    <rPh sb="18" eb="19">
      <t>アタイ</t>
    </rPh>
    <phoneticPr fontId="1"/>
  </si>
  <si>
    <t>審査前１時間</t>
    <rPh sb="0" eb="2">
      <t>シンサ</t>
    </rPh>
    <rPh sb="2" eb="3">
      <t>マエ</t>
    </rPh>
    <rPh sb="4" eb="6">
      <t>ジカン</t>
    </rPh>
    <phoneticPr fontId="1"/>
  </si>
  <si>
    <t>審査対象ブロック（３時間）</t>
    <rPh sb="0" eb="2">
      <t>シンサ</t>
    </rPh>
    <rPh sb="2" eb="4">
      <t>タイショウ</t>
    </rPh>
    <rPh sb="10" eb="12">
      <t>ジカン</t>
    </rPh>
    <phoneticPr fontId="1"/>
  </si>
  <si>
    <t>【ネガポジリソース単位】応動実績提出用フォーマット【事前審査（実働試験用）】</t>
    <phoneticPr fontId="1"/>
  </si>
  <si>
    <t>審査前1時間</t>
    <rPh sb="0" eb="2">
      <t>シンサ</t>
    </rPh>
    <rPh sb="2" eb="3">
      <t>マエ</t>
    </rPh>
    <rPh sb="4" eb="6">
      <t>ジカン</t>
    </rPh>
    <phoneticPr fontId="1"/>
  </si>
  <si>
    <t>審査対象（30分）</t>
    <rPh sb="0" eb="2">
      <t>シンサ</t>
    </rPh>
    <rPh sb="2" eb="4">
      <t>タイショウ</t>
    </rPh>
    <rPh sb="7" eb="8">
      <t>フン</t>
    </rPh>
    <phoneticPr fontId="1"/>
  </si>
  <si>
    <r>
      <t>審査前</t>
    </r>
    <r>
      <rPr>
        <sz val="11"/>
        <color theme="1"/>
        <rFont val="游ゴシック"/>
        <family val="3"/>
        <charset val="128"/>
        <scheme val="minor"/>
      </rPr>
      <t>1時間</t>
    </r>
    <rPh sb="0" eb="2">
      <t>シンサ</t>
    </rPh>
    <rPh sb="2" eb="3">
      <t>マエ</t>
    </rPh>
    <rPh sb="4" eb="6">
      <t>ジカン</t>
    </rPh>
    <phoneticPr fontId="1"/>
  </si>
  <si>
    <r>
      <t>審査対象</t>
    </r>
    <r>
      <rPr>
        <sz val="11"/>
        <color theme="1"/>
        <rFont val="游ゴシック"/>
        <family val="3"/>
        <charset val="128"/>
        <scheme val="minor"/>
      </rPr>
      <t>（30分）</t>
    </r>
    <rPh sb="0" eb="2">
      <t>シンサ</t>
    </rPh>
    <rPh sb="2" eb="4">
      <t>タイショウ</t>
    </rPh>
    <rPh sb="7" eb="8">
      <t>フン</t>
    </rPh>
    <phoneticPr fontId="1"/>
  </si>
  <si>
    <t>【ネガポジリソース単位】応動実績提出用フォーマット【事前審査（実働試験用）】</t>
    <rPh sb="12" eb="14">
      <t>オウドウ</t>
    </rPh>
    <rPh sb="14" eb="16">
      <t>ジッセキ</t>
    </rPh>
    <rPh sb="16" eb="18">
      <t>テイシュツ</t>
    </rPh>
    <rPh sb="18" eb="19">
      <t>ヨウ</t>
    </rPh>
    <rPh sb="26" eb="28">
      <t>ジゼン</t>
    </rPh>
    <rPh sb="28" eb="30">
      <t>シンサ</t>
    </rPh>
    <rPh sb="31" eb="33">
      <t>ジツドウ</t>
    </rPh>
    <rPh sb="33" eb="35">
      <t>シケン</t>
    </rPh>
    <rPh sb="35" eb="36">
      <t>ヨウ</t>
    </rPh>
    <phoneticPr fontId="1"/>
  </si>
  <si>
    <t>※発電リソース単位で提出する場合はシートを追加して下さい</t>
    <rPh sb="1" eb="3">
      <t>ハツデン</t>
    </rPh>
    <rPh sb="7" eb="9">
      <t>タンイ</t>
    </rPh>
    <rPh sb="10" eb="12">
      <t>テイシュツ</t>
    </rPh>
    <rPh sb="14" eb="16">
      <t>バアイ</t>
    </rPh>
    <rPh sb="21" eb="23">
      <t>ツイカ</t>
    </rPh>
    <rPh sb="25" eb="26">
      <t>クダ</t>
    </rPh>
    <phoneticPr fontId="1"/>
  </si>
  <si>
    <t>※ネガポジリソース単位で提出する場合はシートを追加して下さい</t>
    <rPh sb="9" eb="11">
      <t>タンイ</t>
    </rPh>
    <rPh sb="12" eb="14">
      <t>テイシュツ</t>
    </rPh>
    <rPh sb="16" eb="18">
      <t>バアイ</t>
    </rPh>
    <rPh sb="23" eb="25">
      <t>ツイカ</t>
    </rPh>
    <rPh sb="27" eb="28">
      <t>クダ</t>
    </rPh>
    <phoneticPr fontId="1"/>
  </si>
  <si>
    <t>【ネガポジリソース単位】応動実績提出用フォーマット【事前審査（実働試験用）】</t>
    <rPh sb="12" eb="14">
      <t>オウドウ</t>
    </rPh>
    <rPh sb="14" eb="16">
      <t>ジッセキ</t>
    </rPh>
    <rPh sb="16" eb="18">
      <t>テイシュツ</t>
    </rPh>
    <rPh sb="18" eb="19">
      <t>ヨウ</t>
    </rPh>
    <rPh sb="31" eb="33">
      <t>ジツドウ</t>
    </rPh>
    <rPh sb="33" eb="35">
      <t>シケン</t>
    </rPh>
    <phoneticPr fontId="1"/>
  </si>
  <si>
    <t>提出内容
（プルダウンより選択）</t>
    <rPh sb="0" eb="2">
      <t>テイシュツ</t>
    </rPh>
    <rPh sb="2" eb="4">
      <t>ナイヨウ</t>
    </rPh>
    <rPh sb="13" eb="15">
      <t>センタク</t>
    </rPh>
    <phoneticPr fontId="1"/>
  </si>
  <si>
    <t>合計発電計画電力</t>
    <rPh sb="0" eb="8">
      <t>ゴウケイハツデンケイカクデンリョク</t>
    </rPh>
    <phoneticPr fontId="1"/>
  </si>
  <si>
    <t>実働試験基準値電力</t>
    <rPh sb="0" eb="9">
      <t>ジツドウシケンキジュンチデンリョク</t>
    </rPh>
    <phoneticPr fontId="1"/>
  </si>
  <si>
    <t>応動実績</t>
    <rPh sb="0" eb="4">
      <t>オウドウジッセキ</t>
    </rPh>
    <phoneticPr fontId="1"/>
  </si>
  <si>
    <t>【必須】</t>
    <rPh sb="1" eb="3">
      <t>ヒッス</t>
    </rPh>
    <phoneticPr fontId="1"/>
  </si>
  <si>
    <t>【ネガポジ・発電リソース単位】発電計画電力・応動実績提出用フォーマット【事前審査（実働試験用）】</t>
    <rPh sb="15" eb="17">
      <t>ハツデン</t>
    </rPh>
    <rPh sb="17" eb="19">
      <t>ケイカク</t>
    </rPh>
    <rPh sb="19" eb="21">
      <t>デンリョク</t>
    </rPh>
    <rPh sb="22" eb="24">
      <t>オウドウ</t>
    </rPh>
    <rPh sb="24" eb="26">
      <t>ジッセキ</t>
    </rPh>
    <rPh sb="26" eb="28">
      <t>テイシュツ</t>
    </rPh>
    <rPh sb="28" eb="29">
      <t>ヨウ</t>
    </rPh>
    <rPh sb="36" eb="38">
      <t>ジゼン</t>
    </rPh>
    <rPh sb="38" eb="40">
      <t>シンサ</t>
    </rPh>
    <rPh sb="41" eb="43">
      <t>ジツドウ</t>
    </rPh>
    <rPh sb="43" eb="46">
      <t>シケンヨウ</t>
    </rPh>
    <phoneticPr fontId="1"/>
  </si>
  <si>
    <t>【ネガポジ・需要リソース単位】応動実績提出用フォーマット【事前審査（実働試験用）】</t>
    <rPh sb="15" eb="17">
      <t>オウドウ</t>
    </rPh>
    <rPh sb="17" eb="19">
      <t>ジッセキ</t>
    </rPh>
    <rPh sb="19" eb="21">
      <t>テイシュツ</t>
    </rPh>
    <rPh sb="21" eb="22">
      <t>ヨウ</t>
    </rPh>
    <phoneticPr fontId="1"/>
  </si>
  <si>
    <r>
      <rPr>
        <sz val="9"/>
        <color theme="1"/>
        <rFont val="游ゴシック"/>
        <family val="3"/>
        <charset val="128"/>
        <scheme val="minor"/>
      </rPr>
      <t>応動実績（kW）</t>
    </r>
    <r>
      <rPr>
        <sz val="11"/>
        <color theme="1"/>
        <rFont val="游ゴシック"/>
        <family val="2"/>
        <charset val="128"/>
        <scheme val="minor"/>
      </rPr>
      <t xml:space="preserve">
</t>
    </r>
    <r>
      <rPr>
        <sz val="7"/>
        <color theme="1"/>
        <rFont val="游ゴシック"/>
        <family val="3"/>
        <charset val="128"/>
        <scheme val="minor"/>
      </rPr>
      <t>(2)－(1)</t>
    </r>
    <rPh sb="0" eb="2">
      <t>オウドウ</t>
    </rPh>
    <rPh sb="2" eb="4">
      <t>ジッセキ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</si>
</sst>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 "/>
    <numFmt numFmtId="178" formatCode="#,##0_);[Red]\(#,##0\)"/>
    <numFmt numFmtId="179" formatCode="yyyy/m/d;@"/>
    <numFmt numFmtId="180" formatCode="0.0%"/>
  </numFmts>
  <fonts count="15" x14ac:knownFonts="1">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14"/>
      <name val="游ゴシック"/>
      <family val="3"/>
      <charset val="128"/>
      <scheme val="minor"/>
    </font>
    <font>
      <sz val="11"/>
      <name val="游ゴシック"/>
      <family val="2"/>
      <charset val="128"/>
      <scheme val="minor"/>
    </font>
    <font>
      <sz val="11"/>
      <color theme="1"/>
      <name val="游ゴシック"/>
      <family val="3"/>
      <charset val="128"/>
      <scheme val="minor"/>
    </font>
    <font>
      <sz val="11"/>
      <color theme="1"/>
      <name val="游ゴシック"/>
      <family val="2"/>
      <charset val="128"/>
      <scheme val="minor"/>
    </font>
    <font>
      <sz val="10"/>
      <color theme="1"/>
      <name val="游ゴシック"/>
      <family val="3"/>
      <charset val="128"/>
      <scheme val="minor"/>
    </font>
    <font>
      <sz val="9"/>
      <color theme="1"/>
      <name val="游ゴシック"/>
      <family val="3"/>
      <charset val="128"/>
      <scheme val="minor"/>
    </font>
    <font>
      <sz val="7"/>
      <color theme="1"/>
      <name val="游ゴシック"/>
      <family val="3"/>
      <charset val="128"/>
      <scheme val="minor"/>
    </font>
    <font>
      <sz val="11"/>
      <color rgb="FF0000FF"/>
      <name val="游ゴシック"/>
      <family val="3"/>
      <charset val="128"/>
      <scheme val="minor"/>
    </font>
    <font>
      <sz val="11"/>
      <color rgb="FF0000FF"/>
      <name val="游ゴシック"/>
      <family val="2"/>
      <charset val="128"/>
      <scheme val="minor"/>
    </font>
    <font>
      <sz val="11"/>
      <color rgb="FFFF0000"/>
      <name val="游ゴシック"/>
      <family val="3"/>
      <charset val="128"/>
      <scheme val="minor"/>
    </font>
    <font>
      <sz val="10"/>
      <name val="游ゴシック"/>
      <family val="3"/>
      <charset val="128"/>
      <scheme val="minor"/>
    </font>
    <font>
      <sz val="9"/>
      <name val="游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auto="1"/>
      </left>
      <right style="thin">
        <color indexed="64"/>
      </right>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style="thin">
        <color auto="1"/>
      </left>
      <right/>
      <top style="hair">
        <color auto="1"/>
      </top>
      <bottom style="thin">
        <color indexed="64"/>
      </bottom>
      <diagonal/>
    </border>
    <border>
      <left/>
      <right/>
      <top style="hair">
        <color auto="1"/>
      </top>
      <bottom style="thin">
        <color indexed="64"/>
      </bottom>
      <diagonal/>
    </border>
    <border>
      <left/>
      <right style="thin">
        <color auto="1"/>
      </right>
      <top style="hair">
        <color auto="1"/>
      </top>
      <bottom style="thin">
        <color indexed="64"/>
      </bottom>
      <diagonal/>
    </border>
    <border>
      <left style="thin">
        <color indexed="64"/>
      </left>
      <right style="thin">
        <color indexed="64"/>
      </right>
      <top/>
      <bottom style="hair">
        <color indexed="64"/>
      </bottom>
      <diagonal/>
    </border>
    <border>
      <left style="thin">
        <color auto="1"/>
      </left>
      <right/>
      <top style="hair">
        <color auto="1"/>
      </top>
      <bottom/>
      <diagonal/>
    </border>
    <border>
      <left/>
      <right/>
      <top style="hair">
        <color auto="1"/>
      </top>
      <bottom/>
      <diagonal/>
    </border>
    <border>
      <left/>
      <right style="thin">
        <color indexed="64"/>
      </right>
      <top style="hair">
        <color auto="1"/>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auto="1"/>
      </left>
      <right/>
      <top/>
      <bottom style="hair">
        <color auto="1"/>
      </bottom>
      <diagonal/>
    </border>
    <border>
      <left/>
      <right/>
      <top/>
      <bottom style="hair">
        <color auto="1"/>
      </bottom>
      <diagonal/>
    </border>
    <border>
      <left/>
      <right style="thin">
        <color indexed="64"/>
      </right>
      <top/>
      <bottom style="hair">
        <color auto="1"/>
      </bottom>
      <diagonal/>
    </border>
    <border>
      <left style="thin">
        <color indexed="64"/>
      </left>
      <right style="thin">
        <color indexed="64"/>
      </right>
      <top style="thin">
        <color indexed="64"/>
      </top>
      <bottom/>
      <diagonal/>
    </border>
    <border>
      <left style="thin">
        <color theme="1"/>
      </left>
      <right style="thin">
        <color theme="1"/>
      </right>
      <top style="thin">
        <color theme="1"/>
      </top>
      <bottom style="hair">
        <color indexed="64"/>
      </bottom>
      <diagonal/>
    </border>
    <border>
      <left style="thin">
        <color theme="1"/>
      </left>
      <right style="thin">
        <color theme="1"/>
      </right>
      <top/>
      <bottom style="hair">
        <color indexed="64"/>
      </bottom>
      <diagonal/>
    </border>
    <border>
      <left style="thin">
        <color theme="1"/>
      </left>
      <right style="thin">
        <color theme="1"/>
      </right>
      <top style="hair">
        <color indexed="64"/>
      </top>
      <bottom style="hair">
        <color indexed="64"/>
      </bottom>
      <diagonal/>
    </border>
    <border>
      <left style="thin">
        <color theme="1"/>
      </left>
      <right style="thin">
        <color theme="1"/>
      </right>
      <top style="hair">
        <color indexed="64"/>
      </top>
      <bottom style="thin">
        <color auto="1"/>
      </bottom>
      <diagonal/>
    </border>
    <border>
      <left style="thin">
        <color theme="1"/>
      </left>
      <right style="thin">
        <color theme="1"/>
      </right>
      <top/>
      <bottom/>
      <diagonal/>
    </border>
    <border>
      <left style="thin">
        <color theme="1"/>
      </left>
      <right style="thin">
        <color theme="1"/>
      </right>
      <top style="thin">
        <color indexed="64"/>
      </top>
      <bottom style="hair">
        <color indexed="64"/>
      </bottom>
      <diagonal/>
    </border>
    <border>
      <left style="thin">
        <color theme="1"/>
      </left>
      <right style="thin">
        <color theme="1"/>
      </right>
      <top/>
      <bottom style="thin">
        <color indexed="64"/>
      </bottom>
      <diagonal/>
    </border>
    <border>
      <left style="thin">
        <color theme="1"/>
      </left>
      <right style="thin">
        <color theme="1"/>
      </right>
      <top style="hair">
        <color indexed="64"/>
      </top>
      <bottom style="thin">
        <color theme="1"/>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auto="1"/>
      </left>
      <right/>
      <top/>
      <bottom style="thin">
        <color indexed="64"/>
      </bottom>
      <diagonal/>
    </border>
    <border>
      <left style="thin">
        <color indexed="64"/>
      </left>
      <right style="thin">
        <color theme="1"/>
      </right>
      <top style="thin">
        <color indexed="64"/>
      </top>
      <bottom style="hair">
        <color indexed="64"/>
      </bottom>
      <diagonal/>
    </border>
    <border>
      <left style="thin">
        <color theme="1"/>
      </left>
      <right style="thin">
        <color theme="1"/>
      </right>
      <top style="thin">
        <color theme="1"/>
      </top>
      <bottom/>
      <diagonal/>
    </border>
    <border>
      <left style="thin">
        <color theme="1"/>
      </left>
      <right style="thin">
        <color theme="1"/>
      </right>
      <top style="hair">
        <color indexed="64"/>
      </top>
      <bottom/>
      <diagonal/>
    </border>
    <border>
      <left style="thin">
        <color theme="1"/>
      </left>
      <right style="thin">
        <color indexed="64"/>
      </right>
      <top style="thin">
        <color indexed="64"/>
      </top>
      <bottom style="hair">
        <color indexed="64"/>
      </bottom>
      <diagonal/>
    </border>
    <border>
      <left style="thin">
        <color theme="1"/>
      </left>
      <right style="thin">
        <color indexed="64"/>
      </right>
      <top/>
      <bottom style="hair">
        <color indexed="64"/>
      </bottom>
      <diagonal/>
    </border>
    <border>
      <left style="thin">
        <color theme="1"/>
      </left>
      <right style="thin">
        <color indexed="64"/>
      </right>
      <top style="hair">
        <color indexed="64"/>
      </top>
      <bottom style="thin">
        <color theme="1"/>
      </bottom>
      <diagonal/>
    </border>
    <border>
      <left style="thin">
        <color theme="1"/>
      </left>
      <right style="thin">
        <color indexed="64"/>
      </right>
      <top style="hair">
        <color indexed="64"/>
      </top>
      <bottom style="hair">
        <color indexed="64"/>
      </bottom>
      <diagonal/>
    </border>
    <border>
      <left style="thin">
        <color auto="1"/>
      </left>
      <right/>
      <top/>
      <bottom/>
      <diagonal/>
    </border>
    <border>
      <left/>
      <right style="thin">
        <color indexed="64"/>
      </right>
      <top style="hair">
        <color indexed="64"/>
      </top>
      <bottom style="thin">
        <color theme="1"/>
      </bottom>
      <diagonal/>
    </border>
    <border>
      <left style="thin">
        <color auto="1"/>
      </left>
      <right style="thin">
        <color theme="1"/>
      </right>
      <top style="hair">
        <color auto="1"/>
      </top>
      <bottom style="hair">
        <color auto="1"/>
      </bottom>
      <diagonal/>
    </border>
    <border>
      <left style="thin">
        <color auto="1"/>
      </left>
      <right style="thin">
        <color theme="1"/>
      </right>
      <top style="hair">
        <color auto="1"/>
      </top>
      <bottom style="thin">
        <color auto="1"/>
      </bottom>
      <diagonal/>
    </border>
    <border>
      <left style="thin">
        <color theme="1"/>
      </left>
      <right style="thin">
        <color indexed="64"/>
      </right>
      <top style="hair">
        <color auto="1"/>
      </top>
      <bottom style="thin">
        <color auto="1"/>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auto="1"/>
      </left>
      <right style="thin">
        <color theme="1"/>
      </right>
      <top/>
      <bottom style="hair">
        <color auto="1"/>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278">
    <xf numFmtId="0" fontId="0" fillId="0" borderId="0" xfId="0">
      <alignment vertical="center"/>
    </xf>
    <xf numFmtId="0" fontId="0" fillId="0" borderId="0" xfId="0" applyAlignment="1">
      <alignment horizontal="center" vertical="center"/>
    </xf>
    <xf numFmtId="20" fontId="0" fillId="0" borderId="0" xfId="0" applyNumberFormat="1" applyAlignment="1">
      <alignment horizontal="center" vertical="center"/>
    </xf>
    <xf numFmtId="20" fontId="0" fillId="0" borderId="9" xfId="0" applyNumberFormat="1" applyBorder="1" applyAlignment="1">
      <alignment horizontal="center" vertical="center"/>
    </xf>
    <xf numFmtId="0" fontId="0" fillId="0" borderId="10" xfId="0" applyBorder="1" applyAlignment="1">
      <alignment horizontal="center" vertical="center"/>
    </xf>
    <xf numFmtId="20" fontId="0" fillId="0" borderId="11" xfId="0" applyNumberFormat="1" applyBorder="1" applyAlignment="1">
      <alignment horizontal="center" vertical="center"/>
    </xf>
    <xf numFmtId="20" fontId="0" fillId="0" borderId="12" xfId="0" applyNumberFormat="1" applyBorder="1" applyAlignment="1">
      <alignment horizontal="center" vertical="center"/>
    </xf>
    <xf numFmtId="0" fontId="0" fillId="0" borderId="13" xfId="0" applyBorder="1" applyAlignment="1">
      <alignment horizontal="center" vertical="center"/>
    </xf>
    <xf numFmtId="20" fontId="0" fillId="0" borderId="14" xfId="0" applyNumberFormat="1" applyBorder="1" applyAlignment="1">
      <alignment horizontal="center" vertical="center"/>
    </xf>
    <xf numFmtId="20" fontId="0" fillId="0" borderId="15" xfId="0" applyNumberFormat="1" applyBorder="1" applyAlignment="1">
      <alignment horizontal="center" vertical="center"/>
    </xf>
    <xf numFmtId="0" fontId="0" fillId="0" borderId="16" xfId="0" applyBorder="1" applyAlignment="1">
      <alignment horizontal="center" vertical="center"/>
    </xf>
    <xf numFmtId="20" fontId="0" fillId="0" borderId="17" xfId="0" applyNumberFormat="1" applyBorder="1" applyAlignment="1">
      <alignment horizontal="center" vertical="center"/>
    </xf>
    <xf numFmtId="20" fontId="0" fillId="0" borderId="19" xfId="0" applyNumberFormat="1" applyBorder="1" applyAlignment="1">
      <alignment horizontal="center" vertical="center"/>
    </xf>
    <xf numFmtId="0" fontId="0" fillId="0" borderId="20" xfId="0" applyBorder="1" applyAlignment="1">
      <alignment horizontal="center" vertical="center"/>
    </xf>
    <xf numFmtId="20" fontId="0" fillId="0" borderId="21" xfId="0" applyNumberFormat="1" applyBorder="1" applyAlignment="1">
      <alignment horizontal="center" vertical="center"/>
    </xf>
    <xf numFmtId="20" fontId="0" fillId="0" borderId="24" xfId="0" applyNumberFormat="1" applyBorder="1" applyAlignment="1">
      <alignment horizontal="center" vertical="center"/>
    </xf>
    <xf numFmtId="0" fontId="0" fillId="0" borderId="25" xfId="0" applyBorder="1" applyAlignment="1">
      <alignment horizontal="center" vertical="center"/>
    </xf>
    <xf numFmtId="20" fontId="0" fillId="0" borderId="26" xfId="0" applyNumberFormat="1" applyBorder="1" applyAlignment="1">
      <alignment horizontal="center" vertical="center"/>
    </xf>
    <xf numFmtId="20" fontId="0" fillId="0" borderId="10" xfId="0" applyNumberFormat="1" applyBorder="1" applyAlignment="1">
      <alignment horizontal="center" vertical="center"/>
    </xf>
    <xf numFmtId="20" fontId="0" fillId="0" borderId="13" xfId="0" applyNumberFormat="1" applyBorder="1" applyAlignment="1">
      <alignment horizontal="center" vertical="center"/>
    </xf>
    <xf numFmtId="20" fontId="0" fillId="0" borderId="16" xfId="0" applyNumberFormat="1" applyBorder="1" applyAlignment="1">
      <alignment horizontal="center" vertical="center"/>
    </xf>
    <xf numFmtId="20" fontId="0" fillId="0" borderId="25" xfId="0" applyNumberFormat="1" applyBorder="1" applyAlignment="1">
      <alignment horizontal="center" vertical="center"/>
    </xf>
    <xf numFmtId="20" fontId="0" fillId="0" borderId="20" xfId="0" applyNumberFormat="1" applyBorder="1" applyAlignment="1">
      <alignment horizontal="center" vertical="center"/>
    </xf>
    <xf numFmtId="0" fontId="0" fillId="0" borderId="0" xfId="0" applyBorder="1" applyAlignment="1">
      <alignment horizontal="center" vertical="center"/>
    </xf>
    <xf numFmtId="0" fontId="0" fillId="0" borderId="0" xfId="0">
      <alignment vertical="center"/>
    </xf>
    <xf numFmtId="0" fontId="3" fillId="0" borderId="0" xfId="0" applyFont="1">
      <alignment vertical="center"/>
    </xf>
    <xf numFmtId="20" fontId="2" fillId="0" borderId="4" xfId="0" applyNumberFormat="1" applyFont="1" applyBorder="1" applyAlignment="1">
      <alignment horizontal="center" vertical="center"/>
    </xf>
    <xf numFmtId="0" fontId="2" fillId="0" borderId="0" xfId="0" applyFont="1">
      <alignment vertical="center"/>
    </xf>
    <xf numFmtId="0" fontId="2" fillId="0" borderId="0" xfId="0" applyFont="1" applyBorder="1" applyAlignment="1">
      <alignment horizontal="center" vertical="center"/>
    </xf>
    <xf numFmtId="0" fontId="2" fillId="0" borderId="0" xfId="0" applyFont="1" applyFill="1" applyBorder="1" applyAlignment="1">
      <alignment horizontal="center" vertical="center"/>
    </xf>
    <xf numFmtId="0" fontId="5" fillId="0" borderId="1" xfId="0" applyFont="1" applyBorder="1" applyAlignment="1">
      <alignment horizontal="center" vertical="center" wrapText="1" shrinkToFit="1"/>
    </xf>
    <xf numFmtId="0" fontId="4" fillId="0" borderId="0" xfId="0" applyFont="1" applyFill="1" applyBorder="1" applyAlignment="1">
      <alignment horizontal="left" vertical="center"/>
    </xf>
    <xf numFmtId="178" fontId="0" fillId="0" borderId="28" xfId="0" applyNumberFormat="1" applyBorder="1" applyAlignment="1">
      <alignment horizontal="center" vertical="center"/>
    </xf>
    <xf numFmtId="178" fontId="0" fillId="0" borderId="29" xfId="0" applyNumberFormat="1" applyBorder="1" applyAlignment="1">
      <alignment horizontal="center" vertical="center"/>
    </xf>
    <xf numFmtId="177" fontId="0" fillId="0" borderId="30" xfId="0" applyNumberFormat="1" applyFill="1" applyBorder="1" applyAlignment="1">
      <alignment horizontal="center" vertical="center"/>
    </xf>
    <xf numFmtId="178" fontId="0" fillId="0" borderId="31" xfId="0" applyNumberFormat="1" applyBorder="1" applyAlignment="1">
      <alignment horizontal="center" vertical="center"/>
    </xf>
    <xf numFmtId="178" fontId="0" fillId="0" borderId="32" xfId="0" applyNumberFormat="1" applyBorder="1" applyAlignment="1">
      <alignment horizontal="center" vertical="center"/>
    </xf>
    <xf numFmtId="178" fontId="0" fillId="0" borderId="33" xfId="0" applyNumberFormat="1" applyBorder="1" applyAlignment="1">
      <alignment horizontal="center" vertical="center"/>
    </xf>
    <xf numFmtId="178" fontId="0" fillId="0" borderId="34" xfId="0" applyNumberFormat="1" applyBorder="1" applyAlignment="1">
      <alignment horizontal="center" vertical="center"/>
    </xf>
    <xf numFmtId="178" fontId="0" fillId="0" borderId="35" xfId="0" applyNumberFormat="1" applyBorder="1" applyAlignment="1">
      <alignment horizontal="center" vertical="center"/>
    </xf>
    <xf numFmtId="0" fontId="4" fillId="0" borderId="0" xfId="0" applyFont="1">
      <alignment vertical="center"/>
    </xf>
    <xf numFmtId="20" fontId="2" fillId="2" borderId="2" xfId="0" applyNumberFormat="1" applyFont="1" applyFill="1" applyBorder="1" applyAlignment="1">
      <alignment horizontal="center" vertical="center"/>
    </xf>
    <xf numFmtId="38" fontId="0" fillId="2" borderId="18" xfId="1" applyFont="1" applyFill="1" applyBorder="1" applyAlignment="1">
      <alignment horizontal="center" vertical="center"/>
    </xf>
    <xf numFmtId="38" fontId="0" fillId="2" borderId="6" xfId="1" applyFont="1" applyFill="1" applyBorder="1" applyAlignment="1">
      <alignment horizontal="center" vertical="center"/>
    </xf>
    <xf numFmtId="38" fontId="0" fillId="2" borderId="7" xfId="1" applyFont="1" applyFill="1" applyBorder="1" applyAlignment="1">
      <alignment horizontal="center" vertical="center"/>
    </xf>
    <xf numFmtId="38" fontId="0" fillId="2" borderId="22" xfId="1" applyFont="1" applyFill="1" applyBorder="1" applyAlignment="1">
      <alignment horizontal="center" vertical="center"/>
    </xf>
    <xf numFmtId="38" fontId="0" fillId="2" borderId="5" xfId="1" applyFont="1" applyFill="1" applyBorder="1" applyAlignment="1">
      <alignment horizontal="center" vertical="center"/>
    </xf>
    <xf numFmtId="0" fontId="5" fillId="0" borderId="27" xfId="0" applyFont="1" applyBorder="1" applyAlignment="1">
      <alignment horizontal="center" vertical="center" wrapText="1" shrinkToFit="1"/>
    </xf>
    <xf numFmtId="20" fontId="10" fillId="2" borderId="2" xfId="0" applyNumberFormat="1" applyFont="1" applyFill="1" applyBorder="1" applyAlignment="1">
      <alignment horizontal="center" vertical="center"/>
    </xf>
    <xf numFmtId="38" fontId="11" fillId="2" borderId="18" xfId="1" applyFont="1" applyFill="1" applyBorder="1" applyAlignment="1">
      <alignment horizontal="center" vertical="center"/>
    </xf>
    <xf numFmtId="38" fontId="11" fillId="2" borderId="6" xfId="1" applyFont="1" applyFill="1" applyBorder="1" applyAlignment="1">
      <alignment horizontal="center" vertical="center"/>
    </xf>
    <xf numFmtId="38" fontId="10" fillId="2" borderId="18" xfId="1" applyFont="1" applyFill="1" applyBorder="1" applyAlignment="1">
      <alignment horizontal="center" vertical="center"/>
    </xf>
    <xf numFmtId="38" fontId="10" fillId="2" borderId="6" xfId="1" applyFont="1" applyFill="1" applyBorder="1" applyAlignment="1">
      <alignment horizontal="center" vertical="center"/>
    </xf>
    <xf numFmtId="0" fontId="12" fillId="0" borderId="0" xfId="0" applyFont="1">
      <alignment vertical="center"/>
    </xf>
    <xf numFmtId="178" fontId="0" fillId="3" borderId="29" xfId="0" applyNumberFormat="1" applyFill="1" applyBorder="1" applyAlignment="1">
      <alignment horizontal="center" vertical="center"/>
    </xf>
    <xf numFmtId="178" fontId="0" fillId="3" borderId="35" xfId="0" applyNumberFormat="1" applyFill="1" applyBorder="1" applyAlignment="1">
      <alignment horizontal="center" vertical="center"/>
    </xf>
    <xf numFmtId="0" fontId="0" fillId="0" borderId="27" xfId="0" applyFont="1" applyBorder="1" applyAlignment="1">
      <alignment horizontal="center" vertical="center" wrapText="1" shrinkToFit="1"/>
    </xf>
    <xf numFmtId="0" fontId="2" fillId="0" borderId="3" xfId="0" applyFont="1"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left" vertical="center"/>
    </xf>
    <xf numFmtId="0" fontId="13" fillId="0" borderId="1" xfId="0" applyFont="1" applyBorder="1" applyAlignment="1">
      <alignment horizontal="center" vertical="center" wrapText="1" shrinkToFit="1"/>
    </xf>
    <xf numFmtId="0" fontId="2" fillId="0" borderId="0" xfId="0" applyFont="1" applyAlignment="1">
      <alignment horizontal="center" vertical="center"/>
    </xf>
    <xf numFmtId="0" fontId="2" fillId="0" borderId="1" xfId="0" applyFont="1" applyBorder="1" applyAlignment="1">
      <alignment horizontal="center" vertical="center" wrapText="1" shrinkToFit="1"/>
    </xf>
    <xf numFmtId="0" fontId="2" fillId="0" borderId="27" xfId="0" applyFont="1" applyBorder="1" applyAlignment="1">
      <alignment horizontal="center" vertical="center" wrapText="1" shrinkToFit="1"/>
    </xf>
    <xf numFmtId="20" fontId="2" fillId="0" borderId="9" xfId="0" applyNumberFormat="1" applyFont="1" applyBorder="1" applyAlignment="1">
      <alignment horizontal="center" vertical="center"/>
    </xf>
    <xf numFmtId="0" fontId="2" fillId="0" borderId="10" xfId="0" applyFont="1" applyBorder="1" applyAlignment="1">
      <alignment horizontal="center" vertical="center"/>
    </xf>
    <xf numFmtId="20" fontId="2" fillId="0" borderId="11" xfId="0" applyNumberFormat="1" applyFont="1" applyBorder="1" applyAlignment="1">
      <alignment horizontal="center" vertical="center"/>
    </xf>
    <xf numFmtId="178" fontId="2" fillId="2" borderId="18" xfId="0" applyNumberFormat="1" applyFont="1" applyFill="1" applyBorder="1" applyAlignment="1">
      <alignment horizontal="center" vertical="center"/>
    </xf>
    <xf numFmtId="20" fontId="2" fillId="0" borderId="0" xfId="0" applyNumberFormat="1" applyFont="1" applyAlignment="1">
      <alignment horizontal="center" vertical="center"/>
    </xf>
    <xf numFmtId="20" fontId="2" fillId="0" borderId="10" xfId="0" applyNumberFormat="1" applyFont="1" applyBorder="1" applyAlignment="1">
      <alignment horizontal="center" vertical="center"/>
    </xf>
    <xf numFmtId="20" fontId="2" fillId="0" borderId="12" xfId="0" applyNumberFormat="1" applyFont="1" applyBorder="1" applyAlignment="1">
      <alignment horizontal="center" vertical="center"/>
    </xf>
    <xf numFmtId="0" fontId="2" fillId="0" borderId="13" xfId="0" applyFont="1" applyBorder="1" applyAlignment="1">
      <alignment horizontal="center" vertical="center"/>
    </xf>
    <xf numFmtId="20" fontId="2" fillId="0" borderId="14" xfId="0" applyNumberFormat="1" applyFont="1" applyBorder="1" applyAlignment="1">
      <alignment horizontal="center" vertical="center"/>
    </xf>
    <xf numFmtId="20" fontId="2" fillId="0" borderId="13" xfId="0" applyNumberFormat="1" applyFont="1" applyBorder="1" applyAlignment="1">
      <alignment horizontal="center" vertical="center"/>
    </xf>
    <xf numFmtId="177" fontId="2" fillId="2" borderId="6" xfId="0" applyNumberFormat="1" applyFont="1" applyFill="1" applyBorder="1" applyAlignment="1">
      <alignment horizontal="center" vertical="center"/>
    </xf>
    <xf numFmtId="178" fontId="2" fillId="2" borderId="6" xfId="0" applyNumberFormat="1" applyFont="1" applyFill="1" applyBorder="1">
      <alignment vertical="center"/>
    </xf>
    <xf numFmtId="20" fontId="2" fillId="0" borderId="15" xfId="0" applyNumberFormat="1" applyFont="1" applyBorder="1" applyAlignment="1">
      <alignment horizontal="center" vertical="center"/>
    </xf>
    <xf numFmtId="0" fontId="2" fillId="0" borderId="16" xfId="0" applyFont="1" applyBorder="1" applyAlignment="1">
      <alignment horizontal="center" vertical="center"/>
    </xf>
    <xf numFmtId="20" fontId="2" fillId="0" borderId="17" xfId="0" applyNumberFormat="1" applyFont="1" applyBorder="1" applyAlignment="1">
      <alignment horizontal="center" vertical="center"/>
    </xf>
    <xf numFmtId="178" fontId="2" fillId="2" borderId="7" xfId="0" applyNumberFormat="1" applyFont="1" applyFill="1" applyBorder="1">
      <alignment vertical="center"/>
    </xf>
    <xf numFmtId="20" fontId="2" fillId="0" borderId="16" xfId="0" applyNumberFormat="1" applyFont="1" applyBorder="1" applyAlignment="1">
      <alignment horizontal="center" vertical="center"/>
    </xf>
    <xf numFmtId="20" fontId="2" fillId="0" borderId="24" xfId="0" applyNumberFormat="1" applyFont="1" applyBorder="1" applyAlignment="1">
      <alignment horizontal="center" vertical="center"/>
    </xf>
    <xf numFmtId="0" fontId="2" fillId="0" borderId="25" xfId="0" applyFont="1" applyBorder="1" applyAlignment="1">
      <alignment horizontal="center" vertical="center"/>
    </xf>
    <xf numFmtId="20" fontId="2" fillId="0" borderId="26" xfId="0" applyNumberFormat="1" applyFont="1" applyBorder="1" applyAlignment="1">
      <alignment horizontal="center" vertical="center"/>
    </xf>
    <xf numFmtId="20" fontId="2" fillId="0" borderId="25" xfId="0" applyNumberFormat="1" applyFont="1" applyBorder="1" applyAlignment="1">
      <alignment horizontal="center" vertical="center"/>
    </xf>
    <xf numFmtId="20" fontId="2" fillId="0" borderId="19" xfId="0" applyNumberFormat="1" applyFont="1" applyBorder="1" applyAlignment="1">
      <alignment horizontal="center" vertical="center"/>
    </xf>
    <xf numFmtId="0" fontId="2" fillId="0" borderId="20" xfId="0" applyFont="1" applyBorder="1" applyAlignment="1">
      <alignment horizontal="center" vertical="center"/>
    </xf>
    <xf numFmtId="20" fontId="2" fillId="0" borderId="21" xfId="0" applyNumberFormat="1" applyFont="1" applyBorder="1" applyAlignment="1">
      <alignment horizontal="center" vertical="center"/>
    </xf>
    <xf numFmtId="178" fontId="2" fillId="2" borderId="22" xfId="0" applyNumberFormat="1" applyFont="1" applyFill="1" applyBorder="1">
      <alignment vertical="center"/>
    </xf>
    <xf numFmtId="20" fontId="2" fillId="0" borderId="20" xfId="0" applyNumberFormat="1" applyFont="1" applyBorder="1" applyAlignment="1">
      <alignment horizontal="center" vertical="center"/>
    </xf>
    <xf numFmtId="178" fontId="2" fillId="2" borderId="5" xfId="0" applyNumberFormat="1" applyFont="1" applyFill="1" applyBorder="1">
      <alignment vertical="center"/>
    </xf>
    <xf numFmtId="178" fontId="10" fillId="2" borderId="18" xfId="0" applyNumberFormat="1" applyFont="1" applyFill="1" applyBorder="1" applyAlignment="1">
      <alignment horizontal="center" vertical="center"/>
    </xf>
    <xf numFmtId="178" fontId="2" fillId="0" borderId="5" xfId="0" applyNumberFormat="1" applyFont="1" applyBorder="1" applyAlignment="1">
      <alignment horizontal="center" vertical="center"/>
    </xf>
    <xf numFmtId="178" fontId="2" fillId="0" borderId="18" xfId="0" applyNumberFormat="1" applyFont="1" applyBorder="1" applyAlignment="1">
      <alignment horizontal="center" vertical="center"/>
    </xf>
    <xf numFmtId="177" fontId="10" fillId="2" borderId="6" xfId="0" applyNumberFormat="1" applyFont="1" applyFill="1" applyBorder="1" applyAlignment="1">
      <alignment horizontal="center" vertical="center"/>
    </xf>
    <xf numFmtId="177" fontId="2" fillId="0" borderId="6" xfId="0" applyNumberFormat="1" applyFont="1" applyBorder="1" applyAlignment="1">
      <alignment horizontal="center" vertical="center"/>
    </xf>
    <xf numFmtId="178" fontId="10" fillId="2" borderId="6" xfId="0" applyNumberFormat="1" applyFont="1" applyFill="1" applyBorder="1">
      <alignment vertical="center"/>
    </xf>
    <xf numFmtId="178" fontId="10" fillId="2" borderId="7" xfId="0" applyNumberFormat="1" applyFont="1" applyFill="1" applyBorder="1">
      <alignment vertical="center"/>
    </xf>
    <xf numFmtId="178" fontId="2" fillId="0" borderId="7" xfId="0" applyNumberFormat="1" applyFont="1" applyBorder="1" applyAlignment="1">
      <alignment horizontal="center" vertical="center"/>
    </xf>
    <xf numFmtId="178" fontId="2" fillId="0" borderId="23" xfId="0" applyNumberFormat="1" applyFont="1" applyBorder="1" applyAlignment="1">
      <alignment horizontal="center" vertical="center"/>
    </xf>
    <xf numFmtId="178" fontId="2" fillId="0" borderId="8" xfId="0" applyNumberFormat="1" applyFont="1" applyBorder="1" applyAlignment="1">
      <alignment horizontal="center" vertical="center"/>
    </xf>
    <xf numFmtId="178" fontId="2" fillId="2" borderId="6" xfId="0" applyNumberFormat="1" applyFont="1" applyFill="1" applyBorder="1" applyAlignment="1">
      <alignment horizontal="center" vertical="center"/>
    </xf>
    <xf numFmtId="178" fontId="2" fillId="0" borderId="9" xfId="0" applyNumberFormat="1" applyFont="1" applyBorder="1" applyAlignment="1">
      <alignment horizontal="center" vertical="center"/>
    </xf>
    <xf numFmtId="178" fontId="10" fillId="2" borderId="6" xfId="0" applyNumberFormat="1" applyFont="1" applyFill="1" applyBorder="1" applyAlignment="1">
      <alignment horizontal="center" vertical="center"/>
    </xf>
    <xf numFmtId="178" fontId="2" fillId="0" borderId="24" xfId="0" applyNumberFormat="1" applyFont="1" applyBorder="1" applyAlignment="1">
      <alignment horizontal="center" vertical="center"/>
    </xf>
    <xf numFmtId="178" fontId="2" fillId="0" borderId="39" xfId="0" applyNumberFormat="1" applyFont="1" applyBorder="1" applyAlignment="1">
      <alignment horizontal="center" vertical="center"/>
    </xf>
    <xf numFmtId="38" fontId="10" fillId="2" borderId="18" xfId="0" applyNumberFormat="1" applyFont="1" applyFill="1" applyBorder="1" applyAlignment="1">
      <alignment horizontal="center" vertical="center"/>
    </xf>
    <xf numFmtId="38" fontId="10" fillId="2" borderId="6" xfId="0" applyNumberFormat="1" applyFont="1" applyFill="1" applyBorder="1" applyAlignment="1">
      <alignment horizontal="center" vertical="center"/>
    </xf>
    <xf numFmtId="38" fontId="2" fillId="2" borderId="6" xfId="0" applyNumberFormat="1" applyFont="1" applyFill="1" applyBorder="1">
      <alignment vertical="center"/>
    </xf>
    <xf numFmtId="38" fontId="2" fillId="2" borderId="7" xfId="0" applyNumberFormat="1" applyFont="1" applyFill="1" applyBorder="1">
      <alignment vertical="center"/>
    </xf>
    <xf numFmtId="38" fontId="2" fillId="2" borderId="18" xfId="0" applyNumberFormat="1" applyFont="1" applyFill="1" applyBorder="1">
      <alignment vertical="center"/>
    </xf>
    <xf numFmtId="178" fontId="2" fillId="2" borderId="5" xfId="0" applyNumberFormat="1" applyFont="1" applyFill="1" applyBorder="1" applyAlignment="1">
      <alignment vertical="center"/>
    </xf>
    <xf numFmtId="178" fontId="2" fillId="2" borderId="6" xfId="0" applyNumberFormat="1" applyFont="1" applyFill="1" applyBorder="1" applyAlignment="1">
      <alignment vertical="center"/>
    </xf>
    <xf numFmtId="178" fontId="2" fillId="2" borderId="22" xfId="0" applyNumberFormat="1" applyFont="1" applyFill="1" applyBorder="1" applyAlignment="1">
      <alignment vertical="center"/>
    </xf>
    <xf numFmtId="178" fontId="0" fillId="2" borderId="40" xfId="0" applyNumberFormat="1" applyFill="1" applyBorder="1" applyAlignment="1">
      <alignment horizontal="center" vertical="center"/>
    </xf>
    <xf numFmtId="178" fontId="0" fillId="2" borderId="29" xfId="0" applyNumberFormat="1" applyFill="1" applyBorder="1" applyAlignment="1">
      <alignment horizontal="center" vertical="center"/>
    </xf>
    <xf numFmtId="177" fontId="0" fillId="2" borderId="30" xfId="0" applyNumberFormat="1" applyFill="1" applyBorder="1" applyAlignment="1">
      <alignment horizontal="center" vertical="center"/>
    </xf>
    <xf numFmtId="178" fontId="0" fillId="2" borderId="32" xfId="0" applyNumberFormat="1" applyFill="1" applyBorder="1" applyAlignment="1">
      <alignment horizontal="center" vertical="center"/>
    </xf>
    <xf numFmtId="178" fontId="0" fillId="2" borderId="33" xfId="0" applyNumberFormat="1" applyFill="1" applyBorder="1" applyAlignment="1">
      <alignment horizontal="center" vertical="center"/>
    </xf>
    <xf numFmtId="178" fontId="0" fillId="2" borderId="34" xfId="0" applyNumberFormat="1" applyFill="1" applyBorder="1" applyAlignment="1">
      <alignment horizontal="center" vertical="center"/>
    </xf>
    <xf numFmtId="178" fontId="0" fillId="2" borderId="35" xfId="0" applyNumberFormat="1" applyFill="1" applyBorder="1" applyAlignment="1">
      <alignment horizontal="center" vertical="center"/>
    </xf>
    <xf numFmtId="0" fontId="7" fillId="0" borderId="27" xfId="0" applyFont="1" applyBorder="1" applyAlignment="1">
      <alignment horizontal="center" vertical="center" wrapText="1" shrinkToFit="1"/>
    </xf>
    <xf numFmtId="178" fontId="0" fillId="0" borderId="41" xfId="0" applyNumberFormat="1" applyBorder="1" applyAlignment="1">
      <alignment horizontal="center" vertical="center"/>
    </xf>
    <xf numFmtId="178" fontId="0" fillId="0" borderId="42" xfId="0" applyNumberFormat="1" applyBorder="1" applyAlignment="1">
      <alignment horizontal="center" vertical="center"/>
    </xf>
    <xf numFmtId="178" fontId="0" fillId="0" borderId="30" xfId="0" applyNumberFormat="1" applyBorder="1" applyAlignment="1">
      <alignment horizontal="center" vertical="center"/>
    </xf>
    <xf numFmtId="178" fontId="2" fillId="2" borderId="22" xfId="0" applyNumberFormat="1" applyFont="1" applyFill="1" applyBorder="1" applyAlignment="1">
      <alignment horizontal="center" vertical="center"/>
    </xf>
    <xf numFmtId="178" fontId="0" fillId="0" borderId="0" xfId="0" applyNumberFormat="1" applyFill="1" applyBorder="1" applyAlignment="1">
      <alignment horizontal="center" vertical="center"/>
    </xf>
    <xf numFmtId="177" fontId="0" fillId="0" borderId="0" xfId="0" applyNumberFormat="1" applyFill="1" applyBorder="1" applyAlignment="1">
      <alignment horizontal="center" vertical="center"/>
    </xf>
    <xf numFmtId="0" fontId="0" fillId="0" borderId="0" xfId="0" applyBorder="1">
      <alignment vertical="center"/>
    </xf>
    <xf numFmtId="0" fontId="0" fillId="0" borderId="0" xfId="0" applyFont="1" applyFill="1" applyBorder="1" applyAlignment="1">
      <alignment horizontal="center" vertical="center" wrapText="1" shrinkToFit="1"/>
    </xf>
    <xf numFmtId="178" fontId="11" fillId="0" borderId="0" xfId="0" applyNumberFormat="1" applyFont="1" applyFill="1" applyBorder="1" applyAlignment="1">
      <alignment horizontal="center" vertical="center"/>
    </xf>
    <xf numFmtId="38" fontId="11" fillId="0" borderId="0" xfId="1" applyFont="1" applyFill="1" applyBorder="1" applyAlignment="1">
      <alignment horizontal="center" vertical="center"/>
    </xf>
    <xf numFmtId="38" fontId="10" fillId="0" borderId="0" xfId="1" applyFont="1" applyFill="1" applyBorder="1" applyAlignment="1">
      <alignment horizontal="center" vertical="center"/>
    </xf>
    <xf numFmtId="178" fontId="0" fillId="2" borderId="43" xfId="0" applyNumberFormat="1" applyFill="1" applyBorder="1" applyAlignment="1">
      <alignment horizontal="center" vertical="center"/>
    </xf>
    <xf numFmtId="178" fontId="0" fillId="2" borderId="44" xfId="0" applyNumberFormat="1" applyFill="1" applyBorder="1" applyAlignment="1">
      <alignment horizontal="center" vertical="center"/>
    </xf>
    <xf numFmtId="178" fontId="0" fillId="2" borderId="45" xfId="0" applyNumberFormat="1" applyFill="1" applyBorder="1" applyAlignment="1">
      <alignment horizontal="center" vertical="center"/>
    </xf>
    <xf numFmtId="178" fontId="0" fillId="2" borderId="46" xfId="0" applyNumberFormat="1" applyFill="1" applyBorder="1" applyAlignment="1">
      <alignment horizontal="center" vertical="center"/>
    </xf>
    <xf numFmtId="38" fontId="11" fillId="2" borderId="5" xfId="1" applyFont="1" applyFill="1" applyBorder="1" applyAlignment="1">
      <alignment horizontal="center" vertical="center"/>
    </xf>
    <xf numFmtId="0" fontId="2" fillId="0" borderId="3" xfId="0" applyFont="1" applyBorder="1" applyAlignment="1">
      <alignment horizontal="center" vertical="center"/>
    </xf>
    <xf numFmtId="176" fontId="2" fillId="2" borderId="4" xfId="0" applyNumberFormat="1" applyFont="1" applyFill="1" applyBorder="1" applyAlignment="1">
      <alignment vertical="center"/>
    </xf>
    <xf numFmtId="176" fontId="2" fillId="0" borderId="47" xfId="0" applyNumberFormat="1" applyFont="1" applyFill="1" applyBorder="1" applyAlignment="1">
      <alignment vertical="center"/>
    </xf>
    <xf numFmtId="176" fontId="10" fillId="0" borderId="47" xfId="0" applyNumberFormat="1" applyFont="1" applyFill="1" applyBorder="1" applyAlignment="1">
      <alignment vertical="center"/>
    </xf>
    <xf numFmtId="176" fontId="10" fillId="0" borderId="0" xfId="0" applyNumberFormat="1" applyFont="1" applyFill="1" applyBorder="1" applyAlignment="1">
      <alignment vertical="center"/>
    </xf>
    <xf numFmtId="176" fontId="2" fillId="0" borderId="0" xfId="0" applyNumberFormat="1" applyFont="1" applyFill="1" applyBorder="1" applyAlignment="1">
      <alignment vertical="center"/>
    </xf>
    <xf numFmtId="0" fontId="2" fillId="4" borderId="3" xfId="0" applyFont="1" applyFill="1" applyBorder="1" applyAlignment="1">
      <alignment horizontal="center" vertical="center"/>
    </xf>
    <xf numFmtId="20" fontId="2" fillId="4" borderId="4" xfId="0" applyNumberFormat="1" applyFont="1" applyFill="1" applyBorder="1" applyAlignment="1">
      <alignment horizontal="center" vertical="center"/>
    </xf>
    <xf numFmtId="47" fontId="0" fillId="0" borderId="0" xfId="0" applyNumberFormat="1">
      <alignment vertical="center"/>
    </xf>
    <xf numFmtId="0" fontId="4"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5" fillId="0" borderId="0" xfId="0" applyFont="1" applyAlignment="1">
      <alignment horizontal="center" vertical="center"/>
    </xf>
    <xf numFmtId="56" fontId="0" fillId="0" borderId="0" xfId="0" applyNumberFormat="1">
      <alignment vertical="center"/>
    </xf>
    <xf numFmtId="20" fontId="4" fillId="0" borderId="0" xfId="0" applyNumberFormat="1" applyFont="1">
      <alignment vertical="center"/>
    </xf>
    <xf numFmtId="0" fontId="0" fillId="4" borderId="0" xfId="0" applyFill="1" applyAlignment="1">
      <alignment horizontal="center" vertical="center"/>
    </xf>
    <xf numFmtId="178" fontId="0" fillId="0" borderId="5" xfId="0" applyNumberFormat="1" applyBorder="1" applyAlignment="1">
      <alignment horizontal="center" vertical="center"/>
    </xf>
    <xf numFmtId="178" fontId="0" fillId="0" borderId="6" xfId="0" applyNumberFormat="1" applyBorder="1" applyAlignment="1">
      <alignment horizontal="center" vertical="center"/>
    </xf>
    <xf numFmtId="178" fontId="0" fillId="0" borderId="22" xfId="0" applyNumberFormat="1" applyBorder="1" applyAlignment="1">
      <alignment horizontal="center" vertical="center"/>
    </xf>
    <xf numFmtId="38" fontId="11" fillId="2" borderId="11" xfId="1" applyFont="1" applyFill="1" applyBorder="1" applyAlignment="1">
      <alignment horizontal="center" vertical="center"/>
    </xf>
    <xf numFmtId="38" fontId="11" fillId="2" borderId="26" xfId="1" applyFont="1" applyFill="1" applyBorder="1" applyAlignment="1">
      <alignment horizontal="center" vertical="center"/>
    </xf>
    <xf numFmtId="38" fontId="11" fillId="2" borderId="14" xfId="1" applyFont="1" applyFill="1" applyBorder="1" applyAlignment="1">
      <alignment horizontal="center" vertical="center"/>
    </xf>
    <xf numFmtId="38" fontId="10" fillId="2" borderId="14" xfId="1" applyFont="1" applyFill="1" applyBorder="1" applyAlignment="1">
      <alignment horizontal="center" vertical="center"/>
    </xf>
    <xf numFmtId="178" fontId="0" fillId="2" borderId="14" xfId="0" applyNumberFormat="1" applyFill="1" applyBorder="1" applyAlignment="1">
      <alignment horizontal="center" vertical="center"/>
    </xf>
    <xf numFmtId="178" fontId="0" fillId="2" borderId="26" xfId="0" applyNumberFormat="1" applyFill="1" applyBorder="1" applyAlignment="1">
      <alignment horizontal="center" vertical="center"/>
    </xf>
    <xf numFmtId="178" fontId="0" fillId="0" borderId="7" xfId="0" applyNumberFormat="1" applyBorder="1" applyAlignment="1">
      <alignment horizontal="center" vertical="center"/>
    </xf>
    <xf numFmtId="178" fontId="0" fillId="2" borderId="48" xfId="0" applyNumberFormat="1" applyFill="1" applyBorder="1" applyAlignment="1">
      <alignment horizontal="center" vertical="center"/>
    </xf>
    <xf numFmtId="178" fontId="0" fillId="0" borderId="18" xfId="0" applyNumberFormat="1" applyBorder="1" applyAlignment="1">
      <alignment horizontal="center" vertical="center"/>
    </xf>
    <xf numFmtId="0" fontId="0" fillId="4" borderId="0" xfId="0" applyFill="1">
      <alignment vertical="center"/>
    </xf>
    <xf numFmtId="178" fontId="10" fillId="2" borderId="1" xfId="0" applyNumberFormat="1" applyFont="1" applyFill="1" applyBorder="1" applyAlignment="1">
      <alignment horizontal="center" vertical="center"/>
    </xf>
    <xf numFmtId="0" fontId="2" fillId="0" borderId="3" xfId="0" applyFont="1" applyBorder="1" applyAlignment="1">
      <alignment horizontal="center" vertical="center"/>
    </xf>
    <xf numFmtId="0" fontId="2" fillId="4" borderId="3" xfId="0" applyFont="1" applyFill="1" applyBorder="1" applyAlignment="1">
      <alignment horizontal="center" vertical="center"/>
    </xf>
    <xf numFmtId="178" fontId="0" fillId="0" borderId="49" xfId="0" applyNumberFormat="1" applyBorder="1" applyAlignment="1">
      <alignment horizontal="center" vertical="center"/>
    </xf>
    <xf numFmtId="177" fontId="0" fillId="0" borderId="49" xfId="0" applyNumberFormat="1" applyBorder="1" applyAlignment="1">
      <alignment horizontal="center" vertical="center"/>
    </xf>
    <xf numFmtId="178" fontId="0" fillId="0" borderId="0" xfId="0" applyNumberFormat="1" applyAlignment="1">
      <alignment horizontal="center" vertical="center"/>
    </xf>
    <xf numFmtId="177" fontId="0" fillId="0" borderId="0" xfId="0" applyNumberFormat="1" applyAlignment="1">
      <alignment horizontal="center" vertical="center"/>
    </xf>
    <xf numFmtId="178" fontId="0" fillId="0" borderId="50" xfId="0" applyNumberFormat="1" applyBorder="1" applyAlignment="1">
      <alignment horizontal="center" vertical="center"/>
    </xf>
    <xf numFmtId="177" fontId="0" fillId="0" borderId="30" xfId="0" applyNumberFormat="1" applyBorder="1" applyAlignment="1">
      <alignment horizontal="center" vertical="center"/>
    </xf>
    <xf numFmtId="178" fontId="2" fillId="2" borderId="18" xfId="0" applyNumberFormat="1" applyFont="1" applyFill="1" applyBorder="1">
      <alignment vertical="center"/>
    </xf>
    <xf numFmtId="178" fontId="2" fillId="2" borderId="45" xfId="0" applyNumberFormat="1" applyFont="1" applyFill="1" applyBorder="1">
      <alignment vertical="center"/>
    </xf>
    <xf numFmtId="178" fontId="0" fillId="3" borderId="43" xfId="0" applyNumberFormat="1" applyFill="1" applyBorder="1" applyAlignment="1">
      <alignment horizontal="center" vertical="center"/>
    </xf>
    <xf numFmtId="178" fontId="0" fillId="3" borderId="44" xfId="0" applyNumberFormat="1" applyFill="1" applyBorder="1" applyAlignment="1">
      <alignment horizontal="center" vertical="center"/>
    </xf>
    <xf numFmtId="178" fontId="0" fillId="3" borderId="54" xfId="0" applyNumberFormat="1" applyFill="1" applyBorder="1" applyAlignment="1">
      <alignment horizontal="center" vertical="center"/>
    </xf>
    <xf numFmtId="178" fontId="10" fillId="2" borderId="5" xfId="0" applyNumberFormat="1" applyFont="1" applyFill="1" applyBorder="1" applyAlignment="1">
      <alignment horizontal="center" vertical="center"/>
    </xf>
    <xf numFmtId="178" fontId="11" fillId="2" borderId="40" xfId="0" applyNumberFormat="1" applyFont="1" applyFill="1" applyBorder="1" applyAlignment="1">
      <alignment horizontal="center" vertical="center"/>
    </xf>
    <xf numFmtId="178" fontId="11" fillId="2" borderId="29" xfId="0" applyNumberFormat="1" applyFont="1" applyFill="1" applyBorder="1" applyAlignment="1">
      <alignment horizontal="center" vertical="center"/>
    </xf>
    <xf numFmtId="178" fontId="0" fillId="0" borderId="43" xfId="0" applyNumberFormat="1" applyBorder="1" applyAlignment="1">
      <alignment horizontal="center" vertical="center"/>
    </xf>
    <xf numFmtId="178" fontId="0" fillId="0" borderId="44" xfId="0" applyNumberFormat="1" applyBorder="1" applyAlignment="1">
      <alignment horizontal="center" vertical="center"/>
    </xf>
    <xf numFmtId="177" fontId="0" fillId="0" borderId="46" xfId="0" applyNumberFormat="1" applyBorder="1" applyAlignment="1">
      <alignment horizontal="center" vertical="center"/>
    </xf>
    <xf numFmtId="178" fontId="0" fillId="0" borderId="54" xfId="0" applyNumberFormat="1" applyBorder="1" applyAlignment="1">
      <alignment horizontal="center" vertical="center"/>
    </xf>
    <xf numFmtId="178" fontId="2" fillId="0" borderId="46" xfId="0" applyNumberFormat="1" applyFont="1" applyBorder="1" applyAlignment="1">
      <alignment vertical="center"/>
    </xf>
    <xf numFmtId="178" fontId="2" fillId="0" borderId="51" xfId="0" applyNumberFormat="1" applyFont="1" applyBorder="1" applyAlignment="1">
      <alignment vertical="center"/>
    </xf>
    <xf numFmtId="178" fontId="0" fillId="0" borderId="57" xfId="0" applyNumberFormat="1" applyBorder="1" applyAlignment="1">
      <alignment horizontal="center" vertical="center"/>
    </xf>
    <xf numFmtId="178" fontId="2" fillId="0" borderId="44" xfId="0" applyNumberFormat="1" applyFont="1" applyBorder="1" applyAlignment="1">
      <alignment vertical="center"/>
    </xf>
    <xf numFmtId="178" fontId="0" fillId="0" borderId="40" xfId="0" applyNumberFormat="1" applyBorder="1" applyAlignment="1">
      <alignment horizontal="center" vertical="center"/>
    </xf>
    <xf numFmtId="178" fontId="2" fillId="2" borderId="44" xfId="0" applyNumberFormat="1" applyFont="1" applyFill="1" applyBorder="1" applyAlignment="1">
      <alignment horizontal="center" vertical="center"/>
    </xf>
    <xf numFmtId="178" fontId="2" fillId="2" borderId="46" xfId="0" applyNumberFormat="1" applyFont="1" applyFill="1" applyBorder="1" applyAlignment="1">
      <alignment horizontal="center" vertical="center"/>
    </xf>
    <xf numFmtId="178" fontId="2" fillId="2" borderId="51" xfId="0" applyNumberFormat="1" applyFont="1" applyFill="1" applyBorder="1" applyAlignment="1">
      <alignment horizontal="center" vertical="center"/>
    </xf>
    <xf numFmtId="178" fontId="2" fillId="2" borderId="44" xfId="0" applyNumberFormat="1" applyFont="1" applyFill="1" applyBorder="1" applyAlignment="1">
      <alignment vertical="center"/>
    </xf>
    <xf numFmtId="178" fontId="2" fillId="2" borderId="46" xfId="0" applyNumberFormat="1" applyFont="1" applyFill="1" applyBorder="1" applyAlignment="1">
      <alignment vertical="center"/>
    </xf>
    <xf numFmtId="178" fontId="2" fillId="2" borderId="51" xfId="0" applyNumberFormat="1" applyFont="1" applyFill="1" applyBorder="1" applyAlignment="1">
      <alignment vertical="center"/>
    </xf>
    <xf numFmtId="0" fontId="2" fillId="4" borderId="0" xfId="0" applyFont="1" applyFill="1">
      <alignment vertical="center"/>
    </xf>
    <xf numFmtId="0" fontId="0" fillId="0" borderId="1" xfId="0" applyBorder="1" applyAlignment="1">
      <alignment vertical="center" textRotation="255"/>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7" xfId="0" applyBorder="1" applyAlignment="1">
      <alignment horizontal="center" vertical="center" textRotation="255"/>
    </xf>
    <xf numFmtId="0" fontId="0" fillId="0" borderId="23" xfId="0" applyBorder="1" applyAlignment="1">
      <alignment horizontal="center" vertical="center" textRotation="255"/>
    </xf>
    <xf numFmtId="0" fontId="0" fillId="0" borderId="8" xfId="0" applyBorder="1" applyAlignment="1">
      <alignment horizontal="center" vertical="center" textRotation="255"/>
    </xf>
    <xf numFmtId="178" fontId="2" fillId="0" borderId="36" xfId="0" applyNumberFormat="1" applyFont="1" applyBorder="1" applyAlignment="1">
      <alignment horizontal="center" vertical="center"/>
    </xf>
    <xf numFmtId="178" fontId="2" fillId="0" borderId="37" xfId="0" applyNumberFormat="1" applyFont="1" applyBorder="1" applyAlignment="1">
      <alignment horizontal="center" vertical="center"/>
    </xf>
    <xf numFmtId="178" fontId="2" fillId="0" borderId="38"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176" fontId="2" fillId="2" borderId="2" xfId="0" applyNumberFormat="1" applyFont="1" applyFill="1" applyBorder="1" applyAlignment="1">
      <alignment horizontal="center" vertical="center"/>
    </xf>
    <xf numFmtId="176" fontId="2" fillId="2" borderId="3" xfId="0" applyNumberFormat="1" applyFont="1" applyFill="1" applyBorder="1" applyAlignment="1">
      <alignment horizontal="center" vertical="center"/>
    </xf>
    <xf numFmtId="176" fontId="2" fillId="2" borderId="4" xfId="0" applyNumberFormat="1" applyFont="1" applyFill="1" applyBorder="1" applyAlignment="1">
      <alignment horizontal="center" vertical="center"/>
    </xf>
    <xf numFmtId="176" fontId="2" fillId="2" borderId="2" xfId="0" quotePrefix="1" applyNumberFormat="1" applyFont="1" applyFill="1" applyBorder="1" applyAlignment="1">
      <alignment horizontal="center" vertical="center"/>
    </xf>
    <xf numFmtId="176" fontId="10" fillId="2" borderId="2" xfId="0" applyNumberFormat="1" applyFont="1" applyFill="1" applyBorder="1" applyAlignment="1">
      <alignment horizontal="center" vertical="center"/>
    </xf>
    <xf numFmtId="176" fontId="10" fillId="2" borderId="3" xfId="0" applyNumberFormat="1" applyFont="1" applyFill="1" applyBorder="1" applyAlignment="1">
      <alignment horizontal="center" vertical="center"/>
    </xf>
    <xf numFmtId="176" fontId="10" fillId="2" borderId="4" xfId="0" applyNumberFormat="1" applyFont="1" applyFill="1" applyBorder="1" applyAlignment="1">
      <alignment horizontal="center" vertical="center"/>
    </xf>
    <xf numFmtId="179" fontId="10" fillId="2" borderId="2" xfId="0" quotePrefix="1" applyNumberFormat="1" applyFont="1" applyFill="1" applyBorder="1" applyAlignment="1">
      <alignment horizontal="center" vertical="center"/>
    </xf>
    <xf numFmtId="179" fontId="10" fillId="2" borderId="3" xfId="0" applyNumberFormat="1" applyFont="1" applyFill="1" applyBorder="1" applyAlignment="1">
      <alignment horizontal="center" vertical="center"/>
    </xf>
    <xf numFmtId="179" fontId="10" fillId="2" borderId="4" xfId="0" applyNumberFormat="1"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178" fontId="2" fillId="0" borderId="0" xfId="0" applyNumberFormat="1" applyFont="1" applyFill="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0" fillId="0" borderId="1" xfId="0"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applyFont="1" applyBorder="1" applyAlignment="1">
      <alignment vertical="center" textRotation="255"/>
    </xf>
    <xf numFmtId="0" fontId="2" fillId="0" borderId="27"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8" xfId="0" applyFont="1" applyBorder="1" applyAlignment="1">
      <alignment horizontal="center" vertical="center" textRotation="255"/>
    </xf>
    <xf numFmtId="178" fontId="2" fillId="0" borderId="27" xfId="0" applyNumberFormat="1" applyFont="1" applyBorder="1" applyAlignment="1">
      <alignment horizontal="center" vertical="center"/>
    </xf>
    <xf numFmtId="178" fontId="2" fillId="0" borderId="23" xfId="0" applyNumberFormat="1" applyFont="1" applyBorder="1" applyAlignment="1">
      <alignment horizontal="center" vertical="center"/>
    </xf>
    <xf numFmtId="178" fontId="2" fillId="0" borderId="8" xfId="0" applyNumberFormat="1" applyFont="1" applyBorder="1" applyAlignment="1">
      <alignment horizontal="center" vertical="center"/>
    </xf>
    <xf numFmtId="180" fontId="10" fillId="2" borderId="1" xfId="0" applyNumberFormat="1" applyFont="1" applyFill="1" applyBorder="1" applyAlignment="1">
      <alignment horizontal="center" vertical="center"/>
    </xf>
    <xf numFmtId="0" fontId="2" fillId="4" borderId="2" xfId="0" applyFont="1" applyFill="1" applyBorder="1" applyAlignment="1">
      <alignment horizontal="center" vertical="center" shrinkToFit="1"/>
    </xf>
    <xf numFmtId="0" fontId="2" fillId="4" borderId="3" xfId="0" applyFont="1" applyFill="1" applyBorder="1" applyAlignment="1">
      <alignment horizontal="center" vertical="center" shrinkToFit="1"/>
    </xf>
    <xf numFmtId="0" fontId="2" fillId="4" borderId="4" xfId="0" applyFont="1" applyFill="1" applyBorder="1" applyAlignment="1">
      <alignment horizontal="center" vertical="center" shrinkToFit="1"/>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1" xfId="0" applyFont="1" applyFill="1" applyBorder="1" applyAlignment="1">
      <alignment horizontal="center" vertical="center"/>
    </xf>
    <xf numFmtId="0" fontId="10" fillId="4" borderId="1" xfId="0" applyFont="1" applyFill="1" applyBorder="1" applyAlignment="1">
      <alignment horizontal="center" vertical="center"/>
    </xf>
    <xf numFmtId="0" fontId="5" fillId="0" borderId="1" xfId="0" applyFont="1" applyBorder="1" applyAlignment="1">
      <alignment horizontal="center" vertical="top" textRotation="255"/>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36" xfId="0" applyBorder="1" applyAlignment="1">
      <alignment horizontal="center" vertical="center"/>
    </xf>
    <xf numFmtId="0" fontId="5" fillId="0" borderId="27" xfId="0" applyFont="1" applyBorder="1" applyAlignment="1">
      <alignment horizontal="center" vertical="center" textRotation="255"/>
    </xf>
    <xf numFmtId="0" fontId="5" fillId="0" borderId="23" xfId="0" applyFont="1" applyBorder="1" applyAlignment="1">
      <alignment horizontal="center" vertical="center" textRotation="255"/>
    </xf>
    <xf numFmtId="0" fontId="5" fillId="0" borderId="8" xfId="0" applyFont="1" applyBorder="1" applyAlignment="1">
      <alignment horizontal="center" vertical="center" textRotation="255"/>
    </xf>
    <xf numFmtId="178" fontId="2" fillId="0" borderId="52" xfId="0" applyNumberFormat="1" applyFont="1" applyBorder="1" applyAlignment="1">
      <alignment horizontal="center" vertical="center"/>
    </xf>
    <xf numFmtId="178" fontId="2" fillId="0" borderId="53" xfId="0" applyNumberFormat="1" applyFont="1" applyBorder="1" applyAlignment="1">
      <alignment horizontal="center" vertical="center"/>
    </xf>
    <xf numFmtId="178" fontId="2" fillId="0" borderId="54" xfId="0" applyNumberFormat="1" applyFont="1" applyBorder="1" applyAlignment="1">
      <alignment horizontal="center" vertical="center"/>
    </xf>
    <xf numFmtId="0" fontId="0" fillId="0" borderId="1" xfId="0" applyBorder="1" applyAlignment="1">
      <alignment horizontal="center" vertical="top" textRotation="255"/>
    </xf>
    <xf numFmtId="178" fontId="2" fillId="0" borderId="0" xfId="0" applyNumberFormat="1" applyFont="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36"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FF00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513262</xdr:colOff>
      <xdr:row>0</xdr:row>
      <xdr:rowOff>46638</xdr:rowOff>
    </xdr:from>
    <xdr:to>
      <xdr:col>19</xdr:col>
      <xdr:colOff>0</xdr:colOff>
      <xdr:row>1</xdr:row>
      <xdr:rowOff>54429</xdr:rowOff>
    </xdr:to>
    <xdr:sp macro="" textlink="">
      <xdr:nvSpPr>
        <xdr:cNvPr id="2" name="テキスト ボックス 2">
          <a:extLst>
            <a:ext uri="{FF2B5EF4-FFF2-40B4-BE49-F238E27FC236}">
              <a16:creationId xmlns:a16="http://schemas.microsoft.com/office/drawing/2014/main" id="{B593DEB6-BC50-46B1-96A7-22C563A9DFA4}"/>
            </a:ext>
          </a:extLst>
        </xdr:cNvPr>
        <xdr:cNvSpPr txBox="1">
          <a:spLocks noChangeArrowheads="1"/>
        </xdr:cNvSpPr>
      </xdr:nvSpPr>
      <xdr:spPr bwMode="auto">
        <a:xfrm>
          <a:off x="11412583" y="46638"/>
          <a:ext cx="1174024" cy="239112"/>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16-4-1</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1</xdr:col>
      <xdr:colOff>16933</xdr:colOff>
      <xdr:row>2</xdr:row>
      <xdr:rowOff>285169</xdr:rowOff>
    </xdr:from>
    <xdr:to>
      <xdr:col>3</xdr:col>
      <xdr:colOff>479415</xdr:colOff>
      <xdr:row>3</xdr:row>
      <xdr:rowOff>214839</xdr:rowOff>
    </xdr:to>
    <xdr:sp macro="" textlink="">
      <xdr:nvSpPr>
        <xdr:cNvPr id="3" name="テキスト ボックス 2">
          <a:extLst>
            <a:ext uri="{FF2B5EF4-FFF2-40B4-BE49-F238E27FC236}">
              <a16:creationId xmlns:a16="http://schemas.microsoft.com/office/drawing/2014/main" id="{FF7BEE16-B97D-428C-BA40-57DE890810DC}"/>
            </a:ext>
          </a:extLst>
        </xdr:cNvPr>
        <xdr:cNvSpPr txBox="1">
          <a:spLocks noChangeArrowheads="1"/>
        </xdr:cNvSpPr>
      </xdr:nvSpPr>
      <xdr:spPr bwMode="auto">
        <a:xfrm>
          <a:off x="188383" y="523294"/>
          <a:ext cx="1395932" cy="234470"/>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7</xdr:col>
      <xdr:colOff>81643</xdr:colOff>
      <xdr:row>4</xdr:row>
      <xdr:rowOff>0</xdr:rowOff>
    </xdr:from>
    <xdr:to>
      <xdr:col>18</xdr:col>
      <xdr:colOff>741211</xdr:colOff>
      <xdr:row>19</xdr:row>
      <xdr:rowOff>172811</xdr:rowOff>
    </xdr:to>
    <xdr:sp macro="" textlink="">
      <xdr:nvSpPr>
        <xdr:cNvPr id="5" name="テキスト ボックス 4">
          <a:extLst>
            <a:ext uri="{FF2B5EF4-FFF2-40B4-BE49-F238E27FC236}">
              <a16:creationId xmlns:a16="http://schemas.microsoft.com/office/drawing/2014/main" id="{CD81BE99-2A1A-4640-98C8-680219599359}"/>
            </a:ext>
          </a:extLst>
        </xdr:cNvPr>
        <xdr:cNvSpPr txBox="1"/>
      </xdr:nvSpPr>
      <xdr:spPr>
        <a:xfrm>
          <a:off x="3905250" y="789214"/>
          <a:ext cx="8551711" cy="384674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lt"/>
              <a:ea typeface="+mn-ea"/>
              <a:cs typeface="+mn-cs"/>
            </a:rPr>
            <a:t>（１）合計発電計画電力、（２）実動試験基準値電力は</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に換算した</a:t>
          </a:r>
          <a:r>
            <a:rPr kumimoji="1" lang="ja-JP" altLang="en-US" sz="1100">
              <a:solidFill>
                <a:sysClr val="windowText" lastClr="000000"/>
              </a:solidFill>
              <a:effectLst/>
              <a:latin typeface="+mn-ea"/>
              <a:ea typeface="+mn-ea"/>
              <a:cs typeface="+mn-cs"/>
            </a:rPr>
            <a:t>値</a:t>
          </a:r>
          <a:r>
            <a:rPr kumimoji="1" lang="ja-JP" altLang="ja-JP" sz="1100">
              <a:solidFill>
                <a:sysClr val="windowText" lastClr="000000"/>
              </a:solidFill>
              <a:effectLst/>
              <a:latin typeface="+mn-ea"/>
              <a:ea typeface="+mn-ea"/>
              <a:cs typeface="+mn-cs"/>
            </a:rPr>
            <a:t>を入力してください。</a:t>
          </a:r>
          <a:endParaRPr lang="ja-JP" altLang="ja-JP">
            <a:solidFill>
              <a:sysClr val="windowText" lastClr="000000"/>
            </a:solidFill>
            <a:effectLst/>
            <a:latin typeface="+mn-ea"/>
            <a:ea typeface="+mn-ea"/>
          </a:endParaRPr>
        </a:p>
        <a:p>
          <a:pPr eaLnBrk="1" fontAlgn="auto" latinLnBrk="0" hangingPunct="1"/>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例） </a:t>
          </a:r>
          <a:r>
            <a:rPr kumimoji="1" lang="ja-JP" altLang="ja-JP" sz="1100">
              <a:solidFill>
                <a:sysClr val="windowText" lastClr="000000"/>
              </a:solidFill>
              <a:effectLst/>
              <a:latin typeface="+mn-lt"/>
              <a:ea typeface="+mn-ea"/>
              <a:cs typeface="+mn-cs"/>
            </a:rPr>
            <a:t>広域機関に提出いただいた発電計画</a:t>
          </a:r>
          <a:r>
            <a:rPr kumimoji="1" lang="ja-JP" altLang="en-US" sz="1100">
              <a:solidFill>
                <a:sysClr val="windowText" lastClr="000000"/>
              </a:solidFill>
              <a:effectLst/>
              <a:latin typeface="+mn-ea"/>
              <a:ea typeface="+mn-ea"/>
              <a:cs typeface="+mn-cs"/>
            </a:rPr>
            <a:t>の合計が</a:t>
          </a:r>
          <a:r>
            <a:rPr kumimoji="1" lang="en-US" altLang="ja-JP" sz="1100">
              <a:solidFill>
                <a:sysClr val="windowText" lastClr="000000"/>
              </a:solidFill>
              <a:effectLst/>
              <a:latin typeface="+mn-ea"/>
              <a:ea typeface="+mn-ea"/>
              <a:cs typeface="+mn-cs"/>
            </a:rPr>
            <a:t>2,000kWh</a:t>
          </a:r>
          <a:r>
            <a:rPr kumimoji="1" lang="ja-JP" altLang="ja-JP"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000×2=4</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a:t>
          </a:r>
          <a:r>
            <a:rPr kumimoji="1" lang="ja-JP" altLang="ja-JP"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（１）発電実績、（２）需要実績はｻﾝﾌﾟﾘﾝｸﾞ周期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換算して</a:t>
          </a:r>
          <a:r>
            <a:rPr kumimoji="1" lang="ja-JP" altLang="en-US" sz="1100">
              <a:solidFill>
                <a:sysClr val="windowText" lastClr="000000"/>
              </a:solidFill>
              <a:effectLst/>
              <a:latin typeface="+mn-ea"/>
              <a:ea typeface="+mn-ea"/>
              <a:cs typeface="+mn-cs"/>
            </a:rPr>
            <a:t>入力して下さい。</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例</a:t>
          </a:r>
          <a:r>
            <a:rPr kumimoji="1" lang="en-US" altLang="ja-JP" sz="1100">
              <a:solidFill>
                <a:sysClr val="windowText" lastClr="000000"/>
              </a:solidFill>
              <a:effectLst/>
              <a:latin typeface="+mn-ea"/>
              <a:ea typeface="+mn-ea"/>
              <a:cs typeface="+mn-cs"/>
            </a:rPr>
            <a:t>)</a:t>
          </a:r>
          <a:r>
            <a:rPr kumimoji="1" lang="ja-JP" altLang="en-US" sz="1100" baseline="0">
              <a:solidFill>
                <a:sysClr val="windowText" lastClr="000000"/>
              </a:solidFill>
              <a:effectLst/>
              <a:latin typeface="+mn-ea"/>
              <a:ea typeface="+mn-ea"/>
              <a:cs typeface="+mn-cs"/>
            </a:rPr>
            <a:t>   発電実績</a:t>
          </a:r>
          <a:r>
            <a:rPr kumimoji="1" lang="en-US" altLang="ja-JP" sz="1100" baseline="0">
              <a:solidFill>
                <a:sysClr val="windowText" lastClr="000000"/>
              </a:solidFill>
              <a:effectLst/>
              <a:latin typeface="+mn-ea"/>
              <a:ea typeface="+mn-ea"/>
              <a:cs typeface="+mn-cs"/>
            </a:rPr>
            <a:t>200kWh</a:t>
          </a:r>
          <a:r>
            <a:rPr kumimoji="1" lang="ja-JP" altLang="en-US" sz="1100" baseline="0">
              <a:solidFill>
                <a:sysClr val="windowText" lastClr="000000"/>
              </a:solidFill>
              <a:effectLst/>
              <a:latin typeface="+mn-ea"/>
              <a:ea typeface="+mn-ea"/>
              <a:cs typeface="+mn-cs"/>
            </a:rPr>
            <a:t>（</a:t>
          </a:r>
          <a:r>
            <a:rPr kumimoji="1" lang="en-US" altLang="ja-JP" sz="1100" baseline="0">
              <a:solidFill>
                <a:sysClr val="windowText" lastClr="000000"/>
              </a:solidFill>
              <a:effectLst/>
              <a:latin typeface="+mn-ea"/>
              <a:ea typeface="+mn-ea"/>
              <a:cs typeface="+mn-cs"/>
            </a:rPr>
            <a:t>5</a:t>
          </a:r>
          <a:r>
            <a:rPr kumimoji="1" lang="ja-JP" altLang="en-US" sz="1100" baseline="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200÷5×60=2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400kW</a:t>
          </a:r>
          <a:r>
            <a:rPr kumimoji="1" lang="ja-JP" altLang="en-US"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各リスト・パターン単位での審査のみ行う場合、（３）指令量について取引会員による記載は不要です。</a:t>
          </a:r>
          <a:br>
            <a:rPr kumimoji="1" lang="ja-JP" altLang="en-US" sz="1100">
              <a:solidFill>
                <a:sysClr val="windowText" lastClr="000000"/>
              </a:solidFill>
              <a:latin typeface="+mn-ea"/>
              <a:ea typeface="+mn-ea"/>
            </a:rPr>
          </a:br>
          <a:r>
            <a:rPr kumimoji="1" lang="ja-JP" altLang="en-US" sz="1100">
              <a:solidFill>
                <a:sysClr val="windowText" lastClr="000000"/>
              </a:solidFill>
              <a:latin typeface="+mn-ea"/>
              <a:ea typeface="+mn-ea"/>
            </a:rPr>
            <a:t>　　（簡易指令システム接続リソースの場合、属地エリアの一般送配電事業者から送信された指令における　　</a:t>
          </a:r>
        </a:p>
        <a:p>
          <a:r>
            <a:rPr kumimoji="1" lang="ja-JP" altLang="en-US" sz="1100">
              <a:solidFill>
                <a:sysClr val="windowText" lastClr="000000"/>
              </a:solidFill>
              <a:latin typeface="+mn-ea"/>
              <a:ea typeface="+mn-ea"/>
            </a:rPr>
            <a:t>　　　「イベント開始時刻」および指令量を用いることとし、専用線オンライン接続リソースの場合、</a:t>
          </a:r>
          <a:br>
            <a:rPr kumimoji="1" lang="ja-JP" altLang="en-US" sz="1100">
              <a:solidFill>
                <a:sysClr val="windowText" lastClr="000000"/>
              </a:solidFill>
              <a:latin typeface="+mn-ea"/>
              <a:ea typeface="+mn-ea"/>
            </a:rPr>
          </a:br>
          <a:r>
            <a:rPr kumimoji="1" lang="ja-JP" altLang="en-US" sz="1100">
              <a:solidFill>
                <a:sysClr val="windowText" lastClr="000000"/>
              </a:solidFill>
              <a:latin typeface="+mn-ea"/>
              <a:ea typeface="+mn-ea"/>
            </a:rPr>
            <a:t>　　　属地エリアの一般送配電事業者が指令を送信した時刻および指令量を用いることといたします。</a:t>
          </a:r>
          <a:br>
            <a:rPr kumimoji="1" lang="ja-JP" altLang="en-US" sz="1100">
              <a:solidFill>
                <a:sysClr val="windowText" lastClr="000000"/>
              </a:solidFill>
              <a:latin typeface="+mn-ea"/>
              <a:ea typeface="+mn-ea"/>
            </a:rPr>
          </a:br>
          <a:r>
            <a:rPr kumimoji="1" lang="ja-JP" altLang="en-US" sz="1100">
              <a:solidFill>
                <a:sysClr val="windowText" lastClr="000000"/>
              </a:solidFill>
              <a:latin typeface="+mn-ea"/>
              <a:ea typeface="+mn-ea"/>
            </a:rPr>
            <a:t>　　　いずれも、属地エリアの一般送配電事業者が保管するデータを使用いたします。）</a:t>
          </a:r>
        </a:p>
        <a:p>
          <a:r>
            <a:rPr kumimoji="1" lang="ja-JP" altLang="en-US" sz="1100">
              <a:solidFill>
                <a:sysClr val="windowText" lastClr="000000"/>
              </a:solidFill>
              <a:latin typeface="+mn-ea"/>
              <a:ea typeface="+mn-ea"/>
            </a:rPr>
            <a:t>　　ただし、リソース単位の審査を希望する場合は、（３）の指令量に取引会員から各リソースに送信</a:t>
          </a:r>
          <a:br>
            <a:rPr kumimoji="1" lang="ja-JP" altLang="en-US" sz="1100">
              <a:solidFill>
                <a:sysClr val="windowText" lastClr="000000"/>
              </a:solidFill>
              <a:latin typeface="+mn-ea"/>
              <a:ea typeface="+mn-ea"/>
            </a:rPr>
          </a:br>
          <a:r>
            <a:rPr kumimoji="1" lang="ja-JP" altLang="en-US" sz="1100">
              <a:solidFill>
                <a:sysClr val="windowText" lastClr="000000"/>
              </a:solidFill>
              <a:latin typeface="+mn-ea"/>
              <a:ea typeface="+mn-ea"/>
            </a:rPr>
            <a:t>　　した指令量を記載ください。その際は、送信した指令における「到達時刻（指令量への到達を求める</a:t>
          </a:r>
          <a:br>
            <a:rPr kumimoji="1" lang="ja-JP" altLang="en-US" sz="1100">
              <a:solidFill>
                <a:sysClr val="windowText" lastClr="000000"/>
              </a:solidFill>
              <a:latin typeface="+mn-ea"/>
              <a:ea typeface="+mn-ea"/>
            </a:rPr>
          </a:br>
          <a:r>
            <a:rPr kumimoji="1" lang="ja-JP" altLang="en-US" sz="1100">
              <a:solidFill>
                <a:sysClr val="windowText" lastClr="000000"/>
              </a:solidFill>
              <a:latin typeface="+mn-ea"/>
              <a:ea typeface="+mn-ea"/>
            </a:rPr>
            <a:t>　　時刻）」が属する時間の欄に指令量を入力してください。</a:t>
          </a:r>
          <a:br>
            <a:rPr kumimoji="1" lang="ja-JP" altLang="en-US" sz="1100">
              <a:solidFill>
                <a:sysClr val="windowText" lastClr="000000"/>
              </a:solidFill>
              <a:latin typeface="+mn-ea"/>
              <a:ea typeface="+mn-ea"/>
            </a:rPr>
          </a:br>
          <a:r>
            <a:rPr kumimoji="1" lang="ja-JP" altLang="en-US" sz="1100">
              <a:solidFill>
                <a:sysClr val="windowText" lastClr="000000"/>
              </a:solidFill>
              <a:latin typeface="+mn-ea"/>
              <a:ea typeface="+mn-ea"/>
            </a:rPr>
            <a:t>　　 なお、到達時刻をゼロ秒とする指令の場合、その時刻から開始する時間の欄に入力してください。</a:t>
          </a:r>
        </a:p>
        <a:p>
          <a:endParaRPr kumimoji="1" lang="en-US" altLang="ja-JP" sz="1100">
            <a:solidFill>
              <a:sysClr val="windowText" lastClr="000000"/>
            </a:solidFill>
            <a:latin typeface="+mn-ea"/>
            <a:ea typeface="+mn-ea"/>
          </a:endParaRPr>
        </a:p>
        <a:p>
          <a:endParaRPr kumimoji="1" lang="en-US" altLang="ja-JP" sz="1100">
            <a:solidFill>
              <a:sysClr val="windowText" lastClr="000000"/>
            </a:solidFill>
            <a:latin typeface="+mn-ea"/>
            <a:ea typeface="+mn-ea"/>
          </a:endParaRPr>
        </a:p>
      </xdr:txBody>
    </xdr:sp>
    <xdr:clientData/>
  </xdr:twoCellAnchor>
  <xdr:twoCellAnchor>
    <xdr:from>
      <xdr:col>4</xdr:col>
      <xdr:colOff>0</xdr:colOff>
      <xdr:row>2</xdr:row>
      <xdr:rowOff>266700</xdr:rowOff>
    </xdr:from>
    <xdr:to>
      <xdr:col>11</xdr:col>
      <xdr:colOff>462643</xdr:colOff>
      <xdr:row>3</xdr:row>
      <xdr:rowOff>219076</xdr:rowOff>
    </xdr:to>
    <xdr:sp macro="" textlink="">
      <xdr:nvSpPr>
        <xdr:cNvPr id="4" name="テキスト ボックス 3">
          <a:extLst>
            <a:ext uri="{FF2B5EF4-FFF2-40B4-BE49-F238E27FC236}">
              <a16:creationId xmlns:a16="http://schemas.microsoft.com/office/drawing/2014/main" id="{B631EDD0-47A0-4C1D-AE0E-828347256DB0}"/>
            </a:ext>
          </a:extLst>
        </xdr:cNvPr>
        <xdr:cNvSpPr txBox="1">
          <a:spLocks noChangeArrowheads="1"/>
        </xdr:cNvSpPr>
      </xdr:nvSpPr>
      <xdr:spPr bwMode="auto">
        <a:xfrm>
          <a:off x="1771650" y="504825"/>
          <a:ext cx="5263243" cy="257176"/>
        </a:xfrm>
        <a:prstGeom prst="rect">
          <a:avLst/>
        </a:prstGeom>
        <a:solidFill>
          <a:srgbClr val="FFFFFF"/>
        </a:solidFill>
        <a:ln w="28575">
          <a:solidFill>
            <a:srgbClr val="FF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mn-ea"/>
              <a:cs typeface="Times New Roman"/>
            </a:rPr>
            <a:t>（取引開始が</a:t>
          </a:r>
          <a:r>
            <a:rPr lang="en-US" altLang="ja-JP" sz="1400" kern="100">
              <a:solidFill>
                <a:srgbClr val="FF0000"/>
              </a:solidFill>
              <a:effectLst/>
              <a:latin typeface="游ゴシック" panose="020B0400000000000000" pitchFamily="50" charset="-128"/>
              <a:ea typeface="+mn-ea"/>
              <a:cs typeface="Times New Roman"/>
            </a:rPr>
            <a:t>2025</a:t>
          </a:r>
          <a:r>
            <a:rPr lang="ja-JP" altLang="en-US" sz="1400" kern="100">
              <a:solidFill>
                <a:srgbClr val="FF0000"/>
              </a:solidFill>
              <a:effectLst/>
              <a:latin typeface="游ゴシック" panose="020B0400000000000000" pitchFamily="50" charset="-128"/>
              <a:ea typeface="+mn-ea"/>
              <a:cs typeface="Times New Roman"/>
            </a:rPr>
            <a:t>年</a:t>
          </a:r>
          <a:r>
            <a:rPr lang="en-US" altLang="ja-JP" sz="1400" kern="100">
              <a:solidFill>
                <a:srgbClr val="FF0000"/>
              </a:solidFill>
              <a:effectLst/>
              <a:latin typeface="游ゴシック" panose="020B0400000000000000" pitchFamily="50" charset="-128"/>
              <a:ea typeface="+mn-ea"/>
              <a:cs typeface="Times New Roman"/>
            </a:rPr>
            <a:t>3</a:t>
          </a:r>
          <a:r>
            <a:rPr lang="ja-JP" altLang="en-US" sz="1400" kern="100">
              <a:solidFill>
                <a:srgbClr val="FF0000"/>
              </a:solidFill>
              <a:effectLst/>
              <a:latin typeface="游ゴシック" panose="020B0400000000000000" pitchFamily="50" charset="-128"/>
              <a:ea typeface="+mn-ea"/>
              <a:cs typeface="Times New Roman"/>
            </a:rPr>
            <a:t>月</a:t>
          </a:r>
          <a:r>
            <a:rPr lang="en-US" altLang="ja-JP" sz="1400" kern="100">
              <a:solidFill>
                <a:srgbClr val="FF0000"/>
              </a:solidFill>
              <a:effectLst/>
              <a:latin typeface="游ゴシック" panose="020B0400000000000000" pitchFamily="50" charset="-128"/>
              <a:ea typeface="+mn-ea"/>
              <a:cs typeface="Times New Roman"/>
            </a:rPr>
            <a:t>31</a:t>
          </a:r>
          <a:r>
            <a:rPr lang="ja-JP" altLang="en-US" sz="1400" kern="100">
              <a:solidFill>
                <a:srgbClr val="FF0000"/>
              </a:solidFill>
              <a:effectLst/>
              <a:latin typeface="游ゴシック" panose="020B0400000000000000" pitchFamily="50" charset="-128"/>
              <a:ea typeface="+mn-ea"/>
              <a:cs typeface="Times New Roman"/>
            </a:rPr>
            <a:t>日までの実需給を対象とする場合）</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297650</xdr:colOff>
      <xdr:row>4</xdr:row>
      <xdr:rowOff>0</xdr:rowOff>
    </xdr:from>
    <xdr:to>
      <xdr:col>16</xdr:col>
      <xdr:colOff>707571</xdr:colOff>
      <xdr:row>12</xdr:row>
      <xdr:rowOff>68036</xdr:rowOff>
    </xdr:to>
    <xdr:sp macro="" textlink="">
      <xdr:nvSpPr>
        <xdr:cNvPr id="8" name="テキスト ボックス 7">
          <a:extLst>
            <a:ext uri="{FF2B5EF4-FFF2-40B4-BE49-F238E27FC236}">
              <a16:creationId xmlns:a16="http://schemas.microsoft.com/office/drawing/2014/main" id="{DDC48298-BF72-47F2-8541-D1E67B31EDC5}"/>
            </a:ext>
          </a:extLst>
        </xdr:cNvPr>
        <xdr:cNvSpPr txBox="1"/>
      </xdr:nvSpPr>
      <xdr:spPr>
        <a:xfrm>
          <a:off x="4420614" y="1034143"/>
          <a:ext cx="7022993" cy="202746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pPr>
            <a:lnSpc>
              <a:spcPts val="1400"/>
            </a:lnSpc>
          </a:pPr>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（１）は</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に換算した値を入力してください。</a:t>
          </a:r>
          <a:endParaRPr lang="ja-JP" altLang="ja-JP">
            <a:solidFill>
              <a:sysClr val="windowText" lastClr="000000"/>
            </a:solidFill>
            <a:effectLst/>
            <a:latin typeface="+mn-ea"/>
            <a:ea typeface="+mn-ea"/>
          </a:endParaRPr>
        </a:p>
        <a:p>
          <a:pPr eaLnBrk="1" fontAlgn="auto" latinLnBrk="0" hangingPunct="1">
            <a:lnSpc>
              <a:spcPts val="1400"/>
            </a:lnSpc>
          </a:pPr>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例</a:t>
          </a:r>
          <a:r>
            <a:rPr kumimoji="1" lang="ja-JP" altLang="en-US" sz="1100">
              <a:solidFill>
                <a:sysClr val="windowText" lastClr="000000"/>
              </a:solidFill>
              <a:effectLst/>
              <a:latin typeface="+mn-ea"/>
              <a:ea typeface="+mn-ea"/>
              <a:cs typeface="+mn-cs"/>
            </a:rPr>
            <a:t>）</a:t>
          </a:r>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ea"/>
              <a:ea typeface="+mn-ea"/>
              <a:cs typeface="+mn-cs"/>
            </a:rPr>
            <a:t>実働試験基準値電力が</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000kWh</a:t>
          </a:r>
          <a:r>
            <a:rPr kumimoji="1" lang="ja-JP" altLang="ja-JP"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000×2=4</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a:t>
          </a:r>
          <a:r>
            <a:rPr kumimoji="1" lang="ja-JP" altLang="ja-JP"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pPr>
            <a:lnSpc>
              <a:spcPts val="1400"/>
            </a:lnSpc>
          </a:pPr>
          <a:r>
            <a:rPr kumimoji="1" lang="ja-JP" altLang="en-US" sz="1100">
              <a:solidFill>
                <a:sysClr val="windowText" lastClr="000000"/>
              </a:solidFill>
              <a:latin typeface="+mn-ea"/>
              <a:ea typeface="+mn-ea"/>
            </a:rPr>
            <a:t>○（２）はｻﾝﾌﾟﾘﾝｸﾞ周期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ysClr val="windowText" lastClr="000000"/>
              </a:solidFill>
              <a:effectLst/>
              <a:latin typeface="+mn-ea"/>
              <a:ea typeface="+mn-ea"/>
              <a:cs typeface="+mn-cs"/>
            </a:rPr>
            <a:t>入力して下さい。</a:t>
          </a:r>
          <a:endParaRPr kumimoji="1" lang="en-US" altLang="ja-JP" sz="1100">
            <a:solidFill>
              <a:sysClr val="windowText" lastClr="000000"/>
            </a:solidFill>
            <a:effectLst/>
            <a:latin typeface="+mn-ea"/>
            <a:ea typeface="+mn-ea"/>
            <a:cs typeface="+mn-cs"/>
          </a:endParaRPr>
        </a:p>
        <a:p>
          <a:pPr>
            <a:lnSpc>
              <a:spcPts val="1400"/>
            </a:lnSpc>
          </a:pPr>
          <a:r>
            <a:rPr kumimoji="1" lang="ja-JP" altLang="en-US" sz="1100">
              <a:solidFill>
                <a:sysClr val="windowText" lastClr="000000"/>
              </a:solidFill>
              <a:effectLst/>
              <a:latin typeface="+mn-ea"/>
              <a:ea typeface="+mn-ea"/>
              <a:cs typeface="+mn-cs"/>
            </a:rPr>
            <a:t>　　例</a:t>
          </a:r>
          <a:r>
            <a:rPr kumimoji="1" lang="en-US" altLang="ja-JP" sz="1100">
              <a:solidFill>
                <a:sysClr val="windowText" lastClr="000000"/>
              </a:solidFill>
              <a:effectLst/>
              <a:latin typeface="+mn-ea"/>
              <a:ea typeface="+mn-ea"/>
              <a:cs typeface="+mn-cs"/>
            </a:rPr>
            <a:t>)</a:t>
          </a:r>
          <a:r>
            <a:rPr kumimoji="1" lang="ja-JP" altLang="en-US" sz="1100" baseline="0">
              <a:solidFill>
                <a:sysClr val="windowText" lastClr="000000"/>
              </a:solidFill>
              <a:effectLst/>
              <a:latin typeface="+mn-ea"/>
              <a:ea typeface="+mn-ea"/>
              <a:cs typeface="+mn-cs"/>
            </a:rPr>
            <a:t>   需要実績</a:t>
          </a:r>
          <a:r>
            <a:rPr kumimoji="1" lang="en-US" altLang="ja-JP" sz="1100" baseline="0">
              <a:solidFill>
                <a:sysClr val="windowText" lastClr="000000"/>
              </a:solidFill>
              <a:effectLst/>
              <a:latin typeface="+mn-ea"/>
              <a:ea typeface="+mn-ea"/>
              <a:cs typeface="+mn-cs"/>
            </a:rPr>
            <a:t>200kWh</a:t>
          </a:r>
          <a:r>
            <a:rPr kumimoji="1" lang="ja-JP" altLang="en-US" sz="1100" baseline="0">
              <a:solidFill>
                <a:sysClr val="windowText" lastClr="000000"/>
              </a:solidFill>
              <a:effectLst/>
              <a:latin typeface="+mn-ea"/>
              <a:ea typeface="+mn-ea"/>
              <a:cs typeface="+mn-cs"/>
            </a:rPr>
            <a:t>（</a:t>
          </a:r>
          <a:r>
            <a:rPr kumimoji="1" lang="en-US" altLang="ja-JP" sz="1100" baseline="0">
              <a:solidFill>
                <a:sysClr val="windowText" lastClr="000000"/>
              </a:solidFill>
              <a:effectLst/>
              <a:latin typeface="+mn-ea"/>
              <a:ea typeface="+mn-ea"/>
              <a:cs typeface="+mn-cs"/>
            </a:rPr>
            <a:t>5</a:t>
          </a:r>
          <a:r>
            <a:rPr kumimoji="1" lang="ja-JP" altLang="en-US" sz="1100" baseline="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200÷5×60=2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400kW</a:t>
          </a:r>
          <a:r>
            <a:rPr kumimoji="1" lang="ja-JP" altLang="en-US" sz="1100">
              <a:solidFill>
                <a:sysClr val="windowText" lastClr="000000"/>
              </a:solidFill>
              <a:effectLst/>
              <a:latin typeface="+mn-ea"/>
              <a:ea typeface="+mn-ea"/>
              <a:cs typeface="+mn-cs"/>
            </a:rPr>
            <a:t>となります。</a:t>
          </a:r>
          <a:endParaRPr kumimoji="1" lang="en-US" altLang="ja-JP" sz="1100">
            <a:solidFill>
              <a:sysClr val="windowText" lastClr="000000"/>
            </a:solidFill>
            <a:effectLst/>
            <a:latin typeface="+mn-ea"/>
            <a:ea typeface="+mn-ea"/>
            <a:cs typeface="+mn-cs"/>
          </a:endParaRPr>
        </a:p>
        <a:p>
          <a:pPr>
            <a:lnSpc>
              <a:spcPts val="1400"/>
            </a:lnSpc>
          </a:pPr>
          <a:r>
            <a:rPr kumimoji="1" lang="ja-JP" altLang="en-US" sz="1100">
              <a:solidFill>
                <a:sysClr val="windowText" lastClr="000000"/>
              </a:solidFill>
              <a:effectLst/>
              <a:latin typeface="+mn-ea"/>
              <a:ea typeface="+mn-ea"/>
              <a:cs typeface="+mn-cs"/>
            </a:rPr>
            <a:t>〇リソース単位の審査を希望する場合は、（３）の指令量に取引会員から各リソースに送信</a:t>
          </a:r>
          <a:br>
            <a:rPr kumimoji="1" lang="ja-JP" altLang="en-US" sz="1100">
              <a:solidFill>
                <a:sysClr val="windowText" lastClr="000000"/>
              </a:solidFill>
              <a:effectLst/>
              <a:latin typeface="+mn-ea"/>
              <a:ea typeface="+mn-ea"/>
              <a:cs typeface="+mn-cs"/>
            </a:rPr>
          </a:br>
          <a:r>
            <a:rPr kumimoji="1" lang="ja-JP" altLang="en-US" sz="1100">
              <a:solidFill>
                <a:sysClr val="windowText" lastClr="000000"/>
              </a:solidFill>
              <a:effectLst/>
              <a:latin typeface="+mn-ea"/>
              <a:ea typeface="+mn-ea"/>
              <a:cs typeface="+mn-cs"/>
            </a:rPr>
            <a:t>　　した指令量を記載ください。その際は、送信した指令における「到達時刻（指令量への到達を求める</a:t>
          </a:r>
          <a:br>
            <a:rPr kumimoji="1" lang="ja-JP" altLang="en-US" sz="1100">
              <a:solidFill>
                <a:sysClr val="windowText" lastClr="000000"/>
              </a:solidFill>
              <a:effectLst/>
              <a:latin typeface="+mn-ea"/>
              <a:ea typeface="+mn-ea"/>
              <a:cs typeface="+mn-cs"/>
            </a:rPr>
          </a:br>
          <a:r>
            <a:rPr kumimoji="1" lang="ja-JP" altLang="en-US" sz="1100">
              <a:solidFill>
                <a:sysClr val="windowText" lastClr="000000"/>
              </a:solidFill>
              <a:effectLst/>
              <a:latin typeface="+mn-ea"/>
              <a:ea typeface="+mn-ea"/>
              <a:cs typeface="+mn-cs"/>
            </a:rPr>
            <a:t>　　時刻）」が属する時間の欄に指令量を入力してください。</a:t>
          </a:r>
          <a:br>
            <a:rPr kumimoji="1" lang="ja-JP" altLang="en-US" sz="1100">
              <a:solidFill>
                <a:sysClr val="windowText" lastClr="000000"/>
              </a:solidFill>
              <a:effectLst/>
              <a:latin typeface="+mn-ea"/>
              <a:ea typeface="+mn-ea"/>
              <a:cs typeface="+mn-cs"/>
            </a:rPr>
          </a:br>
          <a:r>
            <a:rPr kumimoji="1" lang="ja-JP" altLang="en-US" sz="1100">
              <a:solidFill>
                <a:sysClr val="windowText" lastClr="000000"/>
              </a:solidFill>
              <a:effectLst/>
              <a:latin typeface="+mn-ea"/>
              <a:ea typeface="+mn-ea"/>
              <a:cs typeface="+mn-cs"/>
            </a:rPr>
            <a:t>　　 なお、到達時刻をゼロ秒とする指令の場合、その時刻から開始する時間の欄に入力してください。</a:t>
          </a:r>
        </a:p>
        <a:p>
          <a:pPr>
            <a:lnSpc>
              <a:spcPts val="1400"/>
            </a:lnSpc>
          </a:pPr>
          <a:endParaRPr kumimoji="1" lang="en-US" altLang="ja-JP" sz="1100">
            <a:solidFill>
              <a:sysClr val="windowText" lastClr="000000"/>
            </a:solidFill>
            <a:effectLst/>
            <a:latin typeface="+mn-ea"/>
            <a:ea typeface="+mn-ea"/>
            <a:cs typeface="+mn-cs"/>
          </a:endParaRPr>
        </a:p>
      </xdr:txBody>
    </xdr:sp>
    <xdr:clientData/>
  </xdr:twoCellAnchor>
  <xdr:twoCellAnchor>
    <xdr:from>
      <xdr:col>15</xdr:col>
      <xdr:colOff>265339</xdr:colOff>
      <xdr:row>0</xdr:row>
      <xdr:rowOff>19050</xdr:rowOff>
    </xdr:from>
    <xdr:to>
      <xdr:col>16</xdr:col>
      <xdr:colOff>678814</xdr:colOff>
      <xdr:row>1</xdr:row>
      <xdr:rowOff>0</xdr:rowOff>
    </xdr:to>
    <xdr:sp macro="" textlink="">
      <xdr:nvSpPr>
        <xdr:cNvPr id="2" name="テキスト ボックス 1">
          <a:extLst>
            <a:ext uri="{FF2B5EF4-FFF2-40B4-BE49-F238E27FC236}">
              <a16:creationId xmlns:a16="http://schemas.microsoft.com/office/drawing/2014/main" id="{072DF833-371E-47F4-BC90-6D57D094C29C}"/>
            </a:ext>
          </a:extLst>
        </xdr:cNvPr>
        <xdr:cNvSpPr txBox="1">
          <a:spLocks noChangeArrowheads="1"/>
        </xdr:cNvSpPr>
      </xdr:nvSpPr>
      <xdr:spPr bwMode="auto">
        <a:xfrm>
          <a:off x="10266589" y="19050"/>
          <a:ext cx="1148261" cy="225879"/>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16-4-3</a:t>
          </a:r>
        </a:p>
      </xdr:txBody>
    </xdr:sp>
    <xdr:clientData/>
  </xdr:twoCellAnchor>
  <xdr:twoCellAnchor>
    <xdr:from>
      <xdr:col>1</xdr:col>
      <xdr:colOff>9525</xdr:colOff>
      <xdr:row>0</xdr:row>
      <xdr:rowOff>28575</xdr:rowOff>
    </xdr:from>
    <xdr:to>
      <xdr:col>3</xdr:col>
      <xdr:colOff>290757</xdr:colOff>
      <xdr:row>1</xdr:row>
      <xdr:rowOff>154</xdr:rowOff>
    </xdr:to>
    <xdr:sp macro="" textlink="">
      <xdr:nvSpPr>
        <xdr:cNvPr id="3" name="テキスト ボックス 11">
          <a:extLst>
            <a:ext uri="{FF2B5EF4-FFF2-40B4-BE49-F238E27FC236}">
              <a16:creationId xmlns:a16="http://schemas.microsoft.com/office/drawing/2014/main" id="{01B8AFC5-B882-4E02-80B4-61E0B3751E02}"/>
            </a:ext>
          </a:extLst>
        </xdr:cNvPr>
        <xdr:cNvSpPr txBox="1"/>
      </xdr:nvSpPr>
      <xdr:spPr>
        <a:xfrm>
          <a:off x="180975" y="28575"/>
          <a:ext cx="1205157" cy="219229"/>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twoCellAnchor>
    <xdr:from>
      <xdr:col>10</xdr:col>
      <xdr:colOff>276225</xdr:colOff>
      <xdr:row>28</xdr:row>
      <xdr:rowOff>209550</xdr:rowOff>
    </xdr:from>
    <xdr:to>
      <xdr:col>16</xdr:col>
      <xdr:colOff>630011</xdr:colOff>
      <xdr:row>30</xdr:row>
      <xdr:rowOff>100694</xdr:rowOff>
    </xdr:to>
    <xdr:sp macro="" textlink="">
      <xdr:nvSpPr>
        <xdr:cNvPr id="4" name="吹き出し: 角を丸めた四角形 3">
          <a:extLst>
            <a:ext uri="{FF2B5EF4-FFF2-40B4-BE49-F238E27FC236}">
              <a16:creationId xmlns:a16="http://schemas.microsoft.com/office/drawing/2014/main" id="{CF20058A-8BF4-438B-97F0-B47BED66D2BE}"/>
            </a:ext>
          </a:extLst>
        </xdr:cNvPr>
        <xdr:cNvSpPr/>
      </xdr:nvSpPr>
      <xdr:spPr>
        <a:xfrm>
          <a:off x="5972175" y="7448550"/>
          <a:ext cx="4297136" cy="367394"/>
        </a:xfrm>
        <a:prstGeom prst="wedgeRoundRectCallout">
          <a:avLst>
            <a:gd name="adj1" fmla="val 37027"/>
            <a:gd name="adj2" fmla="val 8977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取引会員から各需要リソースに送信した指令量を記載ください。</a:t>
          </a:r>
        </a:p>
      </xdr:txBody>
    </xdr:sp>
    <xdr:clientData/>
  </xdr:twoCellAnchor>
  <xdr:twoCellAnchor>
    <xdr:from>
      <xdr:col>1</xdr:col>
      <xdr:colOff>0</xdr:colOff>
      <xdr:row>2</xdr:row>
      <xdr:rowOff>273845</xdr:rowOff>
    </xdr:from>
    <xdr:to>
      <xdr:col>3</xdr:col>
      <xdr:colOff>570803</xdr:colOff>
      <xdr:row>3</xdr:row>
      <xdr:rowOff>192202</xdr:rowOff>
    </xdr:to>
    <xdr:sp macro="" textlink="">
      <xdr:nvSpPr>
        <xdr:cNvPr id="6" name="テキスト ボックス 2">
          <a:extLst>
            <a:ext uri="{FF2B5EF4-FFF2-40B4-BE49-F238E27FC236}">
              <a16:creationId xmlns:a16="http://schemas.microsoft.com/office/drawing/2014/main" id="{FF9A7EEF-2956-4118-AD2D-8A4EA0C23A8C}"/>
            </a:ext>
          </a:extLst>
        </xdr:cNvPr>
        <xdr:cNvSpPr txBox="1">
          <a:spLocks noChangeArrowheads="1"/>
        </xdr:cNvSpPr>
      </xdr:nvSpPr>
      <xdr:spPr bwMode="auto">
        <a:xfrm>
          <a:off x="171450" y="759620"/>
          <a:ext cx="1494728" cy="223157"/>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7</xdr:col>
      <xdr:colOff>228600</xdr:colOff>
      <xdr:row>9</xdr:row>
      <xdr:rowOff>57150</xdr:rowOff>
    </xdr:from>
    <xdr:to>
      <xdr:col>12</xdr:col>
      <xdr:colOff>47624</xdr:colOff>
      <xdr:row>12</xdr:row>
      <xdr:rowOff>9524</xdr:rowOff>
    </xdr:to>
    <xdr:sp macro="" textlink="">
      <xdr:nvSpPr>
        <xdr:cNvPr id="5" name="吹き出し: 角を丸めた四角形 4">
          <a:extLst>
            <a:ext uri="{FF2B5EF4-FFF2-40B4-BE49-F238E27FC236}">
              <a16:creationId xmlns:a16="http://schemas.microsoft.com/office/drawing/2014/main" id="{78EEB6FC-981C-4B9F-9D09-DF556AE11C0B}"/>
            </a:ext>
          </a:extLst>
        </xdr:cNvPr>
        <xdr:cNvSpPr/>
      </xdr:nvSpPr>
      <xdr:spPr>
        <a:xfrm>
          <a:off x="3952875" y="2276475"/>
          <a:ext cx="3105149" cy="666749"/>
        </a:xfrm>
        <a:prstGeom prst="wedgeRoundRectCallout">
          <a:avLst>
            <a:gd name="adj1" fmla="val -61156"/>
            <a:gd name="adj2" fmla="val 3079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実働試験実施時点のロス率を記載ください。</a:t>
          </a:r>
          <a:endParaRPr kumimoji="1" lang="en-US" altLang="ja-JP" sz="1100">
            <a:solidFill>
              <a:srgbClr val="FF0000"/>
            </a:solidFill>
          </a:endParaRPr>
        </a:p>
        <a:p>
          <a:pPr algn="ctr"/>
          <a:r>
            <a:rPr kumimoji="1" lang="ja-JP" altLang="en-US" sz="1100">
              <a:solidFill>
                <a:srgbClr val="FF0000"/>
              </a:solidFill>
            </a:rPr>
            <a:t>（東京電力</a:t>
          </a:r>
          <a:r>
            <a:rPr kumimoji="1" lang="en-US" altLang="ja-JP" sz="1100">
              <a:solidFill>
                <a:srgbClr val="FF0000"/>
              </a:solidFill>
            </a:rPr>
            <a:t>PG</a:t>
          </a:r>
          <a:r>
            <a:rPr kumimoji="1" lang="ja-JP" altLang="en-US" sz="1100" baseline="0">
              <a:solidFill>
                <a:srgbClr val="FF0000"/>
              </a:solidFill>
            </a:rPr>
            <a:t> </a:t>
          </a:r>
          <a:r>
            <a:rPr kumimoji="1" lang="en-US" altLang="ja-JP" sz="1100">
              <a:solidFill>
                <a:srgbClr val="FF0000"/>
              </a:solidFill>
            </a:rPr>
            <a:t>2020</a:t>
          </a:r>
          <a:r>
            <a:rPr kumimoji="1" lang="ja-JP" altLang="en-US" sz="1100">
              <a:solidFill>
                <a:srgbClr val="FF0000"/>
              </a:solidFill>
            </a:rPr>
            <a:t>年</a:t>
          </a:r>
          <a:r>
            <a:rPr kumimoji="1" lang="en-US" altLang="ja-JP" sz="1100">
              <a:solidFill>
                <a:srgbClr val="FF0000"/>
              </a:solidFill>
            </a:rPr>
            <a:t>2</a:t>
          </a:r>
          <a:r>
            <a:rPr kumimoji="1" lang="ja-JP" altLang="en-US" sz="1100">
              <a:solidFill>
                <a:srgbClr val="FF0000"/>
              </a:solidFill>
            </a:rPr>
            <a:t>月時点の</a:t>
          </a:r>
          <a:r>
            <a:rPr kumimoji="1" lang="ja-JP" altLang="ja-JP" sz="1100">
              <a:solidFill>
                <a:srgbClr val="FF0000"/>
              </a:solidFill>
              <a:effectLst/>
              <a:latin typeface="+mn-lt"/>
              <a:ea typeface="+mn-ea"/>
              <a:cs typeface="+mn-cs"/>
            </a:rPr>
            <a:t>高圧の</a:t>
          </a:r>
          <a:r>
            <a:rPr kumimoji="1" lang="ja-JP" altLang="en-US" sz="1100">
              <a:solidFill>
                <a:srgbClr val="FF0000"/>
              </a:solidFill>
            </a:rPr>
            <a:t>場合）</a:t>
          </a:r>
        </a:p>
      </xdr:txBody>
    </xdr:sp>
    <xdr:clientData/>
  </xdr:twoCellAnchor>
  <xdr:twoCellAnchor>
    <xdr:from>
      <xdr:col>7</xdr:col>
      <xdr:colOff>345281</xdr:colOff>
      <xdr:row>6</xdr:row>
      <xdr:rowOff>190500</xdr:rowOff>
    </xdr:from>
    <xdr:to>
      <xdr:col>11</xdr:col>
      <xdr:colOff>438584</xdr:colOff>
      <xdr:row>8</xdr:row>
      <xdr:rowOff>93302</xdr:rowOff>
    </xdr:to>
    <xdr:sp macro="" textlink="">
      <xdr:nvSpPr>
        <xdr:cNvPr id="9" name="吹き出し: 四角形 5">
          <a:extLst>
            <a:ext uri="{FF2B5EF4-FFF2-40B4-BE49-F238E27FC236}">
              <a16:creationId xmlns:a16="http://schemas.microsoft.com/office/drawing/2014/main" id="{F46C3E0A-29D3-4370-A66B-9F0DFA2A59E1}"/>
            </a:ext>
          </a:extLst>
        </xdr:cNvPr>
        <xdr:cNvSpPr/>
      </xdr:nvSpPr>
      <xdr:spPr>
        <a:xfrm>
          <a:off x="4464844" y="1702594"/>
          <a:ext cx="3046053" cy="379052"/>
        </a:xfrm>
        <a:prstGeom prst="borderCallout1">
          <a:avLst>
            <a:gd name="adj1" fmla="val 1605"/>
            <a:gd name="adj2" fmla="val 285"/>
            <a:gd name="adj3" fmla="val -88156"/>
            <a:gd name="adj4" fmla="val -190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アグリゲータ用系統コードを記載ください</a:t>
          </a:r>
        </a:p>
      </xdr:txBody>
    </xdr:sp>
    <xdr:clientData/>
  </xdr:twoCellAnchor>
  <xdr:twoCellAnchor>
    <xdr:from>
      <xdr:col>4</xdr:col>
      <xdr:colOff>0</xdr:colOff>
      <xdr:row>2</xdr:row>
      <xdr:rowOff>285750</xdr:rowOff>
    </xdr:from>
    <xdr:to>
      <xdr:col>11</xdr:col>
      <xdr:colOff>119743</xdr:colOff>
      <xdr:row>3</xdr:row>
      <xdr:rowOff>243569</xdr:rowOff>
    </xdr:to>
    <xdr:sp macro="" textlink="">
      <xdr:nvSpPr>
        <xdr:cNvPr id="7" name="テキスト ボックス 6">
          <a:extLst>
            <a:ext uri="{FF2B5EF4-FFF2-40B4-BE49-F238E27FC236}">
              <a16:creationId xmlns:a16="http://schemas.microsoft.com/office/drawing/2014/main" id="{7FD10B4F-C3D6-4B5E-8B26-38419F0E9ED4}"/>
            </a:ext>
          </a:extLst>
        </xdr:cNvPr>
        <xdr:cNvSpPr txBox="1">
          <a:spLocks noChangeArrowheads="1"/>
        </xdr:cNvSpPr>
      </xdr:nvSpPr>
      <xdr:spPr bwMode="auto">
        <a:xfrm>
          <a:off x="1918607" y="775607"/>
          <a:ext cx="5263243" cy="257176"/>
        </a:xfrm>
        <a:prstGeom prst="rect">
          <a:avLst/>
        </a:prstGeom>
        <a:solidFill>
          <a:srgbClr val="FFFFFF"/>
        </a:solidFill>
        <a:ln w="28575">
          <a:solidFill>
            <a:srgbClr val="FF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mn-ea"/>
              <a:cs typeface="Times New Roman"/>
            </a:rPr>
            <a:t>（取引開始が</a:t>
          </a:r>
          <a:r>
            <a:rPr lang="en-US" altLang="ja-JP" sz="1400" kern="100">
              <a:solidFill>
                <a:srgbClr val="FF0000"/>
              </a:solidFill>
              <a:effectLst/>
              <a:latin typeface="游ゴシック" panose="020B0400000000000000" pitchFamily="50" charset="-128"/>
              <a:ea typeface="+mn-ea"/>
              <a:cs typeface="Times New Roman"/>
            </a:rPr>
            <a:t>2025</a:t>
          </a:r>
          <a:r>
            <a:rPr lang="ja-JP" altLang="en-US" sz="1400" kern="100">
              <a:solidFill>
                <a:srgbClr val="FF0000"/>
              </a:solidFill>
              <a:effectLst/>
              <a:latin typeface="游ゴシック" panose="020B0400000000000000" pitchFamily="50" charset="-128"/>
              <a:ea typeface="+mn-ea"/>
              <a:cs typeface="Times New Roman"/>
            </a:rPr>
            <a:t>年</a:t>
          </a:r>
          <a:r>
            <a:rPr lang="en-US" altLang="ja-JP" sz="1400" kern="100">
              <a:solidFill>
                <a:srgbClr val="FF0000"/>
              </a:solidFill>
              <a:effectLst/>
              <a:latin typeface="游ゴシック" panose="020B0400000000000000" pitchFamily="50" charset="-128"/>
              <a:ea typeface="+mn-ea"/>
              <a:cs typeface="Times New Roman"/>
            </a:rPr>
            <a:t>3</a:t>
          </a:r>
          <a:r>
            <a:rPr lang="ja-JP" altLang="en-US" sz="1400" kern="100">
              <a:solidFill>
                <a:srgbClr val="FF0000"/>
              </a:solidFill>
              <a:effectLst/>
              <a:latin typeface="游ゴシック" panose="020B0400000000000000" pitchFamily="50" charset="-128"/>
              <a:ea typeface="+mn-ea"/>
              <a:cs typeface="Times New Roman"/>
            </a:rPr>
            <a:t>月</a:t>
          </a:r>
          <a:r>
            <a:rPr lang="en-US" altLang="ja-JP" sz="1400" kern="100">
              <a:solidFill>
                <a:srgbClr val="FF0000"/>
              </a:solidFill>
              <a:effectLst/>
              <a:latin typeface="游ゴシック" panose="020B0400000000000000" pitchFamily="50" charset="-128"/>
              <a:ea typeface="+mn-ea"/>
              <a:cs typeface="Times New Roman"/>
            </a:rPr>
            <a:t>31</a:t>
          </a:r>
          <a:r>
            <a:rPr lang="ja-JP" altLang="en-US" sz="1400" kern="100">
              <a:solidFill>
                <a:srgbClr val="FF0000"/>
              </a:solidFill>
              <a:effectLst/>
              <a:latin typeface="游ゴシック" panose="020B0400000000000000" pitchFamily="50" charset="-128"/>
              <a:ea typeface="+mn-ea"/>
              <a:cs typeface="Times New Roman"/>
            </a:rPr>
            <a:t>日までの実需給を対象とする場合）</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407659</xdr:colOff>
      <xdr:row>6</xdr:row>
      <xdr:rowOff>1569</xdr:rowOff>
    </xdr:from>
    <xdr:to>
      <xdr:col>19</xdr:col>
      <xdr:colOff>493059</xdr:colOff>
      <xdr:row>16</xdr:row>
      <xdr:rowOff>44823</xdr:rowOff>
    </xdr:to>
    <xdr:sp macro="" textlink="">
      <xdr:nvSpPr>
        <xdr:cNvPr id="6" name="テキスト ボックス 5">
          <a:extLst>
            <a:ext uri="{FF2B5EF4-FFF2-40B4-BE49-F238E27FC236}">
              <a16:creationId xmlns:a16="http://schemas.microsoft.com/office/drawing/2014/main" id="{0A90E527-B1C5-41FD-8333-7457479491EA}"/>
            </a:ext>
          </a:extLst>
        </xdr:cNvPr>
        <xdr:cNvSpPr txBox="1"/>
      </xdr:nvSpPr>
      <xdr:spPr>
        <a:xfrm>
          <a:off x="4363335" y="1211804"/>
          <a:ext cx="8501018" cy="228443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（作成にあたっての留意事項）</a:t>
          </a:r>
        </a:p>
        <a:p>
          <a:r>
            <a:rPr lang="ja-JP" altLang="ja-JP" sz="1100">
              <a:solidFill>
                <a:schemeClr val="dk1"/>
              </a:solidFill>
              <a:effectLst/>
              <a:latin typeface="+mn-lt"/>
              <a:ea typeface="+mn-ea"/>
              <a:cs typeface="+mn-cs"/>
            </a:rPr>
            <a:t>○ （１）合計発電計画電力、（２）実動試験基準値電力は</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分平均</a:t>
          </a:r>
          <a:r>
            <a:rPr lang="en-US" altLang="ja-JP" sz="1100">
              <a:solidFill>
                <a:schemeClr val="dk1"/>
              </a:solidFill>
              <a:effectLst/>
              <a:latin typeface="+mn-lt"/>
              <a:ea typeface="+mn-ea"/>
              <a:cs typeface="+mn-cs"/>
            </a:rPr>
            <a:t>kW</a:t>
          </a:r>
          <a:r>
            <a:rPr lang="ja-JP" altLang="ja-JP" sz="1100">
              <a:solidFill>
                <a:schemeClr val="dk1"/>
              </a:solidFill>
              <a:effectLst/>
              <a:latin typeface="+mn-lt"/>
              <a:ea typeface="+mn-ea"/>
              <a:cs typeface="+mn-cs"/>
            </a:rPr>
            <a:t>に換算した値を入力してください。</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例） 広域機関に提出いただいた発電計画の合計が</a:t>
          </a:r>
          <a:r>
            <a:rPr lang="en-US" altLang="ja-JP" sz="1100">
              <a:solidFill>
                <a:schemeClr val="dk1"/>
              </a:solidFill>
              <a:effectLst/>
              <a:latin typeface="+mn-lt"/>
              <a:ea typeface="+mn-ea"/>
              <a:cs typeface="+mn-cs"/>
            </a:rPr>
            <a:t>2,000kWh</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分値）の場合、</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分平均</a:t>
          </a:r>
          <a:r>
            <a:rPr lang="en-US" altLang="ja-JP" sz="1100">
              <a:solidFill>
                <a:schemeClr val="dk1"/>
              </a:solidFill>
              <a:effectLst/>
              <a:latin typeface="+mn-lt"/>
              <a:ea typeface="+mn-ea"/>
              <a:cs typeface="+mn-cs"/>
            </a:rPr>
            <a:t>kW</a:t>
          </a:r>
          <a:r>
            <a:rPr lang="ja-JP" altLang="ja-JP" sz="1100">
              <a:solidFill>
                <a:schemeClr val="dk1"/>
              </a:solidFill>
              <a:effectLst/>
              <a:latin typeface="+mn-lt"/>
              <a:ea typeface="+mn-ea"/>
              <a:cs typeface="+mn-cs"/>
            </a:rPr>
            <a:t>は</a:t>
          </a:r>
          <a:r>
            <a:rPr lang="en-US" altLang="ja-JP" sz="1100">
              <a:solidFill>
                <a:schemeClr val="dk1"/>
              </a:solidFill>
              <a:effectLst/>
              <a:latin typeface="+mn-lt"/>
              <a:ea typeface="+mn-ea"/>
              <a:cs typeface="+mn-cs"/>
            </a:rPr>
            <a:t>2,000×2=4,000kW</a:t>
          </a:r>
          <a:r>
            <a:rPr lang="ja-JP" altLang="ja-JP" sz="1100">
              <a:solidFill>
                <a:schemeClr val="dk1"/>
              </a:solidFill>
              <a:effectLst/>
              <a:latin typeface="+mn-lt"/>
              <a:ea typeface="+mn-ea"/>
              <a:cs typeface="+mn-cs"/>
            </a:rPr>
            <a:t>となります。</a:t>
          </a:r>
        </a:p>
        <a:p>
          <a:r>
            <a:rPr lang="ja-JP" altLang="ja-JP" sz="1100">
              <a:solidFill>
                <a:schemeClr val="dk1"/>
              </a:solidFill>
              <a:effectLst/>
              <a:latin typeface="+mn-lt"/>
              <a:ea typeface="+mn-ea"/>
              <a:cs typeface="+mn-cs"/>
            </a:rPr>
            <a:t>○ （１）発電実績、（２）需要実績はサンプリング周期</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分以内で取得した過去の稼働実績データを</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分</a:t>
          </a:r>
          <a:r>
            <a:rPr lang="en-US" altLang="ja-JP" sz="1100">
              <a:solidFill>
                <a:schemeClr val="dk1"/>
              </a:solidFill>
              <a:effectLst/>
              <a:latin typeface="+mn-lt"/>
              <a:ea typeface="+mn-ea"/>
              <a:cs typeface="+mn-cs"/>
            </a:rPr>
            <a:t>kW</a:t>
          </a:r>
          <a:r>
            <a:rPr lang="ja-JP" altLang="ja-JP" sz="1100">
              <a:solidFill>
                <a:schemeClr val="dk1"/>
              </a:solidFill>
              <a:effectLst/>
              <a:latin typeface="+mn-lt"/>
              <a:ea typeface="+mn-ea"/>
              <a:cs typeface="+mn-cs"/>
            </a:rPr>
            <a:t>値に換算して入力して</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下さい。</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例</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発電実績</a:t>
          </a:r>
          <a:r>
            <a:rPr lang="en-US" altLang="ja-JP" sz="1100">
              <a:solidFill>
                <a:schemeClr val="dk1"/>
              </a:solidFill>
              <a:effectLst/>
              <a:latin typeface="+mn-lt"/>
              <a:ea typeface="+mn-ea"/>
              <a:cs typeface="+mn-cs"/>
            </a:rPr>
            <a:t>200kWh</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分値）の場合、</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分平均</a:t>
          </a:r>
          <a:r>
            <a:rPr lang="en-US" altLang="ja-JP" sz="1100">
              <a:solidFill>
                <a:schemeClr val="dk1"/>
              </a:solidFill>
              <a:effectLst/>
              <a:latin typeface="+mn-lt"/>
              <a:ea typeface="+mn-ea"/>
              <a:cs typeface="+mn-cs"/>
            </a:rPr>
            <a:t>kW</a:t>
          </a:r>
          <a:r>
            <a:rPr lang="ja-JP" altLang="ja-JP" sz="1100">
              <a:solidFill>
                <a:schemeClr val="dk1"/>
              </a:solidFill>
              <a:effectLst/>
              <a:latin typeface="+mn-lt"/>
              <a:ea typeface="+mn-ea"/>
              <a:cs typeface="+mn-cs"/>
            </a:rPr>
            <a:t>は</a:t>
          </a:r>
          <a:r>
            <a:rPr lang="en-US" altLang="ja-JP" sz="1100">
              <a:solidFill>
                <a:schemeClr val="dk1"/>
              </a:solidFill>
              <a:effectLst/>
              <a:latin typeface="+mn-lt"/>
              <a:ea typeface="+mn-ea"/>
              <a:cs typeface="+mn-cs"/>
            </a:rPr>
            <a:t>200÷5×60=2,400kW</a:t>
          </a:r>
          <a:r>
            <a:rPr lang="ja-JP" altLang="ja-JP" sz="1100">
              <a:solidFill>
                <a:schemeClr val="dk1"/>
              </a:solidFill>
              <a:effectLst/>
              <a:latin typeface="+mn-lt"/>
              <a:ea typeface="+mn-ea"/>
              <a:cs typeface="+mn-cs"/>
            </a:rPr>
            <a:t>となります。</a:t>
          </a:r>
        </a:p>
        <a:p>
          <a:r>
            <a:rPr lang="ja-JP" altLang="ja-JP" sz="1100">
              <a:solidFill>
                <a:schemeClr val="dk1"/>
              </a:solidFill>
              <a:effectLst/>
              <a:latin typeface="+mn-lt"/>
              <a:ea typeface="+mn-ea"/>
              <a:cs typeface="+mn-cs"/>
            </a:rPr>
            <a:t>〇リソース単位の審査を希望する場合は、（３）の指令量に取引会員から各リソースに送信した指令量を記載ください。</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その際は、送信した指令における「到達時刻（指令量への到達を求める時刻）」が属する時間の欄に指令量を入力してください。</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なお、到達時刻をゼロ秒とする指令の場合、その時刻から開始する時間の欄に入力してください。</a:t>
          </a:r>
        </a:p>
      </xdr:txBody>
    </xdr:sp>
    <xdr:clientData/>
  </xdr:twoCellAnchor>
  <xdr:twoCellAnchor>
    <xdr:from>
      <xdr:col>1</xdr:col>
      <xdr:colOff>4233</xdr:colOff>
      <xdr:row>3</xdr:row>
      <xdr:rowOff>75621</xdr:rowOff>
    </xdr:from>
    <xdr:to>
      <xdr:col>4</xdr:col>
      <xdr:colOff>0</xdr:colOff>
      <xdr:row>5</xdr:row>
      <xdr:rowOff>12700</xdr:rowOff>
    </xdr:to>
    <xdr:sp macro="" textlink="">
      <xdr:nvSpPr>
        <xdr:cNvPr id="2" name="テキスト ボックス 1">
          <a:extLst>
            <a:ext uri="{FF2B5EF4-FFF2-40B4-BE49-F238E27FC236}">
              <a16:creationId xmlns:a16="http://schemas.microsoft.com/office/drawing/2014/main" id="{21801106-78CE-4CE1-BE25-3EE1EE8D1677}"/>
            </a:ext>
          </a:extLst>
        </xdr:cNvPr>
        <xdr:cNvSpPr txBox="1">
          <a:spLocks noChangeArrowheads="1"/>
        </xdr:cNvSpPr>
      </xdr:nvSpPr>
      <xdr:spPr bwMode="auto">
        <a:xfrm>
          <a:off x="175683" y="837621"/>
          <a:ext cx="1748367" cy="229179"/>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17</xdr:col>
      <xdr:colOff>502724</xdr:colOff>
      <xdr:row>0</xdr:row>
      <xdr:rowOff>120783</xdr:rowOff>
    </xdr:from>
    <xdr:to>
      <xdr:col>19</xdr:col>
      <xdr:colOff>27694</xdr:colOff>
      <xdr:row>1</xdr:row>
      <xdr:rowOff>76689</xdr:rowOff>
    </xdr:to>
    <xdr:sp macro="" textlink="">
      <xdr:nvSpPr>
        <xdr:cNvPr id="3" name="テキスト ボックス 2">
          <a:extLst>
            <a:ext uri="{FF2B5EF4-FFF2-40B4-BE49-F238E27FC236}">
              <a16:creationId xmlns:a16="http://schemas.microsoft.com/office/drawing/2014/main" id="{3F6CE02F-FDF7-4871-9DA6-58AB8F2286F2}"/>
            </a:ext>
          </a:extLst>
        </xdr:cNvPr>
        <xdr:cNvSpPr txBox="1">
          <a:spLocks noChangeArrowheads="1"/>
        </xdr:cNvSpPr>
      </xdr:nvSpPr>
      <xdr:spPr bwMode="auto">
        <a:xfrm>
          <a:off x="12212871" y="120783"/>
          <a:ext cx="892088" cy="202435"/>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16-</a:t>
          </a:r>
          <a:r>
            <a:rPr lang="en-US" altLang="ja-JP" sz="1050" kern="100">
              <a:solidFill>
                <a:sysClr val="windowText" lastClr="000000"/>
              </a:solidFill>
              <a:effectLst/>
              <a:latin typeface="Century"/>
              <a:ea typeface="ＭＳ 明朝"/>
              <a:cs typeface="Times New Roman"/>
            </a:rPr>
            <a:t>4</a:t>
          </a:r>
          <a:r>
            <a:rPr lang="en-US" sz="1050" kern="100">
              <a:solidFill>
                <a:sysClr val="windowText" lastClr="000000"/>
              </a:solidFill>
              <a:effectLst/>
              <a:latin typeface="Century"/>
              <a:ea typeface="ＭＳ 明朝"/>
              <a:cs typeface="Times New Roman"/>
            </a:rPr>
            <a:t>-4</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4</xdr:col>
      <xdr:colOff>83548</xdr:colOff>
      <xdr:row>3</xdr:row>
      <xdr:rowOff>66130</xdr:rowOff>
    </xdr:from>
    <xdr:to>
      <xdr:col>11</xdr:col>
      <xdr:colOff>544286</xdr:colOff>
      <xdr:row>5</xdr:row>
      <xdr:rowOff>27213</xdr:rowOff>
    </xdr:to>
    <xdr:sp macro="" textlink="">
      <xdr:nvSpPr>
        <xdr:cNvPr id="5" name="テキスト ボックス 4">
          <a:extLst>
            <a:ext uri="{FF2B5EF4-FFF2-40B4-BE49-F238E27FC236}">
              <a16:creationId xmlns:a16="http://schemas.microsoft.com/office/drawing/2014/main" id="{B44431C0-3053-4A88-9FB1-4D70BA9FAB1D}"/>
            </a:ext>
          </a:extLst>
        </xdr:cNvPr>
        <xdr:cNvSpPr txBox="1">
          <a:spLocks noChangeArrowheads="1"/>
        </xdr:cNvSpPr>
      </xdr:nvSpPr>
      <xdr:spPr bwMode="auto">
        <a:xfrm>
          <a:off x="2002155" y="828130"/>
          <a:ext cx="5223238" cy="246833"/>
        </a:xfrm>
        <a:prstGeom prst="rect">
          <a:avLst/>
        </a:prstGeom>
        <a:solidFill>
          <a:srgbClr val="FFFFFF"/>
        </a:solidFill>
        <a:ln w="28575">
          <a:solidFill>
            <a:srgbClr val="FF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mn-ea"/>
              <a:cs typeface="Times New Roman"/>
            </a:rPr>
            <a:t>（取引開始が</a:t>
          </a:r>
          <a:r>
            <a:rPr lang="en-US" altLang="ja-JP" sz="1400" kern="100">
              <a:solidFill>
                <a:srgbClr val="FF0000"/>
              </a:solidFill>
              <a:effectLst/>
              <a:latin typeface="游ゴシック" panose="020B0400000000000000" pitchFamily="50" charset="-128"/>
              <a:ea typeface="+mn-ea"/>
              <a:cs typeface="Times New Roman"/>
            </a:rPr>
            <a:t>2025</a:t>
          </a:r>
          <a:r>
            <a:rPr lang="ja-JP" altLang="en-US" sz="1400" kern="100">
              <a:solidFill>
                <a:srgbClr val="FF0000"/>
              </a:solidFill>
              <a:effectLst/>
              <a:latin typeface="游ゴシック" panose="020B0400000000000000" pitchFamily="50" charset="-128"/>
              <a:ea typeface="+mn-ea"/>
              <a:cs typeface="Times New Roman"/>
            </a:rPr>
            <a:t>年</a:t>
          </a:r>
          <a:r>
            <a:rPr lang="en-US" altLang="ja-JP" sz="1400" kern="100">
              <a:solidFill>
                <a:srgbClr val="FF0000"/>
              </a:solidFill>
              <a:effectLst/>
              <a:latin typeface="游ゴシック" panose="020B0400000000000000" pitchFamily="50" charset="-128"/>
              <a:ea typeface="+mn-ea"/>
              <a:cs typeface="Times New Roman"/>
            </a:rPr>
            <a:t>3</a:t>
          </a:r>
          <a:r>
            <a:rPr lang="ja-JP" altLang="en-US" sz="1400" kern="100">
              <a:solidFill>
                <a:srgbClr val="FF0000"/>
              </a:solidFill>
              <a:effectLst/>
              <a:latin typeface="游ゴシック" panose="020B0400000000000000" pitchFamily="50" charset="-128"/>
              <a:ea typeface="+mn-ea"/>
              <a:cs typeface="Times New Roman"/>
            </a:rPr>
            <a:t>月</a:t>
          </a:r>
          <a:r>
            <a:rPr lang="en-US" altLang="ja-JP" sz="1400" kern="100">
              <a:solidFill>
                <a:srgbClr val="FF0000"/>
              </a:solidFill>
              <a:effectLst/>
              <a:latin typeface="游ゴシック" panose="020B0400000000000000" pitchFamily="50" charset="-128"/>
              <a:ea typeface="+mn-ea"/>
              <a:cs typeface="Times New Roman"/>
            </a:rPr>
            <a:t>31</a:t>
          </a:r>
          <a:r>
            <a:rPr lang="ja-JP" altLang="en-US" sz="1400" kern="100">
              <a:solidFill>
                <a:srgbClr val="FF0000"/>
              </a:solidFill>
              <a:effectLst/>
              <a:latin typeface="游ゴシック" panose="020B0400000000000000" pitchFamily="50" charset="-128"/>
              <a:ea typeface="+mn-ea"/>
              <a:cs typeface="Times New Roman"/>
            </a:rPr>
            <a:t>日までの実需給を対象とする場合）</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7</xdr:col>
      <xdr:colOff>394606</xdr:colOff>
      <xdr:row>5</xdr:row>
      <xdr:rowOff>163286</xdr:rowOff>
    </xdr:from>
    <xdr:to>
      <xdr:col>19</xdr:col>
      <xdr:colOff>501922</xdr:colOff>
      <xdr:row>15</xdr:row>
      <xdr:rowOff>194646</xdr:rowOff>
    </xdr:to>
    <xdr:sp macro="" textlink="">
      <xdr:nvSpPr>
        <xdr:cNvPr id="10" name="テキスト ボックス 9">
          <a:extLst>
            <a:ext uri="{FF2B5EF4-FFF2-40B4-BE49-F238E27FC236}">
              <a16:creationId xmlns:a16="http://schemas.microsoft.com/office/drawing/2014/main" id="{2D627E3E-9E87-4D2E-95A5-E46873AE011B}"/>
            </a:ext>
          </a:extLst>
        </xdr:cNvPr>
        <xdr:cNvSpPr txBox="1"/>
      </xdr:nvSpPr>
      <xdr:spPr>
        <a:xfrm>
          <a:off x="4354285" y="1211036"/>
          <a:ext cx="8502923" cy="229014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（作成にあたっての留意事項）</a:t>
          </a:r>
        </a:p>
        <a:p>
          <a:r>
            <a:rPr lang="ja-JP" altLang="ja-JP" sz="1100">
              <a:solidFill>
                <a:schemeClr val="dk1"/>
              </a:solidFill>
              <a:effectLst/>
              <a:latin typeface="+mn-lt"/>
              <a:ea typeface="+mn-ea"/>
              <a:cs typeface="+mn-cs"/>
            </a:rPr>
            <a:t>○ （１）合計発電計画電力、（２）実動試験基準値電力は</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分平均</a:t>
          </a:r>
          <a:r>
            <a:rPr lang="en-US" altLang="ja-JP" sz="1100">
              <a:solidFill>
                <a:schemeClr val="dk1"/>
              </a:solidFill>
              <a:effectLst/>
              <a:latin typeface="+mn-lt"/>
              <a:ea typeface="+mn-ea"/>
              <a:cs typeface="+mn-cs"/>
            </a:rPr>
            <a:t>kW</a:t>
          </a:r>
          <a:r>
            <a:rPr lang="ja-JP" altLang="ja-JP" sz="1100">
              <a:solidFill>
                <a:schemeClr val="dk1"/>
              </a:solidFill>
              <a:effectLst/>
              <a:latin typeface="+mn-lt"/>
              <a:ea typeface="+mn-ea"/>
              <a:cs typeface="+mn-cs"/>
            </a:rPr>
            <a:t>に換算した値を入力してください。</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例） 広域機関に提出いただいた発電計画の合計が</a:t>
          </a:r>
          <a:r>
            <a:rPr lang="en-US" altLang="ja-JP" sz="1100">
              <a:solidFill>
                <a:schemeClr val="dk1"/>
              </a:solidFill>
              <a:effectLst/>
              <a:latin typeface="+mn-lt"/>
              <a:ea typeface="+mn-ea"/>
              <a:cs typeface="+mn-cs"/>
            </a:rPr>
            <a:t>2,000kWh</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分値）の場合、</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分平均</a:t>
          </a:r>
          <a:r>
            <a:rPr lang="en-US" altLang="ja-JP" sz="1100">
              <a:solidFill>
                <a:schemeClr val="dk1"/>
              </a:solidFill>
              <a:effectLst/>
              <a:latin typeface="+mn-lt"/>
              <a:ea typeface="+mn-ea"/>
              <a:cs typeface="+mn-cs"/>
            </a:rPr>
            <a:t>kW</a:t>
          </a:r>
          <a:r>
            <a:rPr lang="ja-JP" altLang="ja-JP" sz="1100">
              <a:solidFill>
                <a:schemeClr val="dk1"/>
              </a:solidFill>
              <a:effectLst/>
              <a:latin typeface="+mn-lt"/>
              <a:ea typeface="+mn-ea"/>
              <a:cs typeface="+mn-cs"/>
            </a:rPr>
            <a:t>は</a:t>
          </a:r>
          <a:r>
            <a:rPr lang="en-US" altLang="ja-JP" sz="1100">
              <a:solidFill>
                <a:schemeClr val="dk1"/>
              </a:solidFill>
              <a:effectLst/>
              <a:latin typeface="+mn-lt"/>
              <a:ea typeface="+mn-ea"/>
              <a:cs typeface="+mn-cs"/>
            </a:rPr>
            <a:t>2,000×2=4,000kW</a:t>
          </a:r>
          <a:r>
            <a:rPr lang="ja-JP" altLang="ja-JP" sz="1100">
              <a:solidFill>
                <a:schemeClr val="dk1"/>
              </a:solidFill>
              <a:effectLst/>
              <a:latin typeface="+mn-lt"/>
              <a:ea typeface="+mn-ea"/>
              <a:cs typeface="+mn-cs"/>
            </a:rPr>
            <a:t>となります。</a:t>
          </a:r>
        </a:p>
        <a:p>
          <a:r>
            <a:rPr lang="ja-JP" altLang="ja-JP" sz="1100">
              <a:solidFill>
                <a:schemeClr val="dk1"/>
              </a:solidFill>
              <a:effectLst/>
              <a:latin typeface="+mn-lt"/>
              <a:ea typeface="+mn-ea"/>
              <a:cs typeface="+mn-cs"/>
            </a:rPr>
            <a:t>○ （１）発電実績、（２）需要実績はサンプリング周期</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分以内で取得した過去の稼働実績データを</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分</a:t>
          </a:r>
          <a:r>
            <a:rPr lang="en-US" altLang="ja-JP" sz="1100">
              <a:solidFill>
                <a:schemeClr val="dk1"/>
              </a:solidFill>
              <a:effectLst/>
              <a:latin typeface="+mn-lt"/>
              <a:ea typeface="+mn-ea"/>
              <a:cs typeface="+mn-cs"/>
            </a:rPr>
            <a:t>kW</a:t>
          </a:r>
          <a:r>
            <a:rPr lang="ja-JP" altLang="ja-JP" sz="1100">
              <a:solidFill>
                <a:schemeClr val="dk1"/>
              </a:solidFill>
              <a:effectLst/>
              <a:latin typeface="+mn-lt"/>
              <a:ea typeface="+mn-ea"/>
              <a:cs typeface="+mn-cs"/>
            </a:rPr>
            <a:t>値に換算して入力して</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下さい。</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例</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発電実績</a:t>
          </a:r>
          <a:r>
            <a:rPr lang="en-US" altLang="ja-JP" sz="1100">
              <a:solidFill>
                <a:schemeClr val="dk1"/>
              </a:solidFill>
              <a:effectLst/>
              <a:latin typeface="+mn-lt"/>
              <a:ea typeface="+mn-ea"/>
              <a:cs typeface="+mn-cs"/>
            </a:rPr>
            <a:t>200kWh</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分値）の場合、</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分平均</a:t>
          </a:r>
          <a:r>
            <a:rPr lang="en-US" altLang="ja-JP" sz="1100">
              <a:solidFill>
                <a:schemeClr val="dk1"/>
              </a:solidFill>
              <a:effectLst/>
              <a:latin typeface="+mn-lt"/>
              <a:ea typeface="+mn-ea"/>
              <a:cs typeface="+mn-cs"/>
            </a:rPr>
            <a:t>kW</a:t>
          </a:r>
          <a:r>
            <a:rPr lang="ja-JP" altLang="ja-JP" sz="1100">
              <a:solidFill>
                <a:schemeClr val="dk1"/>
              </a:solidFill>
              <a:effectLst/>
              <a:latin typeface="+mn-lt"/>
              <a:ea typeface="+mn-ea"/>
              <a:cs typeface="+mn-cs"/>
            </a:rPr>
            <a:t>は</a:t>
          </a:r>
          <a:r>
            <a:rPr lang="en-US" altLang="ja-JP" sz="1100">
              <a:solidFill>
                <a:schemeClr val="dk1"/>
              </a:solidFill>
              <a:effectLst/>
              <a:latin typeface="+mn-lt"/>
              <a:ea typeface="+mn-ea"/>
              <a:cs typeface="+mn-cs"/>
            </a:rPr>
            <a:t>200÷5×60=2,400kW</a:t>
          </a:r>
          <a:r>
            <a:rPr lang="ja-JP" altLang="ja-JP" sz="1100">
              <a:solidFill>
                <a:schemeClr val="dk1"/>
              </a:solidFill>
              <a:effectLst/>
              <a:latin typeface="+mn-lt"/>
              <a:ea typeface="+mn-ea"/>
              <a:cs typeface="+mn-cs"/>
            </a:rPr>
            <a:t>となります。</a:t>
          </a:r>
        </a:p>
        <a:p>
          <a:r>
            <a:rPr lang="ja-JP" altLang="ja-JP" sz="1100">
              <a:solidFill>
                <a:schemeClr val="dk1"/>
              </a:solidFill>
              <a:effectLst/>
              <a:latin typeface="+mn-lt"/>
              <a:ea typeface="+mn-ea"/>
              <a:cs typeface="+mn-cs"/>
            </a:rPr>
            <a:t>〇リソース単位の審査を希望する場合は、（３）の指令量に取引会員から各リソースに送信した指令量を記載ください。</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その際は、送信した指令における「到達時刻（指令量への到達を求める時刻）」が属する時間の欄に指令量を入力してください。</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なお、到達時刻をゼロ秒とする指令の場合、その時刻から開始する時間の欄に入力してください。</a:t>
          </a:r>
        </a:p>
      </xdr:txBody>
    </xdr:sp>
    <xdr:clientData/>
  </xdr:twoCellAnchor>
  <xdr:twoCellAnchor>
    <xdr:from>
      <xdr:col>1</xdr:col>
      <xdr:colOff>4233</xdr:colOff>
      <xdr:row>3</xdr:row>
      <xdr:rowOff>75621</xdr:rowOff>
    </xdr:from>
    <xdr:to>
      <xdr:col>4</xdr:col>
      <xdr:colOff>0</xdr:colOff>
      <xdr:row>5</xdr:row>
      <xdr:rowOff>12700</xdr:rowOff>
    </xdr:to>
    <xdr:sp macro="" textlink="">
      <xdr:nvSpPr>
        <xdr:cNvPr id="2" name="テキスト ボックス 1">
          <a:extLst>
            <a:ext uri="{FF2B5EF4-FFF2-40B4-BE49-F238E27FC236}">
              <a16:creationId xmlns:a16="http://schemas.microsoft.com/office/drawing/2014/main" id="{56C194F5-B5CC-4B1B-88AE-7854234C86C8}"/>
            </a:ext>
          </a:extLst>
        </xdr:cNvPr>
        <xdr:cNvSpPr txBox="1">
          <a:spLocks noChangeArrowheads="1"/>
        </xdr:cNvSpPr>
      </xdr:nvSpPr>
      <xdr:spPr bwMode="auto">
        <a:xfrm>
          <a:off x="175683" y="837621"/>
          <a:ext cx="1748367" cy="229179"/>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17</xdr:col>
      <xdr:colOff>495181</xdr:colOff>
      <xdr:row>0</xdr:row>
      <xdr:rowOff>115425</xdr:rowOff>
    </xdr:from>
    <xdr:to>
      <xdr:col>19</xdr:col>
      <xdr:colOff>20151</xdr:colOff>
      <xdr:row>1</xdr:row>
      <xdr:rowOff>74506</xdr:rowOff>
    </xdr:to>
    <xdr:sp macro="" textlink="">
      <xdr:nvSpPr>
        <xdr:cNvPr id="3" name="テキスト ボックス 2">
          <a:extLst>
            <a:ext uri="{FF2B5EF4-FFF2-40B4-BE49-F238E27FC236}">
              <a16:creationId xmlns:a16="http://schemas.microsoft.com/office/drawing/2014/main" id="{42E2B4C8-A9D9-4FA7-94F6-5D85FD27CF9C}"/>
            </a:ext>
          </a:extLst>
        </xdr:cNvPr>
        <xdr:cNvSpPr txBox="1">
          <a:spLocks noChangeArrowheads="1"/>
        </xdr:cNvSpPr>
      </xdr:nvSpPr>
      <xdr:spPr bwMode="auto">
        <a:xfrm>
          <a:off x="12020431" y="115425"/>
          <a:ext cx="896570" cy="206731"/>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16-</a:t>
          </a:r>
          <a:r>
            <a:rPr lang="en-US" altLang="ja-JP" sz="1050" kern="100">
              <a:solidFill>
                <a:sysClr val="windowText" lastClr="000000"/>
              </a:solidFill>
              <a:effectLst/>
              <a:latin typeface="Century"/>
              <a:ea typeface="ＭＳ 明朝"/>
              <a:cs typeface="Times New Roman"/>
            </a:rPr>
            <a:t>4</a:t>
          </a:r>
          <a:r>
            <a:rPr lang="en-US" sz="1050" kern="100">
              <a:solidFill>
                <a:sysClr val="windowText" lastClr="000000"/>
              </a:solidFill>
              <a:effectLst/>
              <a:latin typeface="Century"/>
              <a:ea typeface="ＭＳ 明朝"/>
              <a:cs typeface="Times New Roman"/>
            </a:rPr>
            <a:t>-4</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7</xdr:col>
      <xdr:colOff>108412</xdr:colOff>
      <xdr:row>11</xdr:row>
      <xdr:rowOff>131300</xdr:rowOff>
    </xdr:from>
    <xdr:to>
      <xdr:col>12</xdr:col>
      <xdr:colOff>95250</xdr:colOff>
      <xdr:row>14</xdr:row>
      <xdr:rowOff>27214</xdr:rowOff>
    </xdr:to>
    <xdr:sp macro="" textlink="">
      <xdr:nvSpPr>
        <xdr:cNvPr id="7" name="吹き出し: 角を丸めた四角形 6">
          <a:extLst>
            <a:ext uri="{FF2B5EF4-FFF2-40B4-BE49-F238E27FC236}">
              <a16:creationId xmlns:a16="http://schemas.microsoft.com/office/drawing/2014/main" id="{3C4F2289-3269-4EC4-8B82-BA3664DEB63B}"/>
            </a:ext>
          </a:extLst>
        </xdr:cNvPr>
        <xdr:cNvSpPr/>
      </xdr:nvSpPr>
      <xdr:spPr>
        <a:xfrm>
          <a:off x="4068091" y="2635014"/>
          <a:ext cx="3524695" cy="630700"/>
        </a:xfrm>
        <a:prstGeom prst="wedgeRoundRectCallout">
          <a:avLst>
            <a:gd name="adj1" fmla="val -61156"/>
            <a:gd name="adj2" fmla="val 3079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実働試験実施時点のロス率を記載ください。</a:t>
          </a:r>
        </a:p>
        <a:p>
          <a:pPr algn="ctr"/>
          <a:r>
            <a:rPr kumimoji="1" lang="ja-JP" altLang="en-US" sz="1100">
              <a:solidFill>
                <a:srgbClr val="FF0000"/>
              </a:solidFill>
            </a:rPr>
            <a:t>（東京電力</a:t>
          </a:r>
          <a:r>
            <a:rPr kumimoji="1" lang="en-US" altLang="ja-JP" sz="1100">
              <a:solidFill>
                <a:srgbClr val="FF0000"/>
              </a:solidFill>
            </a:rPr>
            <a:t>PG 2020</a:t>
          </a:r>
          <a:r>
            <a:rPr kumimoji="1" lang="ja-JP" altLang="en-US" sz="1100">
              <a:solidFill>
                <a:srgbClr val="FF0000"/>
              </a:solidFill>
            </a:rPr>
            <a:t>年</a:t>
          </a:r>
          <a:r>
            <a:rPr kumimoji="1" lang="en-US" altLang="ja-JP" sz="1100">
              <a:solidFill>
                <a:srgbClr val="FF0000"/>
              </a:solidFill>
            </a:rPr>
            <a:t>2</a:t>
          </a:r>
          <a:r>
            <a:rPr kumimoji="1" lang="ja-JP" altLang="en-US" sz="1100">
              <a:solidFill>
                <a:srgbClr val="FF0000"/>
              </a:solidFill>
            </a:rPr>
            <a:t>月時点の高圧の場合）</a:t>
          </a:r>
        </a:p>
      </xdr:txBody>
    </xdr:sp>
    <xdr:clientData/>
  </xdr:twoCellAnchor>
  <xdr:twoCellAnchor>
    <xdr:from>
      <xdr:col>7</xdr:col>
      <xdr:colOff>420891</xdr:colOff>
      <xdr:row>5</xdr:row>
      <xdr:rowOff>150270</xdr:rowOff>
    </xdr:from>
    <xdr:to>
      <xdr:col>11</xdr:col>
      <xdr:colOff>114327</xdr:colOff>
      <xdr:row>7</xdr:row>
      <xdr:rowOff>97416</xdr:rowOff>
    </xdr:to>
    <xdr:sp macro="" textlink="">
      <xdr:nvSpPr>
        <xdr:cNvPr id="8" name="吹き出し: 四角形 5">
          <a:extLst>
            <a:ext uri="{FF2B5EF4-FFF2-40B4-BE49-F238E27FC236}">
              <a16:creationId xmlns:a16="http://schemas.microsoft.com/office/drawing/2014/main" id="{42306EAF-29AC-4C5A-8338-2AB7C7A3ECBD}"/>
            </a:ext>
          </a:extLst>
        </xdr:cNvPr>
        <xdr:cNvSpPr/>
      </xdr:nvSpPr>
      <xdr:spPr>
        <a:xfrm>
          <a:off x="4380570" y="1252449"/>
          <a:ext cx="3095221" cy="368967"/>
        </a:xfrm>
        <a:prstGeom prst="borderCallout1">
          <a:avLst>
            <a:gd name="adj1" fmla="val 1605"/>
            <a:gd name="adj2" fmla="val 285"/>
            <a:gd name="adj3" fmla="val 121352"/>
            <a:gd name="adj4" fmla="val -260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アグリゲータ用系統コードを記載ください</a:t>
          </a:r>
        </a:p>
      </xdr:txBody>
    </xdr:sp>
    <xdr:clientData/>
  </xdr:twoCellAnchor>
  <xdr:twoCellAnchor>
    <xdr:from>
      <xdr:col>4</xdr:col>
      <xdr:colOff>83547</xdr:colOff>
      <xdr:row>3</xdr:row>
      <xdr:rowOff>58238</xdr:rowOff>
    </xdr:from>
    <xdr:to>
      <xdr:col>11</xdr:col>
      <xdr:colOff>503464</xdr:colOff>
      <xdr:row>4</xdr:row>
      <xdr:rowOff>40822</xdr:rowOff>
    </xdr:to>
    <xdr:sp macro="" textlink="">
      <xdr:nvSpPr>
        <xdr:cNvPr id="5" name="テキスト ボックス 4">
          <a:extLst>
            <a:ext uri="{FF2B5EF4-FFF2-40B4-BE49-F238E27FC236}">
              <a16:creationId xmlns:a16="http://schemas.microsoft.com/office/drawing/2014/main" id="{7D652483-59D0-403E-8EB9-C56D802FE89B}"/>
            </a:ext>
          </a:extLst>
        </xdr:cNvPr>
        <xdr:cNvSpPr txBox="1">
          <a:spLocks noChangeArrowheads="1"/>
        </xdr:cNvSpPr>
      </xdr:nvSpPr>
      <xdr:spPr bwMode="auto">
        <a:xfrm>
          <a:off x="2002154" y="820238"/>
          <a:ext cx="5182417" cy="213905"/>
        </a:xfrm>
        <a:prstGeom prst="rect">
          <a:avLst/>
        </a:prstGeom>
        <a:solidFill>
          <a:srgbClr val="FFFFFF"/>
        </a:solidFill>
        <a:ln w="28575">
          <a:solidFill>
            <a:srgbClr val="FF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mn-ea"/>
              <a:cs typeface="Times New Roman"/>
            </a:rPr>
            <a:t>（取引開始が</a:t>
          </a:r>
          <a:r>
            <a:rPr lang="en-US" altLang="ja-JP" sz="1400" kern="100">
              <a:solidFill>
                <a:srgbClr val="FF0000"/>
              </a:solidFill>
              <a:effectLst/>
              <a:latin typeface="游ゴシック" panose="020B0400000000000000" pitchFamily="50" charset="-128"/>
              <a:ea typeface="+mn-ea"/>
              <a:cs typeface="Times New Roman"/>
            </a:rPr>
            <a:t>2025</a:t>
          </a:r>
          <a:r>
            <a:rPr lang="ja-JP" altLang="en-US" sz="1400" kern="100">
              <a:solidFill>
                <a:srgbClr val="FF0000"/>
              </a:solidFill>
              <a:effectLst/>
              <a:latin typeface="游ゴシック" panose="020B0400000000000000" pitchFamily="50" charset="-128"/>
              <a:ea typeface="+mn-ea"/>
              <a:cs typeface="Times New Roman"/>
            </a:rPr>
            <a:t>年</a:t>
          </a:r>
          <a:r>
            <a:rPr lang="en-US" altLang="ja-JP" sz="1400" kern="100">
              <a:solidFill>
                <a:srgbClr val="FF0000"/>
              </a:solidFill>
              <a:effectLst/>
              <a:latin typeface="游ゴシック" panose="020B0400000000000000" pitchFamily="50" charset="-128"/>
              <a:ea typeface="+mn-ea"/>
              <a:cs typeface="Times New Roman"/>
            </a:rPr>
            <a:t>3</a:t>
          </a:r>
          <a:r>
            <a:rPr lang="ja-JP" altLang="en-US" sz="1400" kern="100">
              <a:solidFill>
                <a:srgbClr val="FF0000"/>
              </a:solidFill>
              <a:effectLst/>
              <a:latin typeface="游ゴシック" panose="020B0400000000000000" pitchFamily="50" charset="-128"/>
              <a:ea typeface="+mn-ea"/>
              <a:cs typeface="Times New Roman"/>
            </a:rPr>
            <a:t>月</a:t>
          </a:r>
          <a:r>
            <a:rPr lang="en-US" altLang="ja-JP" sz="1400" kern="100">
              <a:solidFill>
                <a:srgbClr val="FF0000"/>
              </a:solidFill>
              <a:effectLst/>
              <a:latin typeface="游ゴシック" panose="020B0400000000000000" pitchFamily="50" charset="-128"/>
              <a:ea typeface="+mn-ea"/>
              <a:cs typeface="Times New Roman"/>
            </a:rPr>
            <a:t>31</a:t>
          </a:r>
          <a:r>
            <a:rPr lang="ja-JP" altLang="en-US" sz="1400" kern="100">
              <a:solidFill>
                <a:srgbClr val="FF0000"/>
              </a:solidFill>
              <a:effectLst/>
              <a:latin typeface="游ゴシック" panose="020B0400000000000000" pitchFamily="50" charset="-128"/>
              <a:ea typeface="+mn-ea"/>
              <a:cs typeface="Times New Roman"/>
            </a:rPr>
            <a:t>日までの実需給を対象とする場合）</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1</xdr:col>
      <xdr:colOff>10886</xdr:colOff>
      <xdr:row>0</xdr:row>
      <xdr:rowOff>32657</xdr:rowOff>
    </xdr:from>
    <xdr:to>
      <xdr:col>3</xdr:col>
      <xdr:colOff>281232</xdr:colOff>
      <xdr:row>1</xdr:row>
      <xdr:rowOff>4236</xdr:rowOff>
    </xdr:to>
    <xdr:sp macro="" textlink="">
      <xdr:nvSpPr>
        <xdr:cNvPr id="9" name="テキスト ボックス 11">
          <a:extLst>
            <a:ext uri="{FF2B5EF4-FFF2-40B4-BE49-F238E27FC236}">
              <a16:creationId xmlns:a16="http://schemas.microsoft.com/office/drawing/2014/main" id="{6B63010B-8BF4-4049-9E6E-5A63C71E5827}"/>
            </a:ext>
          </a:extLst>
        </xdr:cNvPr>
        <xdr:cNvSpPr txBox="1"/>
      </xdr:nvSpPr>
      <xdr:spPr>
        <a:xfrm>
          <a:off x="174172" y="32657"/>
          <a:ext cx="1282717" cy="211065"/>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17</xdr:col>
      <xdr:colOff>513262</xdr:colOff>
      <xdr:row>0</xdr:row>
      <xdr:rowOff>46638</xdr:rowOff>
    </xdr:from>
    <xdr:to>
      <xdr:col>19</xdr:col>
      <xdr:colOff>0</xdr:colOff>
      <xdr:row>1</xdr:row>
      <xdr:rowOff>95250</xdr:rowOff>
    </xdr:to>
    <xdr:sp macro="" textlink="">
      <xdr:nvSpPr>
        <xdr:cNvPr id="2" name="テキスト ボックス 2">
          <a:extLst>
            <a:ext uri="{FF2B5EF4-FFF2-40B4-BE49-F238E27FC236}">
              <a16:creationId xmlns:a16="http://schemas.microsoft.com/office/drawing/2014/main" id="{0E930B81-865E-413D-9784-D0D3695C6DC4}"/>
            </a:ext>
          </a:extLst>
        </xdr:cNvPr>
        <xdr:cNvSpPr txBox="1">
          <a:spLocks noChangeArrowheads="1"/>
        </xdr:cNvSpPr>
      </xdr:nvSpPr>
      <xdr:spPr bwMode="auto">
        <a:xfrm>
          <a:off x="11412583" y="46638"/>
          <a:ext cx="1174024" cy="279933"/>
        </a:xfrm>
        <a:prstGeom prst="rect">
          <a:avLst/>
        </a:prstGeom>
        <a:solidFill>
          <a:srgbClr val="FFFFFF"/>
        </a:solidFill>
        <a:ln w="9525">
          <a:solidFill>
            <a:schemeClr val="tx1"/>
          </a:solidFill>
          <a:miter lim="800000"/>
          <a:headEnd/>
          <a:tailEnd/>
        </a:ln>
      </xdr:spPr>
      <xdr:txBody>
        <a:bodyPr rot="0" vert="horz" wrap="square" lIns="91440" tIns="45720" rIns="91440" bIns="45720" anchor="t" anchorCtr="0">
          <a:noAutofit/>
        </a:bodyPr>
        <a:lstStyle/>
        <a:p>
          <a:pPr algn="ctr">
            <a:spcAft>
              <a:spcPts val="0"/>
            </a:spcAft>
          </a:pPr>
          <a:r>
            <a:rPr lang="ja-JP" sz="1050" kern="100">
              <a:solidFill>
                <a:schemeClr val="tx1"/>
              </a:solidFill>
              <a:effectLst/>
              <a:latin typeface="Century"/>
              <a:ea typeface="ＭＳ 明朝"/>
              <a:cs typeface="Times New Roman"/>
            </a:rPr>
            <a:t>様式</a:t>
          </a:r>
          <a:r>
            <a:rPr lang="en-US" sz="1050" kern="100">
              <a:solidFill>
                <a:schemeClr val="tx1"/>
              </a:solidFill>
              <a:effectLst/>
              <a:latin typeface="Century"/>
              <a:ea typeface="ＭＳ 明朝"/>
              <a:cs typeface="Times New Roman"/>
            </a:rPr>
            <a:t> 16-4-5</a:t>
          </a:r>
          <a:endParaRPr lang="ja-JP" sz="1050" kern="100">
            <a:solidFill>
              <a:schemeClr val="tx1"/>
            </a:solidFill>
            <a:effectLst/>
            <a:latin typeface="Century"/>
            <a:ea typeface="ＭＳ 明朝"/>
            <a:cs typeface="Times New Roman"/>
          </a:endParaRPr>
        </a:p>
      </xdr:txBody>
    </xdr:sp>
    <xdr:clientData/>
  </xdr:twoCellAnchor>
  <xdr:twoCellAnchor>
    <xdr:from>
      <xdr:col>1</xdr:col>
      <xdr:colOff>16933</xdr:colOff>
      <xdr:row>2</xdr:row>
      <xdr:rowOff>285169</xdr:rowOff>
    </xdr:from>
    <xdr:to>
      <xdr:col>3</xdr:col>
      <xdr:colOff>479415</xdr:colOff>
      <xdr:row>3</xdr:row>
      <xdr:rowOff>214839</xdr:rowOff>
    </xdr:to>
    <xdr:sp macro="" textlink="">
      <xdr:nvSpPr>
        <xdr:cNvPr id="3" name="テキスト ボックス 2">
          <a:extLst>
            <a:ext uri="{FF2B5EF4-FFF2-40B4-BE49-F238E27FC236}">
              <a16:creationId xmlns:a16="http://schemas.microsoft.com/office/drawing/2014/main" id="{F2EEF7AA-A6ED-4391-8893-4FF8A0D4393B}"/>
            </a:ext>
          </a:extLst>
        </xdr:cNvPr>
        <xdr:cNvSpPr txBox="1">
          <a:spLocks noChangeArrowheads="1"/>
        </xdr:cNvSpPr>
      </xdr:nvSpPr>
      <xdr:spPr bwMode="auto">
        <a:xfrm>
          <a:off x="188383" y="523294"/>
          <a:ext cx="1395932" cy="234470"/>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7</xdr:col>
      <xdr:colOff>81643</xdr:colOff>
      <xdr:row>4</xdr:row>
      <xdr:rowOff>0</xdr:rowOff>
    </xdr:from>
    <xdr:to>
      <xdr:col>18</xdr:col>
      <xdr:colOff>741211</xdr:colOff>
      <xdr:row>19</xdr:row>
      <xdr:rowOff>172811</xdr:rowOff>
    </xdr:to>
    <xdr:sp macro="" textlink="">
      <xdr:nvSpPr>
        <xdr:cNvPr id="4" name="テキスト ボックス 3">
          <a:extLst>
            <a:ext uri="{FF2B5EF4-FFF2-40B4-BE49-F238E27FC236}">
              <a16:creationId xmlns:a16="http://schemas.microsoft.com/office/drawing/2014/main" id="{629DF712-3233-4387-B33C-068E68F71AB5}"/>
            </a:ext>
          </a:extLst>
        </xdr:cNvPr>
        <xdr:cNvSpPr txBox="1"/>
      </xdr:nvSpPr>
      <xdr:spPr>
        <a:xfrm>
          <a:off x="3910693" y="781050"/>
          <a:ext cx="8603418" cy="374468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lt"/>
              <a:ea typeface="+mn-ea"/>
              <a:cs typeface="+mn-cs"/>
            </a:rPr>
            <a:t>（１）合計発電計画電力、（２）実動試験基準値電力は</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に換算した</a:t>
          </a:r>
          <a:r>
            <a:rPr kumimoji="1" lang="ja-JP" altLang="en-US" sz="1100">
              <a:solidFill>
                <a:sysClr val="windowText" lastClr="000000"/>
              </a:solidFill>
              <a:effectLst/>
              <a:latin typeface="+mn-ea"/>
              <a:ea typeface="+mn-ea"/>
              <a:cs typeface="+mn-cs"/>
            </a:rPr>
            <a:t>値</a:t>
          </a:r>
          <a:r>
            <a:rPr kumimoji="1" lang="ja-JP" altLang="ja-JP" sz="1100">
              <a:solidFill>
                <a:sysClr val="windowText" lastClr="000000"/>
              </a:solidFill>
              <a:effectLst/>
              <a:latin typeface="+mn-ea"/>
              <a:ea typeface="+mn-ea"/>
              <a:cs typeface="+mn-cs"/>
            </a:rPr>
            <a:t>を入力してください。</a:t>
          </a:r>
          <a:endParaRPr lang="ja-JP" altLang="ja-JP">
            <a:solidFill>
              <a:sysClr val="windowText" lastClr="000000"/>
            </a:solidFill>
            <a:effectLst/>
            <a:latin typeface="+mn-ea"/>
            <a:ea typeface="+mn-ea"/>
          </a:endParaRPr>
        </a:p>
        <a:p>
          <a:pPr eaLnBrk="1" fontAlgn="auto" latinLnBrk="0" hangingPunct="1"/>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例） </a:t>
          </a:r>
          <a:r>
            <a:rPr kumimoji="1" lang="ja-JP" altLang="ja-JP" sz="1100">
              <a:solidFill>
                <a:sysClr val="windowText" lastClr="000000"/>
              </a:solidFill>
              <a:effectLst/>
              <a:latin typeface="+mn-lt"/>
              <a:ea typeface="+mn-ea"/>
              <a:cs typeface="+mn-cs"/>
            </a:rPr>
            <a:t>広域機関に提出いただいた発電計画</a:t>
          </a:r>
          <a:r>
            <a:rPr kumimoji="1" lang="ja-JP" altLang="en-US" sz="1100">
              <a:solidFill>
                <a:sysClr val="windowText" lastClr="000000"/>
              </a:solidFill>
              <a:effectLst/>
              <a:latin typeface="+mn-ea"/>
              <a:ea typeface="+mn-ea"/>
              <a:cs typeface="+mn-cs"/>
            </a:rPr>
            <a:t>の合計が</a:t>
          </a:r>
          <a:r>
            <a:rPr kumimoji="1" lang="en-US" altLang="ja-JP" sz="1100">
              <a:solidFill>
                <a:sysClr val="windowText" lastClr="000000"/>
              </a:solidFill>
              <a:effectLst/>
              <a:latin typeface="+mn-ea"/>
              <a:ea typeface="+mn-ea"/>
              <a:cs typeface="+mn-cs"/>
            </a:rPr>
            <a:t>2,000kWh</a:t>
          </a:r>
          <a:r>
            <a:rPr kumimoji="1" lang="ja-JP" altLang="ja-JP"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000×2=4</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a:t>
          </a:r>
          <a:r>
            <a:rPr kumimoji="1" lang="ja-JP" altLang="ja-JP"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（１）発電実績、（２）需要実績はｻﾝﾌﾟﾘﾝｸﾞ周期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換算して</a:t>
          </a:r>
          <a:r>
            <a:rPr kumimoji="1" lang="ja-JP" altLang="en-US" sz="1100">
              <a:solidFill>
                <a:sysClr val="windowText" lastClr="000000"/>
              </a:solidFill>
              <a:effectLst/>
              <a:latin typeface="+mn-ea"/>
              <a:ea typeface="+mn-ea"/>
              <a:cs typeface="+mn-cs"/>
            </a:rPr>
            <a:t>入力して下さい。</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例</a:t>
          </a:r>
          <a:r>
            <a:rPr kumimoji="1" lang="en-US" altLang="ja-JP" sz="1100">
              <a:solidFill>
                <a:sysClr val="windowText" lastClr="000000"/>
              </a:solidFill>
              <a:effectLst/>
              <a:latin typeface="+mn-ea"/>
              <a:ea typeface="+mn-ea"/>
              <a:cs typeface="+mn-cs"/>
            </a:rPr>
            <a:t>)</a:t>
          </a:r>
          <a:r>
            <a:rPr kumimoji="1" lang="ja-JP" altLang="en-US" sz="1100" baseline="0">
              <a:solidFill>
                <a:sysClr val="windowText" lastClr="000000"/>
              </a:solidFill>
              <a:effectLst/>
              <a:latin typeface="+mn-ea"/>
              <a:ea typeface="+mn-ea"/>
              <a:cs typeface="+mn-cs"/>
            </a:rPr>
            <a:t>   発電実績</a:t>
          </a:r>
          <a:r>
            <a:rPr kumimoji="1" lang="en-US" altLang="ja-JP" sz="1100" baseline="0">
              <a:solidFill>
                <a:sysClr val="windowText" lastClr="000000"/>
              </a:solidFill>
              <a:effectLst/>
              <a:latin typeface="+mn-ea"/>
              <a:ea typeface="+mn-ea"/>
              <a:cs typeface="+mn-cs"/>
            </a:rPr>
            <a:t>200kWh</a:t>
          </a:r>
          <a:r>
            <a:rPr kumimoji="1" lang="ja-JP" altLang="en-US" sz="1100" baseline="0">
              <a:solidFill>
                <a:sysClr val="windowText" lastClr="000000"/>
              </a:solidFill>
              <a:effectLst/>
              <a:latin typeface="+mn-ea"/>
              <a:ea typeface="+mn-ea"/>
              <a:cs typeface="+mn-cs"/>
            </a:rPr>
            <a:t>（</a:t>
          </a:r>
          <a:r>
            <a:rPr kumimoji="1" lang="en-US" altLang="ja-JP" sz="1100" baseline="0">
              <a:solidFill>
                <a:sysClr val="windowText" lastClr="000000"/>
              </a:solidFill>
              <a:effectLst/>
              <a:latin typeface="+mn-ea"/>
              <a:ea typeface="+mn-ea"/>
              <a:cs typeface="+mn-cs"/>
            </a:rPr>
            <a:t>5</a:t>
          </a:r>
          <a:r>
            <a:rPr kumimoji="1" lang="ja-JP" altLang="en-US" sz="1100" baseline="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200÷5×60=2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400kW</a:t>
          </a:r>
          <a:r>
            <a:rPr kumimoji="1" lang="ja-JP" altLang="en-US"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各リスト・パターン単位での審査のみ行う場合、（３）指令量について取引会員による記載は不要です。</a:t>
          </a:r>
          <a:br>
            <a:rPr kumimoji="1" lang="ja-JP" altLang="en-US" sz="1100">
              <a:solidFill>
                <a:sysClr val="windowText" lastClr="000000"/>
              </a:solidFill>
              <a:latin typeface="+mn-ea"/>
              <a:ea typeface="+mn-ea"/>
            </a:rPr>
          </a:br>
          <a:r>
            <a:rPr kumimoji="1" lang="ja-JP" altLang="en-US" sz="1100">
              <a:solidFill>
                <a:sysClr val="windowText" lastClr="000000"/>
              </a:solidFill>
              <a:latin typeface="+mn-ea"/>
              <a:ea typeface="+mn-ea"/>
            </a:rPr>
            <a:t>　　（簡易指令システム接続リソースの場合、属地エリアの一般送配電事業者から送信された指令における　　</a:t>
          </a:r>
        </a:p>
        <a:p>
          <a:r>
            <a:rPr kumimoji="1" lang="ja-JP" altLang="en-US" sz="1100">
              <a:solidFill>
                <a:sysClr val="windowText" lastClr="000000"/>
              </a:solidFill>
              <a:latin typeface="+mn-ea"/>
              <a:ea typeface="+mn-ea"/>
            </a:rPr>
            <a:t>　　　「イベント開始時刻」および指令量を用いることとし、専用線オンライン接続リソースの場合、</a:t>
          </a:r>
          <a:br>
            <a:rPr kumimoji="1" lang="ja-JP" altLang="en-US" sz="1100">
              <a:solidFill>
                <a:sysClr val="windowText" lastClr="000000"/>
              </a:solidFill>
              <a:latin typeface="+mn-ea"/>
              <a:ea typeface="+mn-ea"/>
            </a:rPr>
          </a:br>
          <a:r>
            <a:rPr kumimoji="1" lang="ja-JP" altLang="en-US" sz="1100">
              <a:solidFill>
                <a:sysClr val="windowText" lastClr="000000"/>
              </a:solidFill>
              <a:latin typeface="+mn-ea"/>
              <a:ea typeface="+mn-ea"/>
            </a:rPr>
            <a:t>　　　属地エリアの一般送配電事業者が指令を送信した時刻および指令量を用いることといたします。</a:t>
          </a:r>
          <a:br>
            <a:rPr kumimoji="1" lang="ja-JP" altLang="en-US" sz="1100">
              <a:solidFill>
                <a:sysClr val="windowText" lastClr="000000"/>
              </a:solidFill>
              <a:latin typeface="+mn-ea"/>
              <a:ea typeface="+mn-ea"/>
            </a:rPr>
          </a:br>
          <a:r>
            <a:rPr kumimoji="1" lang="ja-JP" altLang="en-US" sz="1100">
              <a:solidFill>
                <a:sysClr val="windowText" lastClr="000000"/>
              </a:solidFill>
              <a:latin typeface="+mn-ea"/>
              <a:ea typeface="+mn-ea"/>
            </a:rPr>
            <a:t>　　　いずれも、属地エリアの一般送配電事業者が保管するデータを使用いたします。）</a:t>
          </a:r>
        </a:p>
        <a:p>
          <a:r>
            <a:rPr kumimoji="1" lang="ja-JP" altLang="en-US" sz="1100">
              <a:solidFill>
                <a:sysClr val="windowText" lastClr="000000"/>
              </a:solidFill>
              <a:latin typeface="+mn-ea"/>
              <a:ea typeface="+mn-ea"/>
            </a:rPr>
            <a:t>　　ただし、リソース単位の審査を希望する場合は、（３）の指令量に取引会員から各リソースに送信</a:t>
          </a:r>
          <a:br>
            <a:rPr kumimoji="1" lang="ja-JP" altLang="en-US" sz="1100">
              <a:solidFill>
                <a:sysClr val="windowText" lastClr="000000"/>
              </a:solidFill>
              <a:latin typeface="+mn-ea"/>
              <a:ea typeface="+mn-ea"/>
            </a:rPr>
          </a:br>
          <a:r>
            <a:rPr kumimoji="1" lang="ja-JP" altLang="en-US" sz="1100">
              <a:solidFill>
                <a:sysClr val="windowText" lastClr="000000"/>
              </a:solidFill>
              <a:latin typeface="+mn-ea"/>
              <a:ea typeface="+mn-ea"/>
            </a:rPr>
            <a:t>　　した指令量を記載ください。その際は、送信した指令における「到達時刻（指令量への到達を求める</a:t>
          </a:r>
          <a:br>
            <a:rPr kumimoji="1" lang="ja-JP" altLang="en-US" sz="1100">
              <a:solidFill>
                <a:sysClr val="windowText" lastClr="000000"/>
              </a:solidFill>
              <a:latin typeface="+mn-ea"/>
              <a:ea typeface="+mn-ea"/>
            </a:rPr>
          </a:br>
          <a:r>
            <a:rPr kumimoji="1" lang="ja-JP" altLang="en-US" sz="1100">
              <a:solidFill>
                <a:sysClr val="windowText" lastClr="000000"/>
              </a:solidFill>
              <a:latin typeface="+mn-ea"/>
              <a:ea typeface="+mn-ea"/>
            </a:rPr>
            <a:t>　　時刻）」が属する時間の欄に指令量を入力してください。</a:t>
          </a:r>
          <a:br>
            <a:rPr kumimoji="1" lang="ja-JP" altLang="en-US" sz="1100">
              <a:solidFill>
                <a:sysClr val="windowText" lastClr="000000"/>
              </a:solidFill>
              <a:latin typeface="+mn-ea"/>
              <a:ea typeface="+mn-ea"/>
            </a:rPr>
          </a:br>
          <a:r>
            <a:rPr kumimoji="1" lang="ja-JP" altLang="en-US" sz="1100">
              <a:solidFill>
                <a:sysClr val="windowText" lastClr="000000"/>
              </a:solidFill>
              <a:latin typeface="+mn-ea"/>
              <a:ea typeface="+mn-ea"/>
            </a:rPr>
            <a:t>　　 なお、到達時刻をゼロ秒とする指令の場合、その時刻から開始する時間の欄に入力してください。</a:t>
          </a:r>
        </a:p>
        <a:p>
          <a:endParaRPr kumimoji="1" lang="en-US" altLang="ja-JP" sz="1100">
            <a:solidFill>
              <a:sysClr val="windowText" lastClr="000000"/>
            </a:solidFill>
            <a:latin typeface="+mn-ea"/>
            <a:ea typeface="+mn-ea"/>
          </a:endParaRPr>
        </a:p>
        <a:p>
          <a:endParaRPr kumimoji="1" lang="en-US" altLang="ja-JP" sz="1100">
            <a:solidFill>
              <a:sysClr val="windowText" lastClr="000000"/>
            </a:solidFill>
            <a:latin typeface="+mn-ea"/>
            <a:ea typeface="+mn-ea"/>
          </a:endParaRPr>
        </a:p>
      </xdr:txBody>
    </xdr:sp>
    <xdr:clientData/>
  </xdr:twoCellAnchor>
  <xdr:twoCellAnchor>
    <xdr:from>
      <xdr:col>4</xdr:col>
      <xdr:colOff>0</xdr:colOff>
      <xdr:row>2</xdr:row>
      <xdr:rowOff>266700</xdr:rowOff>
    </xdr:from>
    <xdr:to>
      <xdr:col>11</xdr:col>
      <xdr:colOff>462643</xdr:colOff>
      <xdr:row>3</xdr:row>
      <xdr:rowOff>219076</xdr:rowOff>
    </xdr:to>
    <xdr:sp macro="" textlink="">
      <xdr:nvSpPr>
        <xdr:cNvPr id="5" name="テキスト ボックス 4">
          <a:extLst>
            <a:ext uri="{FF2B5EF4-FFF2-40B4-BE49-F238E27FC236}">
              <a16:creationId xmlns:a16="http://schemas.microsoft.com/office/drawing/2014/main" id="{C3FD46CE-A65F-4B3F-A70E-B1C2DFD3D073}"/>
            </a:ext>
          </a:extLst>
        </xdr:cNvPr>
        <xdr:cNvSpPr txBox="1">
          <a:spLocks noChangeArrowheads="1"/>
        </xdr:cNvSpPr>
      </xdr:nvSpPr>
      <xdr:spPr bwMode="auto">
        <a:xfrm>
          <a:off x="1771650" y="504825"/>
          <a:ext cx="5263243" cy="257176"/>
        </a:xfrm>
        <a:prstGeom prst="rect">
          <a:avLst/>
        </a:prstGeom>
        <a:solidFill>
          <a:srgbClr val="FFFFFF"/>
        </a:solidFill>
        <a:ln w="28575">
          <a:solidFill>
            <a:srgbClr val="FF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mn-ea"/>
              <a:cs typeface="Times New Roman"/>
            </a:rPr>
            <a:t>（取引開始が</a:t>
          </a:r>
          <a:r>
            <a:rPr lang="en-US" altLang="ja-JP" sz="1400" kern="100">
              <a:solidFill>
                <a:srgbClr val="FF0000"/>
              </a:solidFill>
              <a:effectLst/>
              <a:latin typeface="游ゴシック" panose="020B0400000000000000" pitchFamily="50" charset="-128"/>
              <a:ea typeface="+mn-ea"/>
              <a:cs typeface="Times New Roman"/>
            </a:rPr>
            <a:t>2025</a:t>
          </a:r>
          <a:r>
            <a:rPr lang="ja-JP" altLang="en-US" sz="1400" kern="100">
              <a:solidFill>
                <a:srgbClr val="FF0000"/>
              </a:solidFill>
              <a:effectLst/>
              <a:latin typeface="游ゴシック" panose="020B0400000000000000" pitchFamily="50" charset="-128"/>
              <a:ea typeface="+mn-ea"/>
              <a:cs typeface="Times New Roman"/>
            </a:rPr>
            <a:t>年</a:t>
          </a:r>
          <a:r>
            <a:rPr lang="en-US" altLang="ja-JP" sz="1400" kern="100">
              <a:solidFill>
                <a:srgbClr val="FF0000"/>
              </a:solidFill>
              <a:effectLst/>
              <a:latin typeface="游ゴシック" panose="020B0400000000000000" pitchFamily="50" charset="-128"/>
              <a:ea typeface="+mn-ea"/>
              <a:cs typeface="Times New Roman"/>
            </a:rPr>
            <a:t>4</a:t>
          </a:r>
          <a:r>
            <a:rPr lang="ja-JP" altLang="en-US" sz="1400" kern="100">
              <a:solidFill>
                <a:srgbClr val="FF0000"/>
              </a:solidFill>
              <a:effectLst/>
              <a:latin typeface="游ゴシック" panose="020B0400000000000000" pitchFamily="50" charset="-128"/>
              <a:ea typeface="+mn-ea"/>
              <a:cs typeface="Times New Roman"/>
            </a:rPr>
            <a:t>月</a:t>
          </a:r>
          <a:r>
            <a:rPr lang="en-US" altLang="ja-JP" sz="1400" kern="100">
              <a:solidFill>
                <a:srgbClr val="FF0000"/>
              </a:solidFill>
              <a:effectLst/>
              <a:latin typeface="游ゴシック" panose="020B0400000000000000" pitchFamily="50" charset="-128"/>
              <a:ea typeface="+mn-ea"/>
              <a:cs typeface="Times New Roman"/>
            </a:rPr>
            <a:t>1</a:t>
          </a:r>
          <a:r>
            <a:rPr lang="ja-JP" altLang="en-US" sz="1400" kern="100">
              <a:solidFill>
                <a:srgbClr val="FF0000"/>
              </a:solidFill>
              <a:effectLst/>
              <a:latin typeface="游ゴシック" panose="020B0400000000000000" pitchFamily="50" charset="-128"/>
              <a:ea typeface="+mn-ea"/>
              <a:cs typeface="Times New Roman"/>
            </a:rPr>
            <a:t>日以降の実需給を対象とする場合）</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7</xdr:col>
      <xdr:colOff>81642</xdr:colOff>
      <xdr:row>4</xdr:row>
      <xdr:rowOff>0</xdr:rowOff>
    </xdr:from>
    <xdr:to>
      <xdr:col>18</xdr:col>
      <xdr:colOff>741210</xdr:colOff>
      <xdr:row>19</xdr:row>
      <xdr:rowOff>172811</xdr:rowOff>
    </xdr:to>
    <xdr:sp macro="" textlink="">
      <xdr:nvSpPr>
        <xdr:cNvPr id="2" name="テキスト ボックス 1">
          <a:extLst>
            <a:ext uri="{FF2B5EF4-FFF2-40B4-BE49-F238E27FC236}">
              <a16:creationId xmlns:a16="http://schemas.microsoft.com/office/drawing/2014/main" id="{EA0DF77D-C50A-42A1-978B-56B180818D28}"/>
            </a:ext>
          </a:extLst>
        </xdr:cNvPr>
        <xdr:cNvSpPr txBox="1"/>
      </xdr:nvSpPr>
      <xdr:spPr>
        <a:xfrm>
          <a:off x="3910692" y="781050"/>
          <a:ext cx="8603418" cy="374468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lt"/>
              <a:ea typeface="+mn-ea"/>
              <a:cs typeface="+mn-cs"/>
            </a:rPr>
            <a:t>（１）合計発電計画電力、（２）実動試験基準値電力は</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に換算した</a:t>
          </a:r>
          <a:r>
            <a:rPr kumimoji="1" lang="ja-JP" altLang="en-US" sz="1100">
              <a:solidFill>
                <a:sysClr val="windowText" lastClr="000000"/>
              </a:solidFill>
              <a:effectLst/>
              <a:latin typeface="+mn-ea"/>
              <a:ea typeface="+mn-ea"/>
              <a:cs typeface="+mn-cs"/>
            </a:rPr>
            <a:t>値</a:t>
          </a:r>
          <a:r>
            <a:rPr kumimoji="1" lang="ja-JP" altLang="ja-JP" sz="1100">
              <a:solidFill>
                <a:sysClr val="windowText" lastClr="000000"/>
              </a:solidFill>
              <a:effectLst/>
              <a:latin typeface="+mn-ea"/>
              <a:ea typeface="+mn-ea"/>
              <a:cs typeface="+mn-cs"/>
            </a:rPr>
            <a:t>を入力してください。</a:t>
          </a:r>
          <a:endParaRPr lang="ja-JP" altLang="ja-JP">
            <a:solidFill>
              <a:sysClr val="windowText" lastClr="000000"/>
            </a:solidFill>
            <a:effectLst/>
            <a:latin typeface="+mn-ea"/>
            <a:ea typeface="+mn-ea"/>
          </a:endParaRPr>
        </a:p>
        <a:p>
          <a:pPr eaLnBrk="1" fontAlgn="auto" latinLnBrk="0" hangingPunct="1"/>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例） </a:t>
          </a:r>
          <a:r>
            <a:rPr kumimoji="1" lang="ja-JP" altLang="ja-JP" sz="1100">
              <a:solidFill>
                <a:sysClr val="windowText" lastClr="000000"/>
              </a:solidFill>
              <a:effectLst/>
              <a:latin typeface="+mn-lt"/>
              <a:ea typeface="+mn-ea"/>
              <a:cs typeface="+mn-cs"/>
            </a:rPr>
            <a:t>広域機関に提出いただいた発電計画</a:t>
          </a:r>
          <a:r>
            <a:rPr kumimoji="1" lang="ja-JP" altLang="en-US" sz="1100">
              <a:solidFill>
                <a:sysClr val="windowText" lastClr="000000"/>
              </a:solidFill>
              <a:effectLst/>
              <a:latin typeface="+mn-ea"/>
              <a:ea typeface="+mn-ea"/>
              <a:cs typeface="+mn-cs"/>
            </a:rPr>
            <a:t>の合計が</a:t>
          </a:r>
          <a:r>
            <a:rPr kumimoji="1" lang="en-US" altLang="ja-JP" sz="1100">
              <a:solidFill>
                <a:sysClr val="windowText" lastClr="000000"/>
              </a:solidFill>
              <a:effectLst/>
              <a:latin typeface="+mn-ea"/>
              <a:ea typeface="+mn-ea"/>
              <a:cs typeface="+mn-cs"/>
            </a:rPr>
            <a:t>2,000kWh</a:t>
          </a:r>
          <a:r>
            <a:rPr kumimoji="1" lang="ja-JP" altLang="ja-JP"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000×2=4</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a:t>
          </a:r>
          <a:r>
            <a:rPr kumimoji="1" lang="ja-JP" altLang="ja-JP"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（１）発電実績、（２）需要実績はｻﾝﾌﾟﾘﾝｸﾞ周期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換算して</a:t>
          </a:r>
          <a:r>
            <a:rPr kumimoji="1" lang="ja-JP" altLang="en-US" sz="1100">
              <a:solidFill>
                <a:sysClr val="windowText" lastClr="000000"/>
              </a:solidFill>
              <a:effectLst/>
              <a:latin typeface="+mn-ea"/>
              <a:ea typeface="+mn-ea"/>
              <a:cs typeface="+mn-cs"/>
            </a:rPr>
            <a:t>入力して下さい。</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例</a:t>
          </a:r>
          <a:r>
            <a:rPr kumimoji="1" lang="en-US" altLang="ja-JP" sz="1100">
              <a:solidFill>
                <a:sysClr val="windowText" lastClr="000000"/>
              </a:solidFill>
              <a:effectLst/>
              <a:latin typeface="+mn-ea"/>
              <a:ea typeface="+mn-ea"/>
              <a:cs typeface="+mn-cs"/>
            </a:rPr>
            <a:t>)</a:t>
          </a:r>
          <a:r>
            <a:rPr kumimoji="1" lang="ja-JP" altLang="en-US" sz="1100" baseline="0">
              <a:solidFill>
                <a:sysClr val="windowText" lastClr="000000"/>
              </a:solidFill>
              <a:effectLst/>
              <a:latin typeface="+mn-ea"/>
              <a:ea typeface="+mn-ea"/>
              <a:cs typeface="+mn-cs"/>
            </a:rPr>
            <a:t>   発電実績</a:t>
          </a:r>
          <a:r>
            <a:rPr kumimoji="1" lang="en-US" altLang="ja-JP" sz="1100" baseline="0">
              <a:solidFill>
                <a:sysClr val="windowText" lastClr="000000"/>
              </a:solidFill>
              <a:effectLst/>
              <a:latin typeface="+mn-ea"/>
              <a:ea typeface="+mn-ea"/>
              <a:cs typeface="+mn-cs"/>
            </a:rPr>
            <a:t>200kWh</a:t>
          </a:r>
          <a:r>
            <a:rPr kumimoji="1" lang="ja-JP" altLang="en-US" sz="1100" baseline="0">
              <a:solidFill>
                <a:sysClr val="windowText" lastClr="000000"/>
              </a:solidFill>
              <a:effectLst/>
              <a:latin typeface="+mn-ea"/>
              <a:ea typeface="+mn-ea"/>
              <a:cs typeface="+mn-cs"/>
            </a:rPr>
            <a:t>（</a:t>
          </a:r>
          <a:r>
            <a:rPr kumimoji="1" lang="en-US" altLang="ja-JP" sz="1100" baseline="0">
              <a:solidFill>
                <a:sysClr val="windowText" lastClr="000000"/>
              </a:solidFill>
              <a:effectLst/>
              <a:latin typeface="+mn-ea"/>
              <a:ea typeface="+mn-ea"/>
              <a:cs typeface="+mn-cs"/>
            </a:rPr>
            <a:t>5</a:t>
          </a:r>
          <a:r>
            <a:rPr kumimoji="1" lang="ja-JP" altLang="en-US" sz="1100" baseline="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200÷5×60=2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400kW</a:t>
          </a:r>
          <a:r>
            <a:rPr kumimoji="1" lang="ja-JP" altLang="en-US"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各リスト・パターン単位での審査のみ行う場合、（３）指令量について取引会員による記載は不要です。</a:t>
          </a:r>
          <a:br>
            <a:rPr kumimoji="1" lang="ja-JP" altLang="en-US" sz="1100">
              <a:solidFill>
                <a:sysClr val="windowText" lastClr="000000"/>
              </a:solidFill>
              <a:latin typeface="+mn-ea"/>
              <a:ea typeface="+mn-ea"/>
            </a:rPr>
          </a:br>
          <a:r>
            <a:rPr kumimoji="1" lang="ja-JP" altLang="en-US" sz="1100">
              <a:solidFill>
                <a:sysClr val="windowText" lastClr="000000"/>
              </a:solidFill>
              <a:latin typeface="+mn-ea"/>
              <a:ea typeface="+mn-ea"/>
            </a:rPr>
            <a:t>　　（簡易指令システム接続リソースの場合、属地エリアの一般送配電事業者から送信された指令における　　</a:t>
          </a:r>
        </a:p>
        <a:p>
          <a:r>
            <a:rPr kumimoji="1" lang="ja-JP" altLang="en-US" sz="1100">
              <a:solidFill>
                <a:sysClr val="windowText" lastClr="000000"/>
              </a:solidFill>
              <a:latin typeface="+mn-ea"/>
              <a:ea typeface="+mn-ea"/>
            </a:rPr>
            <a:t>　　　「イベント開始時刻」および指令量を用いることとし、専用線オンライン接続リソースの場合、</a:t>
          </a:r>
          <a:br>
            <a:rPr kumimoji="1" lang="ja-JP" altLang="en-US" sz="1100">
              <a:solidFill>
                <a:sysClr val="windowText" lastClr="000000"/>
              </a:solidFill>
              <a:latin typeface="+mn-ea"/>
              <a:ea typeface="+mn-ea"/>
            </a:rPr>
          </a:br>
          <a:r>
            <a:rPr kumimoji="1" lang="ja-JP" altLang="en-US" sz="1100">
              <a:solidFill>
                <a:sysClr val="windowText" lastClr="000000"/>
              </a:solidFill>
              <a:latin typeface="+mn-ea"/>
              <a:ea typeface="+mn-ea"/>
            </a:rPr>
            <a:t>　　　属地エリアの一般送配電事業者が指令を送信した時刻および指令量を用いることといたします。</a:t>
          </a:r>
          <a:br>
            <a:rPr kumimoji="1" lang="ja-JP" altLang="en-US" sz="1100">
              <a:solidFill>
                <a:sysClr val="windowText" lastClr="000000"/>
              </a:solidFill>
              <a:latin typeface="+mn-ea"/>
              <a:ea typeface="+mn-ea"/>
            </a:rPr>
          </a:br>
          <a:r>
            <a:rPr kumimoji="1" lang="ja-JP" altLang="en-US" sz="1100">
              <a:solidFill>
                <a:sysClr val="windowText" lastClr="000000"/>
              </a:solidFill>
              <a:latin typeface="+mn-ea"/>
              <a:ea typeface="+mn-ea"/>
            </a:rPr>
            <a:t>　　　いずれも、属地エリアの一般送配電事業者が保管するデータを使用いたします。）</a:t>
          </a:r>
        </a:p>
        <a:p>
          <a:r>
            <a:rPr kumimoji="1" lang="ja-JP" altLang="en-US" sz="1100">
              <a:solidFill>
                <a:sysClr val="windowText" lastClr="000000"/>
              </a:solidFill>
              <a:latin typeface="+mn-ea"/>
              <a:ea typeface="+mn-ea"/>
            </a:rPr>
            <a:t>　　ただし、リソース単位の審査を希望する場合は、（３）の指令量に取引会員から各リソースに送信</a:t>
          </a:r>
          <a:br>
            <a:rPr kumimoji="1" lang="ja-JP" altLang="en-US" sz="1100">
              <a:solidFill>
                <a:sysClr val="windowText" lastClr="000000"/>
              </a:solidFill>
              <a:latin typeface="+mn-ea"/>
              <a:ea typeface="+mn-ea"/>
            </a:rPr>
          </a:br>
          <a:r>
            <a:rPr kumimoji="1" lang="ja-JP" altLang="en-US" sz="1100">
              <a:solidFill>
                <a:sysClr val="windowText" lastClr="000000"/>
              </a:solidFill>
              <a:latin typeface="+mn-ea"/>
              <a:ea typeface="+mn-ea"/>
            </a:rPr>
            <a:t>　　した指令量を記載ください。その際は、送信した指令における「到達時刻（指令量への到達を求める</a:t>
          </a:r>
          <a:br>
            <a:rPr kumimoji="1" lang="ja-JP" altLang="en-US" sz="1100">
              <a:solidFill>
                <a:sysClr val="windowText" lastClr="000000"/>
              </a:solidFill>
              <a:latin typeface="+mn-ea"/>
              <a:ea typeface="+mn-ea"/>
            </a:rPr>
          </a:br>
          <a:r>
            <a:rPr kumimoji="1" lang="ja-JP" altLang="en-US" sz="1100">
              <a:solidFill>
                <a:sysClr val="windowText" lastClr="000000"/>
              </a:solidFill>
              <a:latin typeface="+mn-ea"/>
              <a:ea typeface="+mn-ea"/>
            </a:rPr>
            <a:t>　　時刻）」が属する時間の欄に指令量を入力してください。</a:t>
          </a:r>
          <a:br>
            <a:rPr kumimoji="1" lang="ja-JP" altLang="en-US" sz="1100">
              <a:solidFill>
                <a:sysClr val="windowText" lastClr="000000"/>
              </a:solidFill>
              <a:latin typeface="+mn-ea"/>
              <a:ea typeface="+mn-ea"/>
            </a:rPr>
          </a:br>
          <a:r>
            <a:rPr kumimoji="1" lang="ja-JP" altLang="en-US" sz="1100">
              <a:solidFill>
                <a:sysClr val="windowText" lastClr="000000"/>
              </a:solidFill>
              <a:latin typeface="+mn-ea"/>
              <a:ea typeface="+mn-ea"/>
            </a:rPr>
            <a:t>　　 なお、到達時刻をゼロ秒とする指令の場合、その時刻から開始する時間の欄に入力してください。</a:t>
          </a:r>
        </a:p>
        <a:p>
          <a:endParaRPr kumimoji="1" lang="en-US" altLang="ja-JP" sz="1100">
            <a:solidFill>
              <a:sysClr val="windowText" lastClr="000000"/>
            </a:solidFill>
            <a:latin typeface="+mn-ea"/>
            <a:ea typeface="+mn-ea"/>
          </a:endParaRPr>
        </a:p>
        <a:p>
          <a:endParaRPr kumimoji="1" lang="en-US" altLang="ja-JP" sz="1100">
            <a:solidFill>
              <a:sysClr val="windowText" lastClr="000000"/>
            </a:solidFill>
            <a:latin typeface="+mn-ea"/>
            <a:ea typeface="+mn-ea"/>
          </a:endParaRPr>
        </a:p>
      </xdr:txBody>
    </xdr:sp>
    <xdr:clientData/>
  </xdr:twoCellAnchor>
  <xdr:twoCellAnchor>
    <xdr:from>
      <xdr:col>17</xdr:col>
      <xdr:colOff>517072</xdr:colOff>
      <xdr:row>0</xdr:row>
      <xdr:rowOff>48542</xdr:rowOff>
    </xdr:from>
    <xdr:to>
      <xdr:col>19</xdr:col>
      <xdr:colOff>0</xdr:colOff>
      <xdr:row>1</xdr:row>
      <xdr:rowOff>81642</xdr:rowOff>
    </xdr:to>
    <xdr:sp macro="" textlink="">
      <xdr:nvSpPr>
        <xdr:cNvPr id="3" name="テキスト ボックス 2">
          <a:extLst>
            <a:ext uri="{FF2B5EF4-FFF2-40B4-BE49-F238E27FC236}">
              <a16:creationId xmlns:a16="http://schemas.microsoft.com/office/drawing/2014/main" id="{40327EE3-0984-41A1-818E-643E3D29E766}"/>
            </a:ext>
          </a:extLst>
        </xdr:cNvPr>
        <xdr:cNvSpPr txBox="1">
          <a:spLocks noChangeArrowheads="1"/>
        </xdr:cNvSpPr>
      </xdr:nvSpPr>
      <xdr:spPr bwMode="auto">
        <a:xfrm>
          <a:off x="11443608" y="48542"/>
          <a:ext cx="1170213" cy="264421"/>
        </a:xfrm>
        <a:prstGeom prst="rect">
          <a:avLst/>
        </a:prstGeom>
        <a:solidFill>
          <a:srgbClr val="FFFFFF"/>
        </a:solidFill>
        <a:ln w="9525">
          <a:solidFill>
            <a:schemeClr val="tx1"/>
          </a:solidFill>
          <a:miter lim="800000"/>
          <a:headEnd/>
          <a:tailEnd/>
        </a:ln>
      </xdr:spPr>
      <xdr:txBody>
        <a:bodyPr rot="0" vert="horz" wrap="square" lIns="91440" tIns="45720" rIns="91440" bIns="45720" anchor="t" anchorCtr="0">
          <a:noAutofit/>
        </a:bodyPr>
        <a:lstStyle/>
        <a:p>
          <a:pPr algn="ctr">
            <a:spcAft>
              <a:spcPts val="0"/>
            </a:spcAft>
          </a:pPr>
          <a:r>
            <a:rPr lang="ja-JP" sz="1050" kern="100">
              <a:solidFill>
                <a:schemeClr val="tx1"/>
              </a:solidFill>
              <a:effectLst/>
              <a:latin typeface="Century"/>
              <a:ea typeface="ＭＳ 明朝"/>
              <a:cs typeface="Times New Roman"/>
            </a:rPr>
            <a:t>様式</a:t>
          </a:r>
          <a:r>
            <a:rPr lang="en-US" sz="1050" kern="100">
              <a:solidFill>
                <a:schemeClr val="tx1"/>
              </a:solidFill>
              <a:effectLst/>
              <a:latin typeface="Century"/>
              <a:ea typeface="ＭＳ 明朝"/>
              <a:cs typeface="Times New Roman"/>
            </a:rPr>
            <a:t> 16-4-5</a:t>
          </a:r>
          <a:endParaRPr lang="ja-JP" sz="1050" kern="100">
            <a:solidFill>
              <a:schemeClr val="tx1"/>
            </a:solidFill>
            <a:effectLst/>
            <a:latin typeface="Century"/>
            <a:ea typeface="ＭＳ 明朝"/>
            <a:cs typeface="Times New Roman"/>
          </a:endParaRPr>
        </a:p>
      </xdr:txBody>
    </xdr:sp>
    <xdr:clientData/>
  </xdr:twoCellAnchor>
  <xdr:twoCellAnchor>
    <xdr:from>
      <xdr:col>0</xdr:col>
      <xdr:colOff>166612</xdr:colOff>
      <xdr:row>2</xdr:row>
      <xdr:rowOff>257955</xdr:rowOff>
    </xdr:from>
    <xdr:to>
      <xdr:col>3</xdr:col>
      <xdr:colOff>452201</xdr:colOff>
      <xdr:row>3</xdr:row>
      <xdr:rowOff>190800</xdr:rowOff>
    </xdr:to>
    <xdr:sp macro="" textlink="">
      <xdr:nvSpPr>
        <xdr:cNvPr id="4" name="テキスト ボックス 3">
          <a:extLst>
            <a:ext uri="{FF2B5EF4-FFF2-40B4-BE49-F238E27FC236}">
              <a16:creationId xmlns:a16="http://schemas.microsoft.com/office/drawing/2014/main" id="{BCFC2A07-77EA-45A1-BD49-D75B7FFAB474}"/>
            </a:ext>
          </a:extLst>
        </xdr:cNvPr>
        <xdr:cNvSpPr txBox="1">
          <a:spLocks noChangeArrowheads="1"/>
        </xdr:cNvSpPr>
      </xdr:nvSpPr>
      <xdr:spPr bwMode="auto">
        <a:xfrm>
          <a:off x="166612" y="496080"/>
          <a:ext cx="1390489" cy="23764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16</xdr:col>
      <xdr:colOff>599397</xdr:colOff>
      <xdr:row>34</xdr:row>
      <xdr:rowOff>22700</xdr:rowOff>
    </xdr:from>
    <xdr:to>
      <xdr:col>19</xdr:col>
      <xdr:colOff>64047</xdr:colOff>
      <xdr:row>35</xdr:row>
      <xdr:rowOff>278267</xdr:rowOff>
    </xdr:to>
    <xdr:sp macro="" textlink="">
      <xdr:nvSpPr>
        <xdr:cNvPr id="6" name="吹き出し: 角を丸めた四角形 11">
          <a:extLst>
            <a:ext uri="{FF2B5EF4-FFF2-40B4-BE49-F238E27FC236}">
              <a16:creationId xmlns:a16="http://schemas.microsoft.com/office/drawing/2014/main" id="{115AEB9F-8DAA-4BA1-80E4-646DA1BF738F}"/>
            </a:ext>
          </a:extLst>
        </xdr:cNvPr>
        <xdr:cNvSpPr/>
      </xdr:nvSpPr>
      <xdr:spPr>
        <a:xfrm>
          <a:off x="10755768" y="9710986"/>
          <a:ext cx="1924822" cy="603910"/>
        </a:xfrm>
        <a:prstGeom prst="wedgeRoundRectCallout">
          <a:avLst>
            <a:gd name="adj1" fmla="val 35697"/>
            <a:gd name="adj2" fmla="val 10891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指令量の記載は不要です。</a:t>
          </a:r>
        </a:p>
      </xdr:txBody>
    </xdr:sp>
    <xdr:clientData/>
  </xdr:twoCellAnchor>
  <xdr:twoCellAnchor>
    <xdr:from>
      <xdr:col>7</xdr:col>
      <xdr:colOff>449036</xdr:colOff>
      <xdr:row>6</xdr:row>
      <xdr:rowOff>190500</xdr:rowOff>
    </xdr:from>
    <xdr:to>
      <xdr:col>11</xdr:col>
      <xdr:colOff>773660</xdr:colOff>
      <xdr:row>8</xdr:row>
      <xdr:rowOff>79694</xdr:rowOff>
    </xdr:to>
    <xdr:sp macro="" textlink="">
      <xdr:nvSpPr>
        <xdr:cNvPr id="8" name="吹き出し: 四角形 5">
          <a:extLst>
            <a:ext uri="{FF2B5EF4-FFF2-40B4-BE49-F238E27FC236}">
              <a16:creationId xmlns:a16="http://schemas.microsoft.com/office/drawing/2014/main" id="{AD29BF33-2278-4721-91F0-65B198940866}"/>
            </a:ext>
          </a:extLst>
        </xdr:cNvPr>
        <xdr:cNvSpPr/>
      </xdr:nvSpPr>
      <xdr:spPr>
        <a:xfrm>
          <a:off x="4278086" y="1447800"/>
          <a:ext cx="3067824" cy="365444"/>
        </a:xfrm>
        <a:prstGeom prst="borderCallout1">
          <a:avLst>
            <a:gd name="adj1" fmla="val 1605"/>
            <a:gd name="adj2" fmla="val 285"/>
            <a:gd name="adj3" fmla="val -88156"/>
            <a:gd name="adj4" fmla="val -190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アグリゲータ用系統コードを記載ください</a:t>
          </a:r>
        </a:p>
      </xdr:txBody>
    </xdr:sp>
    <xdr:clientData/>
  </xdr:twoCellAnchor>
  <xdr:twoCellAnchor>
    <xdr:from>
      <xdr:col>4</xdr:col>
      <xdr:colOff>0</xdr:colOff>
      <xdr:row>2</xdr:row>
      <xdr:rowOff>285750</xdr:rowOff>
    </xdr:from>
    <xdr:to>
      <xdr:col>11</xdr:col>
      <xdr:colOff>500743</xdr:colOff>
      <xdr:row>3</xdr:row>
      <xdr:rowOff>234044</xdr:rowOff>
    </xdr:to>
    <xdr:sp macro="" textlink="">
      <xdr:nvSpPr>
        <xdr:cNvPr id="9" name="テキスト ボックス 8">
          <a:extLst>
            <a:ext uri="{FF2B5EF4-FFF2-40B4-BE49-F238E27FC236}">
              <a16:creationId xmlns:a16="http://schemas.microsoft.com/office/drawing/2014/main" id="{D465F1A2-59F7-4BA4-A0B7-E449BAF04CF6}"/>
            </a:ext>
          </a:extLst>
        </xdr:cNvPr>
        <xdr:cNvSpPr txBox="1">
          <a:spLocks noChangeArrowheads="1"/>
        </xdr:cNvSpPr>
      </xdr:nvSpPr>
      <xdr:spPr bwMode="auto">
        <a:xfrm>
          <a:off x="1771650" y="523875"/>
          <a:ext cx="5301343" cy="253094"/>
        </a:xfrm>
        <a:prstGeom prst="rect">
          <a:avLst/>
        </a:prstGeom>
        <a:solidFill>
          <a:srgbClr val="FFFFFF"/>
        </a:solidFill>
        <a:ln w="28575">
          <a:solidFill>
            <a:srgbClr val="FF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mn-ea"/>
              <a:cs typeface="Times New Roman"/>
            </a:rPr>
            <a:t>（取引開始が</a:t>
          </a:r>
          <a:r>
            <a:rPr lang="en-US" altLang="ja-JP" sz="1400" kern="100">
              <a:solidFill>
                <a:srgbClr val="FF0000"/>
              </a:solidFill>
              <a:effectLst/>
              <a:latin typeface="游ゴシック" panose="020B0400000000000000" pitchFamily="50" charset="-128"/>
              <a:ea typeface="+mn-ea"/>
              <a:cs typeface="Times New Roman"/>
            </a:rPr>
            <a:t>2025</a:t>
          </a:r>
          <a:r>
            <a:rPr lang="ja-JP" altLang="en-US" sz="1400" kern="100">
              <a:solidFill>
                <a:srgbClr val="FF0000"/>
              </a:solidFill>
              <a:effectLst/>
              <a:latin typeface="游ゴシック" panose="020B0400000000000000" pitchFamily="50" charset="-128"/>
              <a:ea typeface="+mn-ea"/>
              <a:cs typeface="Times New Roman"/>
            </a:rPr>
            <a:t>年</a:t>
          </a:r>
          <a:r>
            <a:rPr lang="en-US" altLang="ja-JP" sz="1400" kern="100">
              <a:solidFill>
                <a:srgbClr val="FF0000"/>
              </a:solidFill>
              <a:effectLst/>
              <a:latin typeface="游ゴシック" panose="020B0400000000000000" pitchFamily="50" charset="-128"/>
              <a:ea typeface="+mn-ea"/>
              <a:cs typeface="Times New Roman"/>
            </a:rPr>
            <a:t>4</a:t>
          </a:r>
          <a:r>
            <a:rPr lang="ja-JP" altLang="en-US" sz="1400" kern="100">
              <a:solidFill>
                <a:srgbClr val="FF0000"/>
              </a:solidFill>
              <a:effectLst/>
              <a:latin typeface="游ゴシック" panose="020B0400000000000000" pitchFamily="50" charset="-128"/>
              <a:ea typeface="+mn-ea"/>
              <a:cs typeface="Times New Roman"/>
            </a:rPr>
            <a:t>月</a:t>
          </a:r>
          <a:r>
            <a:rPr lang="en-US" altLang="ja-JP" sz="1400" kern="100">
              <a:solidFill>
                <a:srgbClr val="FF0000"/>
              </a:solidFill>
              <a:effectLst/>
              <a:latin typeface="游ゴシック" panose="020B0400000000000000" pitchFamily="50" charset="-128"/>
              <a:ea typeface="+mn-ea"/>
              <a:cs typeface="Times New Roman"/>
            </a:rPr>
            <a:t>1</a:t>
          </a:r>
          <a:r>
            <a:rPr lang="ja-JP" altLang="en-US" sz="1400" kern="100">
              <a:solidFill>
                <a:srgbClr val="FF0000"/>
              </a:solidFill>
              <a:effectLst/>
              <a:latin typeface="游ゴシック" panose="020B0400000000000000" pitchFamily="50" charset="-128"/>
              <a:ea typeface="+mn-ea"/>
              <a:cs typeface="Times New Roman"/>
            </a:rPr>
            <a:t>日以降の実需給を対象とする場合）</a:t>
          </a:r>
        </a:p>
      </xdr:txBody>
    </xdr:sp>
    <xdr:clientData/>
  </xdr:twoCellAnchor>
  <xdr:twoCellAnchor>
    <xdr:from>
      <xdr:col>2</xdr:col>
      <xdr:colOff>678724</xdr:colOff>
      <xdr:row>0</xdr:row>
      <xdr:rowOff>46266</xdr:rowOff>
    </xdr:from>
    <xdr:to>
      <xdr:col>4</xdr:col>
      <xdr:colOff>593924</xdr:colOff>
      <xdr:row>1</xdr:row>
      <xdr:rowOff>54430</xdr:rowOff>
    </xdr:to>
    <xdr:sp macro="" textlink="">
      <xdr:nvSpPr>
        <xdr:cNvPr id="10" name="テキスト ボックス 11">
          <a:extLst>
            <a:ext uri="{FF2B5EF4-FFF2-40B4-BE49-F238E27FC236}">
              <a16:creationId xmlns:a16="http://schemas.microsoft.com/office/drawing/2014/main" id="{334DEEC1-806C-4D46-99F4-EA1FEB775878}"/>
            </a:ext>
          </a:extLst>
        </xdr:cNvPr>
        <xdr:cNvSpPr txBox="1"/>
      </xdr:nvSpPr>
      <xdr:spPr>
        <a:xfrm>
          <a:off x="1127760" y="46266"/>
          <a:ext cx="1303128" cy="239485"/>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twoCellAnchor>
    <xdr:from>
      <xdr:col>4</xdr:col>
      <xdr:colOff>285751</xdr:colOff>
      <xdr:row>13</xdr:row>
      <xdr:rowOff>217714</xdr:rowOff>
    </xdr:from>
    <xdr:to>
      <xdr:col>8</xdr:col>
      <xdr:colOff>550885</xdr:colOff>
      <xdr:row>15</xdr:row>
      <xdr:rowOff>126546</xdr:rowOff>
    </xdr:to>
    <xdr:sp macro="" textlink="">
      <xdr:nvSpPr>
        <xdr:cNvPr id="11" name="吹き出し: 四角形 5">
          <a:extLst>
            <a:ext uri="{FF2B5EF4-FFF2-40B4-BE49-F238E27FC236}">
              <a16:creationId xmlns:a16="http://schemas.microsoft.com/office/drawing/2014/main" id="{4CD64310-AA06-4710-9CFC-B46A9D25BFAC}"/>
            </a:ext>
          </a:extLst>
        </xdr:cNvPr>
        <xdr:cNvSpPr/>
      </xdr:nvSpPr>
      <xdr:spPr>
        <a:xfrm>
          <a:off x="2122715" y="3061607"/>
          <a:ext cx="2986563" cy="371475"/>
        </a:xfrm>
        <a:prstGeom prst="borderCallout1">
          <a:avLst>
            <a:gd name="adj1" fmla="val 3035"/>
            <a:gd name="adj2" fmla="val 51180"/>
            <a:gd name="adj3" fmla="val -400058"/>
            <a:gd name="adj4" fmla="val 440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rgbClr val="FF0000"/>
              </a:solidFill>
              <a:effectLst/>
              <a:latin typeface="+mn-lt"/>
              <a:ea typeface="+mn-ea"/>
              <a:cs typeface="+mn-cs"/>
            </a:rPr>
            <a:t>1,000kW</a:t>
          </a:r>
          <a:r>
            <a:rPr kumimoji="1" lang="ja-JP" altLang="ja-JP" sz="1100">
              <a:solidFill>
                <a:srgbClr val="FF0000"/>
              </a:solidFill>
              <a:effectLst/>
              <a:latin typeface="+mn-lt"/>
              <a:ea typeface="+mn-ea"/>
              <a:cs typeface="+mn-cs"/>
            </a:rPr>
            <a:t>以上の値を記載ください</a:t>
          </a:r>
          <a:endParaRPr lang="ja-JP" altLang="ja-JP">
            <a:solidFill>
              <a:srgbClr val="FF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16</xdr:col>
      <xdr:colOff>480056</xdr:colOff>
      <xdr:row>0</xdr:row>
      <xdr:rowOff>46638</xdr:rowOff>
    </xdr:from>
    <xdr:to>
      <xdr:col>17</xdr:col>
      <xdr:colOff>821915</xdr:colOff>
      <xdr:row>1</xdr:row>
      <xdr:rowOff>68036</xdr:rowOff>
    </xdr:to>
    <xdr:sp macro="" textlink="">
      <xdr:nvSpPr>
        <xdr:cNvPr id="2" name="テキスト ボックス 2">
          <a:extLst>
            <a:ext uri="{FF2B5EF4-FFF2-40B4-BE49-F238E27FC236}">
              <a16:creationId xmlns:a16="http://schemas.microsoft.com/office/drawing/2014/main" id="{46E125A6-D62D-45A4-AB62-CEA87F3DB6CC}"/>
            </a:ext>
          </a:extLst>
        </xdr:cNvPr>
        <xdr:cNvSpPr txBox="1">
          <a:spLocks noChangeArrowheads="1"/>
        </xdr:cNvSpPr>
      </xdr:nvSpPr>
      <xdr:spPr bwMode="auto">
        <a:xfrm>
          <a:off x="10590163" y="46638"/>
          <a:ext cx="1158288" cy="252719"/>
        </a:xfrm>
        <a:prstGeom prst="rect">
          <a:avLst/>
        </a:prstGeom>
        <a:solidFill>
          <a:srgbClr val="FFFFFF"/>
        </a:solidFill>
        <a:ln w="9525">
          <a:solidFill>
            <a:schemeClr val="tx1"/>
          </a:solidFill>
          <a:miter lim="800000"/>
          <a:headEnd/>
          <a:tailEnd/>
        </a:ln>
      </xdr:spPr>
      <xdr:txBody>
        <a:bodyPr rot="0" vert="horz" wrap="square" lIns="91440" tIns="45720" rIns="91440" bIns="45720" anchor="t" anchorCtr="0">
          <a:noAutofit/>
        </a:bodyPr>
        <a:lstStyle/>
        <a:p>
          <a:pPr algn="ctr">
            <a:spcAft>
              <a:spcPts val="0"/>
            </a:spcAft>
          </a:pPr>
          <a:r>
            <a:rPr lang="ja-JP" sz="1050" kern="100">
              <a:solidFill>
                <a:schemeClr val="tx1"/>
              </a:solidFill>
              <a:effectLst/>
              <a:latin typeface="Century"/>
              <a:ea typeface="ＭＳ 明朝"/>
              <a:cs typeface="Times New Roman"/>
            </a:rPr>
            <a:t>様式</a:t>
          </a:r>
          <a:r>
            <a:rPr lang="en-US" sz="1050" kern="100">
              <a:solidFill>
                <a:schemeClr val="tx1"/>
              </a:solidFill>
              <a:effectLst/>
              <a:latin typeface="Century"/>
              <a:ea typeface="ＭＳ 明朝"/>
              <a:cs typeface="Times New Roman"/>
            </a:rPr>
            <a:t> 16-4-6</a:t>
          </a:r>
          <a:endParaRPr lang="ja-JP" sz="1050" kern="100">
            <a:solidFill>
              <a:schemeClr val="tx1"/>
            </a:solidFill>
            <a:effectLst/>
            <a:latin typeface="Century"/>
            <a:ea typeface="ＭＳ 明朝"/>
            <a:cs typeface="Times New Roman"/>
          </a:endParaRPr>
        </a:p>
      </xdr:txBody>
    </xdr:sp>
    <xdr:clientData/>
  </xdr:twoCellAnchor>
  <xdr:twoCellAnchor>
    <xdr:from>
      <xdr:col>1</xdr:col>
      <xdr:colOff>16933</xdr:colOff>
      <xdr:row>2</xdr:row>
      <xdr:rowOff>285169</xdr:rowOff>
    </xdr:from>
    <xdr:to>
      <xdr:col>3</xdr:col>
      <xdr:colOff>479415</xdr:colOff>
      <xdr:row>3</xdr:row>
      <xdr:rowOff>214839</xdr:rowOff>
    </xdr:to>
    <xdr:sp macro="" textlink="">
      <xdr:nvSpPr>
        <xdr:cNvPr id="3" name="テキスト ボックス 2">
          <a:extLst>
            <a:ext uri="{FF2B5EF4-FFF2-40B4-BE49-F238E27FC236}">
              <a16:creationId xmlns:a16="http://schemas.microsoft.com/office/drawing/2014/main" id="{39F15DF6-CAD0-4249-8723-B766EE5FA323}"/>
            </a:ext>
          </a:extLst>
        </xdr:cNvPr>
        <xdr:cNvSpPr txBox="1">
          <a:spLocks noChangeArrowheads="1"/>
        </xdr:cNvSpPr>
      </xdr:nvSpPr>
      <xdr:spPr bwMode="auto">
        <a:xfrm>
          <a:off x="188383" y="523294"/>
          <a:ext cx="1395932" cy="234470"/>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8</xdr:col>
      <xdr:colOff>0</xdr:colOff>
      <xdr:row>4</xdr:row>
      <xdr:rowOff>0</xdr:rowOff>
    </xdr:from>
    <xdr:to>
      <xdr:col>17</xdr:col>
      <xdr:colOff>789214</xdr:colOff>
      <xdr:row>12</xdr:row>
      <xdr:rowOff>27214</xdr:rowOff>
    </xdr:to>
    <xdr:sp macro="" textlink="">
      <xdr:nvSpPr>
        <xdr:cNvPr id="4" name="テキスト ボックス 3">
          <a:extLst>
            <a:ext uri="{FF2B5EF4-FFF2-40B4-BE49-F238E27FC236}">
              <a16:creationId xmlns:a16="http://schemas.microsoft.com/office/drawing/2014/main" id="{20F2F27F-A331-4A8D-9BC8-0B8DDF132353}"/>
            </a:ext>
          </a:extLst>
        </xdr:cNvPr>
        <xdr:cNvSpPr txBox="1"/>
      </xdr:nvSpPr>
      <xdr:spPr>
        <a:xfrm>
          <a:off x="4514850" y="781050"/>
          <a:ext cx="7256689" cy="193221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pPr>
            <a:lnSpc>
              <a:spcPts val="1400"/>
            </a:lnSpc>
          </a:pPr>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（１）は</a:t>
          </a:r>
          <a:r>
            <a:rPr kumimoji="1" lang="ja-JP" altLang="ja-JP" sz="1100">
              <a:solidFill>
                <a:sysClr val="windowText" lastClr="000000"/>
              </a:solidFill>
              <a:effectLst/>
              <a:latin typeface="+mn-lt"/>
              <a:ea typeface="+mn-ea"/>
              <a:cs typeface="+mn-cs"/>
            </a:rPr>
            <a:t>広域機関に提出いただいた発電計画の</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分</a:t>
          </a:r>
          <a:r>
            <a:rPr kumimoji="1" lang="en-US" altLang="ja-JP" sz="1100">
              <a:solidFill>
                <a:sysClr val="windowText" lastClr="000000"/>
              </a:solidFill>
              <a:effectLst/>
              <a:latin typeface="+mn-lt"/>
              <a:ea typeface="+mn-ea"/>
              <a:cs typeface="+mn-cs"/>
            </a:rPr>
            <a:t>kWh</a:t>
          </a:r>
          <a:r>
            <a:rPr kumimoji="1" lang="ja-JP" altLang="ja-JP" sz="1100">
              <a:solidFill>
                <a:sysClr val="windowText" lastClr="000000"/>
              </a:solidFill>
              <a:effectLst/>
              <a:latin typeface="+mn-lt"/>
              <a:ea typeface="+mn-ea"/>
              <a:cs typeface="+mn-cs"/>
            </a:rPr>
            <a:t>を</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に換算した値を入力してください。</a:t>
          </a:r>
          <a:endParaRPr lang="ja-JP" altLang="ja-JP">
            <a:solidFill>
              <a:sysClr val="windowText" lastClr="000000"/>
            </a:solidFill>
            <a:effectLst/>
            <a:latin typeface="+mn-ea"/>
            <a:ea typeface="+mn-ea"/>
          </a:endParaRPr>
        </a:p>
        <a:p>
          <a:pPr eaLnBrk="1" fontAlgn="auto" latinLnBrk="0" hangingPunct="1">
            <a:lnSpc>
              <a:spcPts val="1400"/>
            </a:lnSpc>
          </a:pPr>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例</a:t>
          </a:r>
          <a:r>
            <a:rPr kumimoji="1" lang="ja-JP" altLang="en-US" sz="1100">
              <a:solidFill>
                <a:sysClr val="windowText" lastClr="000000"/>
              </a:solidFill>
              <a:effectLst/>
              <a:latin typeface="+mn-ea"/>
              <a:ea typeface="+mn-ea"/>
              <a:cs typeface="+mn-cs"/>
            </a:rPr>
            <a:t>）</a:t>
          </a:r>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ea"/>
              <a:ea typeface="+mn-ea"/>
              <a:cs typeface="+mn-cs"/>
            </a:rPr>
            <a:t>発電計画電力が</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000kWh</a:t>
          </a:r>
          <a:r>
            <a:rPr kumimoji="1" lang="ja-JP" altLang="ja-JP"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000×2=4</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a:t>
          </a:r>
          <a:r>
            <a:rPr kumimoji="1" lang="ja-JP" altLang="ja-JP"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pPr>
            <a:lnSpc>
              <a:spcPts val="1400"/>
            </a:lnSpc>
          </a:pPr>
          <a:r>
            <a:rPr kumimoji="1" lang="ja-JP" altLang="en-US" sz="1100">
              <a:solidFill>
                <a:sysClr val="windowText" lastClr="000000"/>
              </a:solidFill>
              <a:latin typeface="+mn-ea"/>
              <a:ea typeface="+mn-ea"/>
            </a:rPr>
            <a:t>○（２）はｻﾝﾌﾟﾘﾝｸﾞ周期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ysClr val="windowText" lastClr="000000"/>
              </a:solidFill>
              <a:effectLst/>
              <a:latin typeface="+mn-ea"/>
              <a:ea typeface="+mn-ea"/>
              <a:cs typeface="+mn-cs"/>
            </a:rPr>
            <a:t>入力して下さい。</a:t>
          </a:r>
          <a:endParaRPr kumimoji="1" lang="en-US" altLang="ja-JP" sz="1100">
            <a:solidFill>
              <a:sysClr val="windowText" lastClr="000000"/>
            </a:solidFill>
            <a:effectLst/>
            <a:latin typeface="+mn-ea"/>
            <a:ea typeface="+mn-ea"/>
            <a:cs typeface="+mn-cs"/>
          </a:endParaRPr>
        </a:p>
        <a:p>
          <a:pPr>
            <a:lnSpc>
              <a:spcPts val="1400"/>
            </a:lnSpc>
          </a:pPr>
          <a:r>
            <a:rPr kumimoji="1" lang="ja-JP" altLang="en-US" sz="1100">
              <a:solidFill>
                <a:sysClr val="windowText" lastClr="000000"/>
              </a:solidFill>
              <a:effectLst/>
              <a:latin typeface="+mn-ea"/>
              <a:ea typeface="+mn-ea"/>
              <a:cs typeface="+mn-cs"/>
            </a:rPr>
            <a:t>　　例</a:t>
          </a:r>
          <a:r>
            <a:rPr kumimoji="1" lang="en-US" altLang="ja-JP" sz="1100">
              <a:solidFill>
                <a:sysClr val="windowText" lastClr="000000"/>
              </a:solidFill>
              <a:effectLst/>
              <a:latin typeface="+mn-ea"/>
              <a:ea typeface="+mn-ea"/>
              <a:cs typeface="+mn-cs"/>
            </a:rPr>
            <a:t>)</a:t>
          </a:r>
          <a:r>
            <a:rPr kumimoji="1" lang="ja-JP" altLang="en-US" sz="1100" baseline="0">
              <a:solidFill>
                <a:sysClr val="windowText" lastClr="000000"/>
              </a:solidFill>
              <a:effectLst/>
              <a:latin typeface="+mn-ea"/>
              <a:ea typeface="+mn-ea"/>
              <a:cs typeface="+mn-cs"/>
            </a:rPr>
            <a:t>   発電実績</a:t>
          </a:r>
          <a:r>
            <a:rPr kumimoji="1" lang="en-US" altLang="ja-JP" sz="1100" baseline="0">
              <a:solidFill>
                <a:sysClr val="windowText" lastClr="000000"/>
              </a:solidFill>
              <a:effectLst/>
              <a:latin typeface="+mn-ea"/>
              <a:ea typeface="+mn-ea"/>
              <a:cs typeface="+mn-cs"/>
            </a:rPr>
            <a:t>200kWh</a:t>
          </a:r>
          <a:r>
            <a:rPr kumimoji="1" lang="ja-JP" altLang="en-US" sz="1100" baseline="0">
              <a:solidFill>
                <a:sysClr val="windowText" lastClr="000000"/>
              </a:solidFill>
              <a:effectLst/>
              <a:latin typeface="+mn-ea"/>
              <a:ea typeface="+mn-ea"/>
              <a:cs typeface="+mn-cs"/>
            </a:rPr>
            <a:t>（</a:t>
          </a:r>
          <a:r>
            <a:rPr kumimoji="1" lang="en-US" altLang="ja-JP" sz="1100" baseline="0">
              <a:solidFill>
                <a:sysClr val="windowText" lastClr="000000"/>
              </a:solidFill>
              <a:effectLst/>
              <a:latin typeface="+mn-ea"/>
              <a:ea typeface="+mn-ea"/>
              <a:cs typeface="+mn-cs"/>
            </a:rPr>
            <a:t>5</a:t>
          </a:r>
          <a:r>
            <a:rPr kumimoji="1" lang="ja-JP" altLang="en-US" sz="1100" baseline="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200÷5×60=2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400kW</a:t>
          </a:r>
          <a:r>
            <a:rPr kumimoji="1" lang="ja-JP" altLang="en-US" sz="1100">
              <a:solidFill>
                <a:sysClr val="windowText" lastClr="000000"/>
              </a:solidFill>
              <a:effectLst/>
              <a:latin typeface="+mn-ea"/>
              <a:ea typeface="+mn-ea"/>
              <a:cs typeface="+mn-cs"/>
            </a:rPr>
            <a:t>となります。</a:t>
          </a:r>
          <a:endParaRPr kumimoji="1" lang="en-US" altLang="ja-JP" sz="1100">
            <a:solidFill>
              <a:sysClr val="windowText" lastClr="000000"/>
            </a:solidFill>
            <a:effectLst/>
            <a:latin typeface="+mn-ea"/>
            <a:ea typeface="+mn-ea"/>
            <a:cs typeface="+mn-cs"/>
          </a:endParaRPr>
        </a:p>
        <a:p>
          <a:pPr marL="0" marR="0" indent="0" defTabSz="914400" eaLnBrk="1" fontAlgn="auto" latinLnBrk="0" hangingPunct="1">
            <a:lnSpc>
              <a:spcPts val="14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〇リソース単位の審査を希望する場合は、（３）の指令量に取引会員から各リソースに送信</a:t>
          </a:r>
          <a:br>
            <a:rPr kumimoji="1" lang="ja-JP" altLang="en-US" sz="1100">
              <a:solidFill>
                <a:sysClr val="windowText" lastClr="000000"/>
              </a:solidFill>
              <a:effectLst/>
              <a:latin typeface="+mn-lt"/>
              <a:ea typeface="+mn-ea"/>
              <a:cs typeface="+mn-cs"/>
            </a:rPr>
          </a:br>
          <a:r>
            <a:rPr kumimoji="1" lang="ja-JP" altLang="en-US" sz="1100">
              <a:solidFill>
                <a:sysClr val="windowText" lastClr="000000"/>
              </a:solidFill>
              <a:effectLst/>
              <a:latin typeface="+mn-lt"/>
              <a:ea typeface="+mn-ea"/>
              <a:cs typeface="+mn-cs"/>
            </a:rPr>
            <a:t>　　した指令量を記載ください。その際は、送信した指令における「到達時刻（指令量への到達を求める</a:t>
          </a:r>
          <a:br>
            <a:rPr kumimoji="1" lang="ja-JP" altLang="en-US" sz="1100">
              <a:solidFill>
                <a:sysClr val="windowText" lastClr="000000"/>
              </a:solidFill>
              <a:effectLst/>
              <a:latin typeface="+mn-lt"/>
              <a:ea typeface="+mn-ea"/>
              <a:cs typeface="+mn-cs"/>
            </a:rPr>
          </a:br>
          <a:r>
            <a:rPr kumimoji="1" lang="ja-JP" altLang="en-US" sz="1100">
              <a:solidFill>
                <a:sysClr val="windowText" lastClr="000000"/>
              </a:solidFill>
              <a:effectLst/>
              <a:latin typeface="+mn-lt"/>
              <a:ea typeface="+mn-ea"/>
              <a:cs typeface="+mn-cs"/>
            </a:rPr>
            <a:t>　　時刻）」が属する時間の欄に指令量を入力してください。</a:t>
          </a:r>
          <a:br>
            <a:rPr kumimoji="1" lang="ja-JP" altLang="en-US" sz="1100">
              <a:solidFill>
                <a:sysClr val="windowText" lastClr="000000"/>
              </a:solidFill>
              <a:effectLst/>
              <a:latin typeface="+mn-lt"/>
              <a:ea typeface="+mn-ea"/>
              <a:cs typeface="+mn-cs"/>
            </a:rPr>
          </a:br>
          <a:r>
            <a:rPr kumimoji="1" lang="ja-JP" altLang="en-US" sz="1100">
              <a:solidFill>
                <a:sysClr val="windowText" lastClr="000000"/>
              </a:solidFill>
              <a:effectLst/>
              <a:latin typeface="+mn-lt"/>
              <a:ea typeface="+mn-ea"/>
              <a:cs typeface="+mn-cs"/>
            </a:rPr>
            <a:t>　　 なお、到達時刻をゼロ秒とする指令の場合、その時刻から開始する時間の欄に入力してください。</a:t>
          </a:r>
        </a:p>
        <a:p>
          <a:pPr marL="0" marR="0" indent="0" defTabSz="914400" eaLnBrk="1" fontAlgn="auto" latinLnBrk="0" hangingPunct="1">
            <a:lnSpc>
              <a:spcPts val="1400"/>
            </a:lnSpc>
            <a:spcBef>
              <a:spcPts val="0"/>
            </a:spcBef>
            <a:spcAft>
              <a:spcPts val="0"/>
            </a:spcAft>
            <a:buClrTx/>
            <a:buSzTx/>
            <a:buFontTx/>
            <a:buNone/>
            <a:tabLst/>
            <a:defRPr/>
          </a:pPr>
          <a:endParaRPr kumimoji="1" lang="ja-JP" altLang="en-US" sz="1100">
            <a:solidFill>
              <a:sysClr val="windowText" lastClr="000000"/>
            </a:solidFill>
            <a:effectLst/>
            <a:latin typeface="+mn-lt"/>
            <a:ea typeface="+mn-ea"/>
            <a:cs typeface="+mn-cs"/>
          </a:endParaRPr>
        </a:p>
      </xdr:txBody>
    </xdr:sp>
    <xdr:clientData/>
  </xdr:twoCellAnchor>
  <xdr:twoCellAnchor>
    <xdr:from>
      <xdr:col>4</xdr:col>
      <xdr:colOff>0</xdr:colOff>
      <xdr:row>2</xdr:row>
      <xdr:rowOff>285750</xdr:rowOff>
    </xdr:from>
    <xdr:to>
      <xdr:col>11</xdr:col>
      <xdr:colOff>500743</xdr:colOff>
      <xdr:row>3</xdr:row>
      <xdr:rowOff>243569</xdr:rowOff>
    </xdr:to>
    <xdr:sp macro="" textlink="">
      <xdr:nvSpPr>
        <xdr:cNvPr id="5" name="テキスト ボックス 4">
          <a:extLst>
            <a:ext uri="{FF2B5EF4-FFF2-40B4-BE49-F238E27FC236}">
              <a16:creationId xmlns:a16="http://schemas.microsoft.com/office/drawing/2014/main" id="{154866B2-3B30-4895-AC18-B8195EB297E0}"/>
            </a:ext>
          </a:extLst>
        </xdr:cNvPr>
        <xdr:cNvSpPr txBox="1">
          <a:spLocks noChangeArrowheads="1"/>
        </xdr:cNvSpPr>
      </xdr:nvSpPr>
      <xdr:spPr bwMode="auto">
        <a:xfrm>
          <a:off x="1771650" y="523875"/>
          <a:ext cx="5301343" cy="253094"/>
        </a:xfrm>
        <a:prstGeom prst="rect">
          <a:avLst/>
        </a:prstGeom>
        <a:solidFill>
          <a:srgbClr val="FFFFFF"/>
        </a:solidFill>
        <a:ln w="28575">
          <a:solidFill>
            <a:srgbClr val="FF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mn-ea"/>
              <a:cs typeface="Times New Roman"/>
            </a:rPr>
            <a:t>（取引開始が</a:t>
          </a:r>
          <a:r>
            <a:rPr lang="en-US" altLang="ja-JP" sz="1400" kern="100">
              <a:solidFill>
                <a:srgbClr val="FF0000"/>
              </a:solidFill>
              <a:effectLst/>
              <a:latin typeface="游ゴシック" panose="020B0400000000000000" pitchFamily="50" charset="-128"/>
              <a:ea typeface="+mn-ea"/>
              <a:cs typeface="Times New Roman"/>
            </a:rPr>
            <a:t>2025</a:t>
          </a:r>
          <a:r>
            <a:rPr lang="ja-JP" altLang="en-US" sz="1400" kern="100">
              <a:solidFill>
                <a:srgbClr val="FF0000"/>
              </a:solidFill>
              <a:effectLst/>
              <a:latin typeface="游ゴシック" panose="020B0400000000000000" pitchFamily="50" charset="-128"/>
              <a:ea typeface="+mn-ea"/>
              <a:cs typeface="Times New Roman"/>
            </a:rPr>
            <a:t>年</a:t>
          </a:r>
          <a:r>
            <a:rPr lang="en-US" altLang="ja-JP" sz="1400" kern="100">
              <a:solidFill>
                <a:srgbClr val="FF0000"/>
              </a:solidFill>
              <a:effectLst/>
              <a:latin typeface="游ゴシック" panose="020B0400000000000000" pitchFamily="50" charset="-128"/>
              <a:ea typeface="+mn-ea"/>
              <a:cs typeface="Times New Roman"/>
            </a:rPr>
            <a:t>4</a:t>
          </a:r>
          <a:r>
            <a:rPr lang="ja-JP" altLang="en-US" sz="1400" kern="100">
              <a:solidFill>
                <a:srgbClr val="FF0000"/>
              </a:solidFill>
              <a:effectLst/>
              <a:latin typeface="游ゴシック" panose="020B0400000000000000" pitchFamily="50" charset="-128"/>
              <a:ea typeface="+mn-ea"/>
              <a:cs typeface="Times New Roman"/>
            </a:rPr>
            <a:t>月</a:t>
          </a:r>
          <a:r>
            <a:rPr lang="en-US" altLang="ja-JP" sz="1400" kern="100">
              <a:solidFill>
                <a:srgbClr val="FF0000"/>
              </a:solidFill>
              <a:effectLst/>
              <a:latin typeface="游ゴシック" panose="020B0400000000000000" pitchFamily="50" charset="-128"/>
              <a:ea typeface="+mn-ea"/>
              <a:cs typeface="Times New Roman"/>
            </a:rPr>
            <a:t>1</a:t>
          </a:r>
          <a:r>
            <a:rPr lang="ja-JP" altLang="en-US" sz="1400" kern="100">
              <a:solidFill>
                <a:srgbClr val="FF0000"/>
              </a:solidFill>
              <a:effectLst/>
              <a:latin typeface="游ゴシック" panose="020B0400000000000000" pitchFamily="50" charset="-128"/>
              <a:ea typeface="+mn-ea"/>
              <a:cs typeface="Times New Roman"/>
            </a:rPr>
            <a:t>日以降の実需給を対象とする場合）</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16</xdr:col>
      <xdr:colOff>467721</xdr:colOff>
      <xdr:row>0</xdr:row>
      <xdr:rowOff>29221</xdr:rowOff>
    </xdr:from>
    <xdr:to>
      <xdr:col>17</xdr:col>
      <xdr:colOff>821916</xdr:colOff>
      <xdr:row>1</xdr:row>
      <xdr:rowOff>54429</xdr:rowOff>
    </xdr:to>
    <xdr:sp macro="" textlink="">
      <xdr:nvSpPr>
        <xdr:cNvPr id="2" name="テキスト ボックス 1">
          <a:extLst>
            <a:ext uri="{FF2B5EF4-FFF2-40B4-BE49-F238E27FC236}">
              <a16:creationId xmlns:a16="http://schemas.microsoft.com/office/drawing/2014/main" id="{E112A93D-46FE-41F2-9349-8988CF9EE329}"/>
            </a:ext>
          </a:extLst>
        </xdr:cNvPr>
        <xdr:cNvSpPr txBox="1">
          <a:spLocks noChangeArrowheads="1"/>
        </xdr:cNvSpPr>
      </xdr:nvSpPr>
      <xdr:spPr bwMode="auto">
        <a:xfrm>
          <a:off x="10577828" y="29221"/>
          <a:ext cx="1170624" cy="256529"/>
        </a:xfrm>
        <a:prstGeom prst="rect">
          <a:avLst/>
        </a:prstGeom>
        <a:solidFill>
          <a:srgbClr val="FFFFFF"/>
        </a:solidFill>
        <a:ln w="9525">
          <a:solidFill>
            <a:schemeClr val="tx1"/>
          </a:solidFill>
          <a:miter lim="800000"/>
          <a:headEnd/>
          <a:tailEnd/>
        </a:ln>
      </xdr:spPr>
      <xdr:txBody>
        <a:bodyPr rot="0" vert="horz" wrap="square" lIns="91440" tIns="45720" rIns="91440" bIns="45720" anchor="t" anchorCtr="0">
          <a:noAutofit/>
        </a:bodyPr>
        <a:lstStyle/>
        <a:p>
          <a:pPr algn="ctr">
            <a:spcAft>
              <a:spcPts val="0"/>
            </a:spcAft>
          </a:pPr>
          <a:r>
            <a:rPr lang="ja-JP" sz="1050" kern="100">
              <a:solidFill>
                <a:schemeClr val="tx1"/>
              </a:solidFill>
              <a:effectLst/>
              <a:latin typeface="Century"/>
              <a:ea typeface="ＭＳ 明朝"/>
              <a:cs typeface="Times New Roman"/>
            </a:rPr>
            <a:t>様式</a:t>
          </a:r>
          <a:r>
            <a:rPr lang="en-US" sz="1050" kern="100">
              <a:solidFill>
                <a:schemeClr val="tx1"/>
              </a:solidFill>
              <a:effectLst/>
              <a:latin typeface="Century"/>
              <a:ea typeface="ＭＳ 明朝"/>
              <a:cs typeface="Times New Roman"/>
            </a:rPr>
            <a:t> 16-4-6</a:t>
          </a:r>
          <a:endParaRPr lang="ja-JP" sz="1050" kern="100">
            <a:solidFill>
              <a:schemeClr val="tx1"/>
            </a:solidFill>
            <a:effectLst/>
            <a:latin typeface="Century"/>
            <a:ea typeface="ＭＳ 明朝"/>
            <a:cs typeface="Times New Roman"/>
          </a:endParaRPr>
        </a:p>
      </xdr:txBody>
    </xdr:sp>
    <xdr:clientData/>
  </xdr:twoCellAnchor>
  <xdr:twoCellAnchor>
    <xdr:from>
      <xdr:col>1</xdr:col>
      <xdr:colOff>16933</xdr:colOff>
      <xdr:row>2</xdr:row>
      <xdr:rowOff>285168</xdr:rowOff>
    </xdr:from>
    <xdr:to>
      <xdr:col>3</xdr:col>
      <xdr:colOff>479415</xdr:colOff>
      <xdr:row>3</xdr:row>
      <xdr:rowOff>214838</xdr:rowOff>
    </xdr:to>
    <xdr:sp macro="" textlink="">
      <xdr:nvSpPr>
        <xdr:cNvPr id="3" name="テキスト ボックス 2">
          <a:extLst>
            <a:ext uri="{FF2B5EF4-FFF2-40B4-BE49-F238E27FC236}">
              <a16:creationId xmlns:a16="http://schemas.microsoft.com/office/drawing/2014/main" id="{926E3E84-E5CD-4ADD-996A-4CC58456288D}"/>
            </a:ext>
          </a:extLst>
        </xdr:cNvPr>
        <xdr:cNvSpPr txBox="1">
          <a:spLocks noChangeArrowheads="1"/>
        </xdr:cNvSpPr>
      </xdr:nvSpPr>
      <xdr:spPr bwMode="auto">
        <a:xfrm>
          <a:off x="188383" y="523293"/>
          <a:ext cx="1395932" cy="234470"/>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2</xdr:col>
      <xdr:colOff>646960</xdr:colOff>
      <xdr:row>0</xdr:row>
      <xdr:rowOff>30925</xdr:rowOff>
    </xdr:from>
    <xdr:to>
      <xdr:col>4</xdr:col>
      <xdr:colOff>615926</xdr:colOff>
      <xdr:row>1</xdr:row>
      <xdr:rowOff>54429</xdr:rowOff>
    </xdr:to>
    <xdr:sp macro="" textlink="">
      <xdr:nvSpPr>
        <xdr:cNvPr id="4" name="テキスト ボックス 11">
          <a:extLst>
            <a:ext uri="{FF2B5EF4-FFF2-40B4-BE49-F238E27FC236}">
              <a16:creationId xmlns:a16="http://schemas.microsoft.com/office/drawing/2014/main" id="{5EF4875E-320F-4AE6-8593-5EFF0CE1C88F}"/>
            </a:ext>
          </a:extLst>
        </xdr:cNvPr>
        <xdr:cNvSpPr txBox="1"/>
      </xdr:nvSpPr>
      <xdr:spPr>
        <a:xfrm>
          <a:off x="1095996" y="30925"/>
          <a:ext cx="1302466" cy="254825"/>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twoCellAnchor>
    <xdr:from>
      <xdr:col>8</xdr:col>
      <xdr:colOff>0</xdr:colOff>
      <xdr:row>4</xdr:row>
      <xdr:rowOff>0</xdr:rowOff>
    </xdr:from>
    <xdr:to>
      <xdr:col>17</xdr:col>
      <xdr:colOff>802821</xdr:colOff>
      <xdr:row>12</xdr:row>
      <xdr:rowOff>27214</xdr:rowOff>
    </xdr:to>
    <xdr:sp macro="" textlink="">
      <xdr:nvSpPr>
        <xdr:cNvPr id="6" name="テキスト ボックス 5">
          <a:extLst>
            <a:ext uri="{FF2B5EF4-FFF2-40B4-BE49-F238E27FC236}">
              <a16:creationId xmlns:a16="http://schemas.microsoft.com/office/drawing/2014/main" id="{CA78E5F4-5614-4D45-A542-28B8DFDA4EC0}"/>
            </a:ext>
          </a:extLst>
        </xdr:cNvPr>
        <xdr:cNvSpPr txBox="1"/>
      </xdr:nvSpPr>
      <xdr:spPr>
        <a:xfrm>
          <a:off x="4514850" y="781050"/>
          <a:ext cx="7270296" cy="193221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pPr>
            <a:lnSpc>
              <a:spcPts val="1400"/>
            </a:lnSpc>
          </a:pPr>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（１）は</a:t>
          </a:r>
          <a:r>
            <a:rPr kumimoji="1" lang="ja-JP" altLang="ja-JP" sz="1100">
              <a:solidFill>
                <a:sysClr val="windowText" lastClr="000000"/>
              </a:solidFill>
              <a:effectLst/>
              <a:latin typeface="+mn-lt"/>
              <a:ea typeface="+mn-ea"/>
              <a:cs typeface="+mn-cs"/>
            </a:rPr>
            <a:t>広域機関に提出いただいた発電計画の</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分</a:t>
          </a:r>
          <a:r>
            <a:rPr kumimoji="1" lang="en-US" altLang="ja-JP" sz="1100">
              <a:solidFill>
                <a:sysClr val="windowText" lastClr="000000"/>
              </a:solidFill>
              <a:effectLst/>
              <a:latin typeface="+mn-lt"/>
              <a:ea typeface="+mn-ea"/>
              <a:cs typeface="+mn-cs"/>
            </a:rPr>
            <a:t>kWh</a:t>
          </a:r>
          <a:r>
            <a:rPr kumimoji="1" lang="ja-JP" altLang="ja-JP" sz="1100">
              <a:solidFill>
                <a:sysClr val="windowText" lastClr="000000"/>
              </a:solidFill>
              <a:effectLst/>
              <a:latin typeface="+mn-lt"/>
              <a:ea typeface="+mn-ea"/>
              <a:cs typeface="+mn-cs"/>
            </a:rPr>
            <a:t>を</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に換算した値を入力してください。</a:t>
          </a:r>
          <a:endParaRPr lang="ja-JP" altLang="ja-JP">
            <a:solidFill>
              <a:sysClr val="windowText" lastClr="000000"/>
            </a:solidFill>
            <a:effectLst/>
            <a:latin typeface="+mn-ea"/>
            <a:ea typeface="+mn-ea"/>
          </a:endParaRPr>
        </a:p>
        <a:p>
          <a:pPr eaLnBrk="1" fontAlgn="auto" latinLnBrk="0" hangingPunct="1">
            <a:lnSpc>
              <a:spcPts val="1400"/>
            </a:lnSpc>
          </a:pPr>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例</a:t>
          </a:r>
          <a:r>
            <a:rPr kumimoji="1" lang="ja-JP" altLang="en-US" sz="1100">
              <a:solidFill>
                <a:sysClr val="windowText" lastClr="000000"/>
              </a:solidFill>
              <a:effectLst/>
              <a:latin typeface="+mn-ea"/>
              <a:ea typeface="+mn-ea"/>
              <a:cs typeface="+mn-cs"/>
            </a:rPr>
            <a:t>）</a:t>
          </a:r>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ea"/>
              <a:ea typeface="+mn-ea"/>
              <a:cs typeface="+mn-cs"/>
            </a:rPr>
            <a:t>発電計画電力が</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000kWh</a:t>
          </a:r>
          <a:r>
            <a:rPr kumimoji="1" lang="ja-JP" altLang="ja-JP"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000×2=4</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a:t>
          </a:r>
          <a:r>
            <a:rPr kumimoji="1" lang="ja-JP" altLang="ja-JP"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pPr>
            <a:lnSpc>
              <a:spcPts val="1400"/>
            </a:lnSpc>
          </a:pPr>
          <a:r>
            <a:rPr kumimoji="1" lang="ja-JP" altLang="en-US" sz="1100">
              <a:solidFill>
                <a:sysClr val="windowText" lastClr="000000"/>
              </a:solidFill>
              <a:latin typeface="+mn-ea"/>
              <a:ea typeface="+mn-ea"/>
            </a:rPr>
            <a:t>○（２）はｻﾝﾌﾟﾘﾝｸﾞ周期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ysClr val="windowText" lastClr="000000"/>
              </a:solidFill>
              <a:effectLst/>
              <a:latin typeface="+mn-ea"/>
              <a:ea typeface="+mn-ea"/>
              <a:cs typeface="+mn-cs"/>
            </a:rPr>
            <a:t>入力して下さい。</a:t>
          </a:r>
          <a:endParaRPr kumimoji="1" lang="en-US" altLang="ja-JP" sz="1100">
            <a:solidFill>
              <a:sysClr val="windowText" lastClr="000000"/>
            </a:solidFill>
            <a:effectLst/>
            <a:latin typeface="+mn-ea"/>
            <a:ea typeface="+mn-ea"/>
            <a:cs typeface="+mn-cs"/>
          </a:endParaRPr>
        </a:p>
        <a:p>
          <a:pPr>
            <a:lnSpc>
              <a:spcPts val="1400"/>
            </a:lnSpc>
          </a:pPr>
          <a:r>
            <a:rPr kumimoji="1" lang="ja-JP" altLang="en-US" sz="1100">
              <a:solidFill>
                <a:sysClr val="windowText" lastClr="000000"/>
              </a:solidFill>
              <a:effectLst/>
              <a:latin typeface="+mn-ea"/>
              <a:ea typeface="+mn-ea"/>
              <a:cs typeface="+mn-cs"/>
            </a:rPr>
            <a:t>　　例</a:t>
          </a:r>
          <a:r>
            <a:rPr kumimoji="1" lang="en-US" altLang="ja-JP" sz="1100">
              <a:solidFill>
                <a:sysClr val="windowText" lastClr="000000"/>
              </a:solidFill>
              <a:effectLst/>
              <a:latin typeface="+mn-ea"/>
              <a:ea typeface="+mn-ea"/>
              <a:cs typeface="+mn-cs"/>
            </a:rPr>
            <a:t>)</a:t>
          </a:r>
          <a:r>
            <a:rPr kumimoji="1" lang="ja-JP" altLang="en-US" sz="1100" baseline="0">
              <a:solidFill>
                <a:sysClr val="windowText" lastClr="000000"/>
              </a:solidFill>
              <a:effectLst/>
              <a:latin typeface="+mn-ea"/>
              <a:ea typeface="+mn-ea"/>
              <a:cs typeface="+mn-cs"/>
            </a:rPr>
            <a:t>   発電実績</a:t>
          </a:r>
          <a:r>
            <a:rPr kumimoji="1" lang="en-US" altLang="ja-JP" sz="1100" baseline="0">
              <a:solidFill>
                <a:sysClr val="windowText" lastClr="000000"/>
              </a:solidFill>
              <a:effectLst/>
              <a:latin typeface="+mn-ea"/>
              <a:ea typeface="+mn-ea"/>
              <a:cs typeface="+mn-cs"/>
            </a:rPr>
            <a:t>200kWh</a:t>
          </a:r>
          <a:r>
            <a:rPr kumimoji="1" lang="ja-JP" altLang="en-US" sz="1100" baseline="0">
              <a:solidFill>
                <a:sysClr val="windowText" lastClr="000000"/>
              </a:solidFill>
              <a:effectLst/>
              <a:latin typeface="+mn-ea"/>
              <a:ea typeface="+mn-ea"/>
              <a:cs typeface="+mn-cs"/>
            </a:rPr>
            <a:t>（</a:t>
          </a:r>
          <a:r>
            <a:rPr kumimoji="1" lang="en-US" altLang="ja-JP" sz="1100" baseline="0">
              <a:solidFill>
                <a:sysClr val="windowText" lastClr="000000"/>
              </a:solidFill>
              <a:effectLst/>
              <a:latin typeface="+mn-ea"/>
              <a:ea typeface="+mn-ea"/>
              <a:cs typeface="+mn-cs"/>
            </a:rPr>
            <a:t>5</a:t>
          </a:r>
          <a:r>
            <a:rPr kumimoji="1" lang="ja-JP" altLang="en-US" sz="1100" baseline="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200÷5×60=2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400kW</a:t>
          </a:r>
          <a:r>
            <a:rPr kumimoji="1" lang="ja-JP" altLang="en-US" sz="1100">
              <a:solidFill>
                <a:sysClr val="windowText" lastClr="000000"/>
              </a:solidFill>
              <a:effectLst/>
              <a:latin typeface="+mn-ea"/>
              <a:ea typeface="+mn-ea"/>
              <a:cs typeface="+mn-cs"/>
            </a:rPr>
            <a:t>となります。</a:t>
          </a:r>
          <a:endParaRPr kumimoji="1" lang="en-US" altLang="ja-JP" sz="1100">
            <a:solidFill>
              <a:sysClr val="windowText" lastClr="000000"/>
            </a:solidFill>
            <a:effectLst/>
            <a:latin typeface="+mn-ea"/>
            <a:ea typeface="+mn-ea"/>
            <a:cs typeface="+mn-cs"/>
          </a:endParaRPr>
        </a:p>
        <a:p>
          <a:pPr marL="0" marR="0" indent="0" defTabSz="914400" eaLnBrk="1" fontAlgn="auto" latinLnBrk="0" hangingPunct="1">
            <a:lnSpc>
              <a:spcPts val="14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〇リソース単位の審査を希望する場合は、（３）の指令量に取引会員から各リソースに送信</a:t>
          </a:r>
          <a:br>
            <a:rPr kumimoji="1" lang="ja-JP" altLang="en-US" sz="1100">
              <a:solidFill>
                <a:sysClr val="windowText" lastClr="000000"/>
              </a:solidFill>
              <a:effectLst/>
              <a:latin typeface="+mn-lt"/>
              <a:ea typeface="+mn-ea"/>
              <a:cs typeface="+mn-cs"/>
            </a:rPr>
          </a:br>
          <a:r>
            <a:rPr kumimoji="1" lang="ja-JP" altLang="en-US" sz="1100">
              <a:solidFill>
                <a:sysClr val="windowText" lastClr="000000"/>
              </a:solidFill>
              <a:effectLst/>
              <a:latin typeface="+mn-lt"/>
              <a:ea typeface="+mn-ea"/>
              <a:cs typeface="+mn-cs"/>
            </a:rPr>
            <a:t>　　した指令量を記載ください。その際は、送信した指令における「到達時刻（指令量への到達を求める</a:t>
          </a:r>
          <a:br>
            <a:rPr kumimoji="1" lang="ja-JP" altLang="en-US" sz="1100">
              <a:solidFill>
                <a:sysClr val="windowText" lastClr="000000"/>
              </a:solidFill>
              <a:effectLst/>
              <a:latin typeface="+mn-lt"/>
              <a:ea typeface="+mn-ea"/>
              <a:cs typeface="+mn-cs"/>
            </a:rPr>
          </a:br>
          <a:r>
            <a:rPr kumimoji="1" lang="ja-JP" altLang="en-US" sz="1100">
              <a:solidFill>
                <a:sysClr val="windowText" lastClr="000000"/>
              </a:solidFill>
              <a:effectLst/>
              <a:latin typeface="+mn-lt"/>
              <a:ea typeface="+mn-ea"/>
              <a:cs typeface="+mn-cs"/>
            </a:rPr>
            <a:t>　　時刻）」が属する時間の欄に指令量を入力してください。</a:t>
          </a:r>
          <a:br>
            <a:rPr kumimoji="1" lang="ja-JP" altLang="en-US" sz="1100">
              <a:solidFill>
                <a:sysClr val="windowText" lastClr="000000"/>
              </a:solidFill>
              <a:effectLst/>
              <a:latin typeface="+mn-lt"/>
              <a:ea typeface="+mn-ea"/>
              <a:cs typeface="+mn-cs"/>
            </a:rPr>
          </a:br>
          <a:r>
            <a:rPr kumimoji="1" lang="ja-JP" altLang="en-US" sz="1100">
              <a:solidFill>
                <a:sysClr val="windowText" lastClr="000000"/>
              </a:solidFill>
              <a:effectLst/>
              <a:latin typeface="+mn-lt"/>
              <a:ea typeface="+mn-ea"/>
              <a:cs typeface="+mn-cs"/>
            </a:rPr>
            <a:t>　　 なお、到達時刻をゼロ秒とする指令の場合、その時刻から開始する時間の欄に入力してください。</a:t>
          </a:r>
        </a:p>
        <a:p>
          <a:pPr marL="0" marR="0" indent="0" defTabSz="914400" eaLnBrk="1" fontAlgn="auto" latinLnBrk="0" hangingPunct="1">
            <a:lnSpc>
              <a:spcPts val="1400"/>
            </a:lnSpc>
            <a:spcBef>
              <a:spcPts val="0"/>
            </a:spcBef>
            <a:spcAft>
              <a:spcPts val="0"/>
            </a:spcAft>
            <a:buClrTx/>
            <a:buSzTx/>
            <a:buFontTx/>
            <a:buNone/>
            <a:tabLst/>
            <a:defRPr/>
          </a:pPr>
          <a:endParaRPr kumimoji="1" lang="ja-JP" altLang="en-US" sz="1100">
            <a:solidFill>
              <a:sysClr val="windowText" lastClr="000000"/>
            </a:solidFill>
            <a:effectLst/>
            <a:latin typeface="+mn-lt"/>
            <a:ea typeface="+mn-ea"/>
            <a:cs typeface="+mn-cs"/>
          </a:endParaRPr>
        </a:p>
      </xdr:txBody>
    </xdr:sp>
    <xdr:clientData/>
  </xdr:twoCellAnchor>
  <xdr:twoCellAnchor>
    <xdr:from>
      <xdr:col>7</xdr:col>
      <xdr:colOff>421821</xdr:colOff>
      <xdr:row>6</xdr:row>
      <xdr:rowOff>204107</xdr:rowOff>
    </xdr:from>
    <xdr:to>
      <xdr:col>11</xdr:col>
      <xdr:colOff>746445</xdr:colOff>
      <xdr:row>8</xdr:row>
      <xdr:rowOff>93301</xdr:rowOff>
    </xdr:to>
    <xdr:sp macro="" textlink="">
      <xdr:nvSpPr>
        <xdr:cNvPr id="7" name="吹き出し: 四角形 5">
          <a:extLst>
            <a:ext uri="{FF2B5EF4-FFF2-40B4-BE49-F238E27FC236}">
              <a16:creationId xmlns:a16="http://schemas.microsoft.com/office/drawing/2014/main" id="{847C8740-F547-4155-ACB1-A07BA41B2151}"/>
            </a:ext>
          </a:extLst>
        </xdr:cNvPr>
        <xdr:cNvSpPr/>
      </xdr:nvSpPr>
      <xdr:spPr>
        <a:xfrm>
          <a:off x="4250871" y="1461407"/>
          <a:ext cx="3067824" cy="365444"/>
        </a:xfrm>
        <a:prstGeom prst="borderCallout1">
          <a:avLst>
            <a:gd name="adj1" fmla="val 1605"/>
            <a:gd name="adj2" fmla="val 285"/>
            <a:gd name="adj3" fmla="val -88156"/>
            <a:gd name="adj4" fmla="val -190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発電機単位の系統コードを記載ください</a:t>
          </a:r>
        </a:p>
      </xdr:txBody>
    </xdr:sp>
    <xdr:clientData/>
  </xdr:twoCellAnchor>
  <xdr:twoCellAnchor>
    <xdr:from>
      <xdr:col>4</xdr:col>
      <xdr:colOff>0</xdr:colOff>
      <xdr:row>2</xdr:row>
      <xdr:rowOff>285750</xdr:rowOff>
    </xdr:from>
    <xdr:to>
      <xdr:col>11</xdr:col>
      <xdr:colOff>500743</xdr:colOff>
      <xdr:row>3</xdr:row>
      <xdr:rowOff>243569</xdr:rowOff>
    </xdr:to>
    <xdr:sp macro="" textlink="">
      <xdr:nvSpPr>
        <xdr:cNvPr id="8" name="テキスト ボックス 7">
          <a:extLst>
            <a:ext uri="{FF2B5EF4-FFF2-40B4-BE49-F238E27FC236}">
              <a16:creationId xmlns:a16="http://schemas.microsoft.com/office/drawing/2014/main" id="{75E47A8B-C444-43E4-94D8-A38C0E57C3D1}"/>
            </a:ext>
          </a:extLst>
        </xdr:cNvPr>
        <xdr:cNvSpPr txBox="1">
          <a:spLocks noChangeArrowheads="1"/>
        </xdr:cNvSpPr>
      </xdr:nvSpPr>
      <xdr:spPr bwMode="auto">
        <a:xfrm>
          <a:off x="1771650" y="523875"/>
          <a:ext cx="5301343" cy="253094"/>
        </a:xfrm>
        <a:prstGeom prst="rect">
          <a:avLst/>
        </a:prstGeom>
        <a:solidFill>
          <a:srgbClr val="FFFFFF"/>
        </a:solidFill>
        <a:ln w="28575">
          <a:solidFill>
            <a:srgbClr val="FF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mn-ea"/>
              <a:cs typeface="Times New Roman"/>
            </a:rPr>
            <a:t>（取引開始が</a:t>
          </a:r>
          <a:r>
            <a:rPr lang="en-US" altLang="ja-JP" sz="1400" kern="100">
              <a:solidFill>
                <a:srgbClr val="FF0000"/>
              </a:solidFill>
              <a:effectLst/>
              <a:latin typeface="游ゴシック" panose="020B0400000000000000" pitchFamily="50" charset="-128"/>
              <a:ea typeface="+mn-ea"/>
              <a:cs typeface="Times New Roman"/>
            </a:rPr>
            <a:t>2025</a:t>
          </a:r>
          <a:r>
            <a:rPr lang="ja-JP" altLang="en-US" sz="1400" kern="100">
              <a:solidFill>
                <a:srgbClr val="FF0000"/>
              </a:solidFill>
              <a:effectLst/>
              <a:latin typeface="游ゴシック" panose="020B0400000000000000" pitchFamily="50" charset="-128"/>
              <a:ea typeface="+mn-ea"/>
              <a:cs typeface="Times New Roman"/>
            </a:rPr>
            <a:t>年</a:t>
          </a:r>
          <a:r>
            <a:rPr lang="en-US" altLang="ja-JP" sz="1400" kern="100">
              <a:solidFill>
                <a:srgbClr val="FF0000"/>
              </a:solidFill>
              <a:effectLst/>
              <a:latin typeface="游ゴシック" panose="020B0400000000000000" pitchFamily="50" charset="-128"/>
              <a:ea typeface="+mn-ea"/>
              <a:cs typeface="Times New Roman"/>
            </a:rPr>
            <a:t>4</a:t>
          </a:r>
          <a:r>
            <a:rPr lang="ja-JP" altLang="en-US" sz="1400" kern="100">
              <a:solidFill>
                <a:srgbClr val="FF0000"/>
              </a:solidFill>
              <a:effectLst/>
              <a:latin typeface="游ゴシック" panose="020B0400000000000000" pitchFamily="50" charset="-128"/>
              <a:ea typeface="+mn-ea"/>
              <a:cs typeface="Times New Roman"/>
            </a:rPr>
            <a:t>月</a:t>
          </a:r>
          <a:r>
            <a:rPr lang="en-US" altLang="ja-JP" sz="1400" kern="100">
              <a:solidFill>
                <a:srgbClr val="FF0000"/>
              </a:solidFill>
              <a:effectLst/>
              <a:latin typeface="游ゴシック" panose="020B0400000000000000" pitchFamily="50" charset="-128"/>
              <a:ea typeface="+mn-ea"/>
              <a:cs typeface="Times New Roman"/>
            </a:rPr>
            <a:t>1</a:t>
          </a:r>
          <a:r>
            <a:rPr lang="ja-JP" altLang="en-US" sz="1400" kern="100">
              <a:solidFill>
                <a:srgbClr val="FF0000"/>
              </a:solidFill>
              <a:effectLst/>
              <a:latin typeface="游ゴシック" panose="020B0400000000000000" pitchFamily="50" charset="-128"/>
              <a:ea typeface="+mn-ea"/>
              <a:cs typeface="Times New Roman"/>
            </a:rPr>
            <a:t>日以降の実需給を対象とする場合）</a:t>
          </a:r>
        </a:p>
      </xdr:txBody>
    </xdr:sp>
    <xdr:clientData/>
  </xdr:twoCellAnchor>
  <xdr:twoCellAnchor>
    <xdr:from>
      <xdr:col>12</xdr:col>
      <xdr:colOff>305140</xdr:colOff>
      <xdr:row>31</xdr:row>
      <xdr:rowOff>295956</xdr:rowOff>
    </xdr:from>
    <xdr:to>
      <xdr:col>18</xdr:col>
      <xdr:colOff>259669</xdr:colOff>
      <xdr:row>33</xdr:row>
      <xdr:rowOff>92417</xdr:rowOff>
    </xdr:to>
    <xdr:sp macro="" textlink="">
      <xdr:nvSpPr>
        <xdr:cNvPr id="9" name="吹き出し: 角を丸めた四角形 8">
          <a:extLst>
            <a:ext uri="{FF2B5EF4-FFF2-40B4-BE49-F238E27FC236}">
              <a16:creationId xmlns:a16="http://schemas.microsoft.com/office/drawing/2014/main" id="{EE0F7952-A1EA-45FA-A4E6-46BC6B7F7503}"/>
            </a:ext>
          </a:extLst>
        </xdr:cNvPr>
        <xdr:cNvSpPr/>
      </xdr:nvSpPr>
      <xdr:spPr>
        <a:xfrm>
          <a:off x="7718311" y="8699727"/>
          <a:ext cx="4363244" cy="493147"/>
        </a:xfrm>
        <a:prstGeom prst="wedgeRoundRectCallout">
          <a:avLst>
            <a:gd name="adj1" fmla="val 37027"/>
            <a:gd name="adj2" fmla="val 8977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取引会員から各需要リソースに送信した指令量を記載ください。</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16</xdr:col>
      <xdr:colOff>480056</xdr:colOff>
      <xdr:row>0</xdr:row>
      <xdr:rowOff>46638</xdr:rowOff>
    </xdr:from>
    <xdr:to>
      <xdr:col>17</xdr:col>
      <xdr:colOff>821915</xdr:colOff>
      <xdr:row>1</xdr:row>
      <xdr:rowOff>81643</xdr:rowOff>
    </xdr:to>
    <xdr:sp macro="" textlink="">
      <xdr:nvSpPr>
        <xdr:cNvPr id="2" name="テキスト ボックス 2">
          <a:extLst>
            <a:ext uri="{FF2B5EF4-FFF2-40B4-BE49-F238E27FC236}">
              <a16:creationId xmlns:a16="http://schemas.microsoft.com/office/drawing/2014/main" id="{51503F68-B2F0-4F74-AAD4-7AE9106FA6F9}"/>
            </a:ext>
          </a:extLst>
        </xdr:cNvPr>
        <xdr:cNvSpPr txBox="1">
          <a:spLocks noChangeArrowheads="1"/>
        </xdr:cNvSpPr>
      </xdr:nvSpPr>
      <xdr:spPr bwMode="auto">
        <a:xfrm>
          <a:off x="10590163" y="46638"/>
          <a:ext cx="1158288" cy="266326"/>
        </a:xfrm>
        <a:prstGeom prst="rect">
          <a:avLst/>
        </a:prstGeom>
        <a:solidFill>
          <a:srgbClr val="FFFFFF"/>
        </a:solidFill>
        <a:ln w="9525">
          <a:solidFill>
            <a:schemeClr val="tx1"/>
          </a:solidFill>
          <a:miter lim="800000"/>
          <a:headEnd/>
          <a:tailEnd/>
        </a:ln>
      </xdr:spPr>
      <xdr:txBody>
        <a:bodyPr rot="0" vert="horz" wrap="square" lIns="91440" tIns="45720" rIns="91440" bIns="45720" anchor="t" anchorCtr="0">
          <a:noAutofit/>
        </a:bodyPr>
        <a:lstStyle/>
        <a:p>
          <a:pPr algn="ctr">
            <a:spcAft>
              <a:spcPts val="0"/>
            </a:spcAft>
          </a:pPr>
          <a:r>
            <a:rPr lang="ja-JP" sz="1050" kern="100">
              <a:solidFill>
                <a:schemeClr val="tx1"/>
              </a:solidFill>
              <a:effectLst/>
              <a:latin typeface="Century"/>
              <a:ea typeface="ＭＳ 明朝"/>
              <a:cs typeface="Times New Roman"/>
            </a:rPr>
            <a:t>様式</a:t>
          </a:r>
          <a:r>
            <a:rPr lang="en-US" sz="1050" kern="100">
              <a:solidFill>
                <a:schemeClr val="tx1"/>
              </a:solidFill>
              <a:effectLst/>
              <a:latin typeface="Century"/>
              <a:ea typeface="ＭＳ 明朝"/>
              <a:cs typeface="Times New Roman"/>
            </a:rPr>
            <a:t> 16-4-6</a:t>
          </a:r>
          <a:endParaRPr lang="ja-JP" sz="1050" kern="100">
            <a:solidFill>
              <a:schemeClr val="tx1"/>
            </a:solidFill>
            <a:effectLst/>
            <a:latin typeface="Century"/>
            <a:ea typeface="ＭＳ 明朝"/>
            <a:cs typeface="Times New Roman"/>
          </a:endParaRPr>
        </a:p>
      </xdr:txBody>
    </xdr:sp>
    <xdr:clientData/>
  </xdr:twoCellAnchor>
  <xdr:twoCellAnchor>
    <xdr:from>
      <xdr:col>1</xdr:col>
      <xdr:colOff>16933</xdr:colOff>
      <xdr:row>2</xdr:row>
      <xdr:rowOff>285169</xdr:rowOff>
    </xdr:from>
    <xdr:to>
      <xdr:col>3</xdr:col>
      <xdr:colOff>479415</xdr:colOff>
      <xdr:row>3</xdr:row>
      <xdr:rowOff>214839</xdr:rowOff>
    </xdr:to>
    <xdr:sp macro="" textlink="">
      <xdr:nvSpPr>
        <xdr:cNvPr id="3" name="テキスト ボックス 2">
          <a:extLst>
            <a:ext uri="{FF2B5EF4-FFF2-40B4-BE49-F238E27FC236}">
              <a16:creationId xmlns:a16="http://schemas.microsoft.com/office/drawing/2014/main" id="{B2488BAA-E9B7-4175-9544-361F6E79A899}"/>
            </a:ext>
          </a:extLst>
        </xdr:cNvPr>
        <xdr:cNvSpPr txBox="1">
          <a:spLocks noChangeArrowheads="1"/>
        </xdr:cNvSpPr>
      </xdr:nvSpPr>
      <xdr:spPr bwMode="auto">
        <a:xfrm>
          <a:off x="188383" y="523294"/>
          <a:ext cx="1395932" cy="234470"/>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8</xdr:col>
      <xdr:colOff>0</xdr:colOff>
      <xdr:row>4</xdr:row>
      <xdr:rowOff>0</xdr:rowOff>
    </xdr:from>
    <xdr:to>
      <xdr:col>17</xdr:col>
      <xdr:colOff>789214</xdr:colOff>
      <xdr:row>12</xdr:row>
      <xdr:rowOff>27214</xdr:rowOff>
    </xdr:to>
    <xdr:sp macro="" textlink="">
      <xdr:nvSpPr>
        <xdr:cNvPr id="4" name="テキスト ボックス 3">
          <a:extLst>
            <a:ext uri="{FF2B5EF4-FFF2-40B4-BE49-F238E27FC236}">
              <a16:creationId xmlns:a16="http://schemas.microsoft.com/office/drawing/2014/main" id="{AA506873-E537-4C09-A097-C3CEDCE67777}"/>
            </a:ext>
          </a:extLst>
        </xdr:cNvPr>
        <xdr:cNvSpPr txBox="1"/>
      </xdr:nvSpPr>
      <xdr:spPr>
        <a:xfrm>
          <a:off x="4514850" y="781050"/>
          <a:ext cx="7256689" cy="193221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pPr>
            <a:lnSpc>
              <a:spcPts val="1400"/>
            </a:lnSpc>
          </a:pPr>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（１）は</a:t>
          </a:r>
          <a:r>
            <a:rPr kumimoji="1" lang="ja-JP" altLang="ja-JP" sz="1100">
              <a:solidFill>
                <a:sysClr val="windowText" lastClr="000000"/>
              </a:solidFill>
              <a:effectLst/>
              <a:latin typeface="+mn-lt"/>
              <a:ea typeface="+mn-ea"/>
              <a:cs typeface="+mn-cs"/>
            </a:rPr>
            <a:t>広域機関に提出いただいた発電計画の</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分</a:t>
          </a:r>
          <a:r>
            <a:rPr kumimoji="1" lang="en-US" altLang="ja-JP" sz="1100">
              <a:solidFill>
                <a:sysClr val="windowText" lastClr="000000"/>
              </a:solidFill>
              <a:effectLst/>
              <a:latin typeface="+mn-lt"/>
              <a:ea typeface="+mn-ea"/>
              <a:cs typeface="+mn-cs"/>
            </a:rPr>
            <a:t>kWh</a:t>
          </a:r>
          <a:r>
            <a:rPr kumimoji="1" lang="ja-JP" altLang="ja-JP" sz="1100">
              <a:solidFill>
                <a:sysClr val="windowText" lastClr="000000"/>
              </a:solidFill>
              <a:effectLst/>
              <a:latin typeface="+mn-lt"/>
              <a:ea typeface="+mn-ea"/>
              <a:cs typeface="+mn-cs"/>
            </a:rPr>
            <a:t>を</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に換算した値を入力してください。</a:t>
          </a:r>
          <a:endParaRPr lang="ja-JP" altLang="ja-JP">
            <a:solidFill>
              <a:sysClr val="windowText" lastClr="000000"/>
            </a:solidFill>
            <a:effectLst/>
            <a:latin typeface="+mn-ea"/>
            <a:ea typeface="+mn-ea"/>
          </a:endParaRPr>
        </a:p>
        <a:p>
          <a:pPr eaLnBrk="1" fontAlgn="auto" latinLnBrk="0" hangingPunct="1">
            <a:lnSpc>
              <a:spcPts val="1400"/>
            </a:lnSpc>
          </a:pPr>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例</a:t>
          </a:r>
          <a:r>
            <a:rPr kumimoji="1" lang="ja-JP" altLang="en-US" sz="1100">
              <a:solidFill>
                <a:sysClr val="windowText" lastClr="000000"/>
              </a:solidFill>
              <a:effectLst/>
              <a:latin typeface="+mn-ea"/>
              <a:ea typeface="+mn-ea"/>
              <a:cs typeface="+mn-cs"/>
            </a:rPr>
            <a:t>）</a:t>
          </a:r>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ea"/>
              <a:ea typeface="+mn-ea"/>
              <a:cs typeface="+mn-cs"/>
            </a:rPr>
            <a:t>発電計画電力が</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000kWh</a:t>
          </a:r>
          <a:r>
            <a:rPr kumimoji="1" lang="ja-JP" altLang="ja-JP"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000×2=4</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a:t>
          </a:r>
          <a:r>
            <a:rPr kumimoji="1" lang="ja-JP" altLang="ja-JP"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pPr>
            <a:lnSpc>
              <a:spcPts val="1400"/>
            </a:lnSpc>
          </a:pPr>
          <a:r>
            <a:rPr kumimoji="1" lang="ja-JP" altLang="en-US" sz="1100">
              <a:solidFill>
                <a:sysClr val="windowText" lastClr="000000"/>
              </a:solidFill>
              <a:latin typeface="+mn-ea"/>
              <a:ea typeface="+mn-ea"/>
            </a:rPr>
            <a:t>○（２）はｻﾝﾌﾟﾘﾝｸﾞ周期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ysClr val="windowText" lastClr="000000"/>
              </a:solidFill>
              <a:effectLst/>
              <a:latin typeface="+mn-ea"/>
              <a:ea typeface="+mn-ea"/>
              <a:cs typeface="+mn-cs"/>
            </a:rPr>
            <a:t>入力して下さい。</a:t>
          </a:r>
          <a:endParaRPr kumimoji="1" lang="en-US" altLang="ja-JP" sz="1100">
            <a:solidFill>
              <a:sysClr val="windowText" lastClr="000000"/>
            </a:solidFill>
            <a:effectLst/>
            <a:latin typeface="+mn-ea"/>
            <a:ea typeface="+mn-ea"/>
            <a:cs typeface="+mn-cs"/>
          </a:endParaRPr>
        </a:p>
        <a:p>
          <a:pPr>
            <a:lnSpc>
              <a:spcPts val="1400"/>
            </a:lnSpc>
          </a:pPr>
          <a:r>
            <a:rPr kumimoji="1" lang="ja-JP" altLang="en-US" sz="1100">
              <a:solidFill>
                <a:sysClr val="windowText" lastClr="000000"/>
              </a:solidFill>
              <a:effectLst/>
              <a:latin typeface="+mn-ea"/>
              <a:ea typeface="+mn-ea"/>
              <a:cs typeface="+mn-cs"/>
            </a:rPr>
            <a:t>　　例</a:t>
          </a:r>
          <a:r>
            <a:rPr kumimoji="1" lang="en-US" altLang="ja-JP" sz="1100">
              <a:solidFill>
                <a:sysClr val="windowText" lastClr="000000"/>
              </a:solidFill>
              <a:effectLst/>
              <a:latin typeface="+mn-ea"/>
              <a:ea typeface="+mn-ea"/>
              <a:cs typeface="+mn-cs"/>
            </a:rPr>
            <a:t>)</a:t>
          </a:r>
          <a:r>
            <a:rPr kumimoji="1" lang="ja-JP" altLang="en-US" sz="1100" baseline="0">
              <a:solidFill>
                <a:sysClr val="windowText" lastClr="000000"/>
              </a:solidFill>
              <a:effectLst/>
              <a:latin typeface="+mn-ea"/>
              <a:ea typeface="+mn-ea"/>
              <a:cs typeface="+mn-cs"/>
            </a:rPr>
            <a:t>   発電実績</a:t>
          </a:r>
          <a:r>
            <a:rPr kumimoji="1" lang="en-US" altLang="ja-JP" sz="1100" baseline="0">
              <a:solidFill>
                <a:sysClr val="windowText" lastClr="000000"/>
              </a:solidFill>
              <a:effectLst/>
              <a:latin typeface="+mn-ea"/>
              <a:ea typeface="+mn-ea"/>
              <a:cs typeface="+mn-cs"/>
            </a:rPr>
            <a:t>200kWh</a:t>
          </a:r>
          <a:r>
            <a:rPr kumimoji="1" lang="ja-JP" altLang="en-US" sz="1100" baseline="0">
              <a:solidFill>
                <a:sysClr val="windowText" lastClr="000000"/>
              </a:solidFill>
              <a:effectLst/>
              <a:latin typeface="+mn-ea"/>
              <a:ea typeface="+mn-ea"/>
              <a:cs typeface="+mn-cs"/>
            </a:rPr>
            <a:t>（</a:t>
          </a:r>
          <a:r>
            <a:rPr kumimoji="1" lang="en-US" altLang="ja-JP" sz="1100" baseline="0">
              <a:solidFill>
                <a:sysClr val="windowText" lastClr="000000"/>
              </a:solidFill>
              <a:effectLst/>
              <a:latin typeface="+mn-ea"/>
              <a:ea typeface="+mn-ea"/>
              <a:cs typeface="+mn-cs"/>
            </a:rPr>
            <a:t>5</a:t>
          </a:r>
          <a:r>
            <a:rPr kumimoji="1" lang="ja-JP" altLang="en-US" sz="1100" baseline="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200÷5×60=2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400kW</a:t>
          </a:r>
          <a:r>
            <a:rPr kumimoji="1" lang="ja-JP" altLang="en-US" sz="1100">
              <a:solidFill>
                <a:sysClr val="windowText" lastClr="000000"/>
              </a:solidFill>
              <a:effectLst/>
              <a:latin typeface="+mn-ea"/>
              <a:ea typeface="+mn-ea"/>
              <a:cs typeface="+mn-cs"/>
            </a:rPr>
            <a:t>となります。</a:t>
          </a:r>
          <a:endParaRPr kumimoji="1" lang="en-US" altLang="ja-JP" sz="1100">
            <a:solidFill>
              <a:sysClr val="windowText" lastClr="000000"/>
            </a:solidFill>
            <a:effectLst/>
            <a:latin typeface="+mn-ea"/>
            <a:ea typeface="+mn-ea"/>
            <a:cs typeface="+mn-cs"/>
          </a:endParaRPr>
        </a:p>
        <a:p>
          <a:pPr marL="0" marR="0" indent="0" defTabSz="914400" eaLnBrk="1" fontAlgn="auto" latinLnBrk="0" hangingPunct="1">
            <a:lnSpc>
              <a:spcPts val="14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〇リソース単位の審査を希望する場合は、（３）の指令量に取引会員から各リソースに送信</a:t>
          </a:r>
          <a:br>
            <a:rPr kumimoji="1" lang="ja-JP" altLang="en-US" sz="1100">
              <a:solidFill>
                <a:sysClr val="windowText" lastClr="000000"/>
              </a:solidFill>
              <a:effectLst/>
              <a:latin typeface="+mn-lt"/>
              <a:ea typeface="+mn-ea"/>
              <a:cs typeface="+mn-cs"/>
            </a:rPr>
          </a:br>
          <a:r>
            <a:rPr kumimoji="1" lang="ja-JP" altLang="en-US" sz="1100">
              <a:solidFill>
                <a:sysClr val="windowText" lastClr="000000"/>
              </a:solidFill>
              <a:effectLst/>
              <a:latin typeface="+mn-lt"/>
              <a:ea typeface="+mn-ea"/>
              <a:cs typeface="+mn-cs"/>
            </a:rPr>
            <a:t>　　した指令量を記載ください。その際は、送信した指令における「到達時刻（指令量への到達を求める</a:t>
          </a:r>
          <a:br>
            <a:rPr kumimoji="1" lang="ja-JP" altLang="en-US" sz="1100">
              <a:solidFill>
                <a:sysClr val="windowText" lastClr="000000"/>
              </a:solidFill>
              <a:effectLst/>
              <a:latin typeface="+mn-lt"/>
              <a:ea typeface="+mn-ea"/>
              <a:cs typeface="+mn-cs"/>
            </a:rPr>
          </a:br>
          <a:r>
            <a:rPr kumimoji="1" lang="ja-JP" altLang="en-US" sz="1100">
              <a:solidFill>
                <a:sysClr val="windowText" lastClr="000000"/>
              </a:solidFill>
              <a:effectLst/>
              <a:latin typeface="+mn-lt"/>
              <a:ea typeface="+mn-ea"/>
              <a:cs typeface="+mn-cs"/>
            </a:rPr>
            <a:t>　　時刻）」が属する時間の欄に指令量を入力してください。</a:t>
          </a:r>
          <a:br>
            <a:rPr kumimoji="1" lang="ja-JP" altLang="en-US" sz="1100">
              <a:solidFill>
                <a:sysClr val="windowText" lastClr="000000"/>
              </a:solidFill>
              <a:effectLst/>
              <a:latin typeface="+mn-lt"/>
              <a:ea typeface="+mn-ea"/>
              <a:cs typeface="+mn-cs"/>
            </a:rPr>
          </a:br>
          <a:r>
            <a:rPr kumimoji="1" lang="ja-JP" altLang="en-US" sz="1100">
              <a:solidFill>
                <a:sysClr val="windowText" lastClr="000000"/>
              </a:solidFill>
              <a:effectLst/>
              <a:latin typeface="+mn-lt"/>
              <a:ea typeface="+mn-ea"/>
              <a:cs typeface="+mn-cs"/>
            </a:rPr>
            <a:t>　　 なお、到達時刻をゼロ秒とする指令の場合、その時刻から開始する時間の欄に入力してください。</a:t>
          </a:r>
        </a:p>
        <a:p>
          <a:pPr marL="0" marR="0" indent="0" defTabSz="914400" eaLnBrk="1" fontAlgn="auto" latinLnBrk="0" hangingPunct="1">
            <a:lnSpc>
              <a:spcPts val="1400"/>
            </a:lnSpc>
            <a:spcBef>
              <a:spcPts val="0"/>
            </a:spcBef>
            <a:spcAft>
              <a:spcPts val="0"/>
            </a:spcAft>
            <a:buClrTx/>
            <a:buSzTx/>
            <a:buFontTx/>
            <a:buNone/>
            <a:tabLst/>
            <a:defRPr/>
          </a:pPr>
          <a:endParaRPr kumimoji="1" lang="ja-JP" altLang="en-US" sz="1100">
            <a:solidFill>
              <a:sysClr val="windowText" lastClr="000000"/>
            </a:solidFill>
            <a:effectLst/>
            <a:latin typeface="+mn-lt"/>
            <a:ea typeface="+mn-ea"/>
            <a:cs typeface="+mn-cs"/>
          </a:endParaRPr>
        </a:p>
      </xdr:txBody>
    </xdr:sp>
    <xdr:clientData/>
  </xdr:twoCellAnchor>
  <xdr:twoCellAnchor>
    <xdr:from>
      <xdr:col>4</xdr:col>
      <xdr:colOff>0</xdr:colOff>
      <xdr:row>2</xdr:row>
      <xdr:rowOff>285750</xdr:rowOff>
    </xdr:from>
    <xdr:to>
      <xdr:col>11</xdr:col>
      <xdr:colOff>500743</xdr:colOff>
      <xdr:row>3</xdr:row>
      <xdr:rowOff>243569</xdr:rowOff>
    </xdr:to>
    <xdr:sp macro="" textlink="">
      <xdr:nvSpPr>
        <xdr:cNvPr id="5" name="テキスト ボックス 4">
          <a:extLst>
            <a:ext uri="{FF2B5EF4-FFF2-40B4-BE49-F238E27FC236}">
              <a16:creationId xmlns:a16="http://schemas.microsoft.com/office/drawing/2014/main" id="{622D03E0-BDE3-4194-9AED-02D7A7A66B94}"/>
            </a:ext>
          </a:extLst>
        </xdr:cNvPr>
        <xdr:cNvSpPr txBox="1">
          <a:spLocks noChangeArrowheads="1"/>
        </xdr:cNvSpPr>
      </xdr:nvSpPr>
      <xdr:spPr bwMode="auto">
        <a:xfrm>
          <a:off x="1771650" y="523875"/>
          <a:ext cx="5301343" cy="253094"/>
        </a:xfrm>
        <a:prstGeom prst="rect">
          <a:avLst/>
        </a:prstGeom>
        <a:solidFill>
          <a:srgbClr val="FFFFFF"/>
        </a:solidFill>
        <a:ln w="28575">
          <a:solidFill>
            <a:srgbClr val="FF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mn-ea"/>
              <a:cs typeface="Times New Roman"/>
            </a:rPr>
            <a:t>（取引開始が</a:t>
          </a:r>
          <a:r>
            <a:rPr lang="en-US" altLang="ja-JP" sz="1400" kern="100">
              <a:solidFill>
                <a:srgbClr val="FF0000"/>
              </a:solidFill>
              <a:effectLst/>
              <a:latin typeface="游ゴシック" panose="020B0400000000000000" pitchFamily="50" charset="-128"/>
              <a:ea typeface="+mn-ea"/>
              <a:cs typeface="Times New Roman"/>
            </a:rPr>
            <a:t>2025</a:t>
          </a:r>
          <a:r>
            <a:rPr lang="ja-JP" altLang="en-US" sz="1400" kern="100">
              <a:solidFill>
                <a:srgbClr val="FF0000"/>
              </a:solidFill>
              <a:effectLst/>
              <a:latin typeface="游ゴシック" panose="020B0400000000000000" pitchFamily="50" charset="-128"/>
              <a:ea typeface="+mn-ea"/>
              <a:cs typeface="Times New Roman"/>
            </a:rPr>
            <a:t>年</a:t>
          </a:r>
          <a:r>
            <a:rPr lang="en-US" altLang="ja-JP" sz="1400" kern="100">
              <a:solidFill>
                <a:srgbClr val="FF0000"/>
              </a:solidFill>
              <a:effectLst/>
              <a:latin typeface="游ゴシック" panose="020B0400000000000000" pitchFamily="50" charset="-128"/>
              <a:ea typeface="+mn-ea"/>
              <a:cs typeface="Times New Roman"/>
            </a:rPr>
            <a:t>4</a:t>
          </a:r>
          <a:r>
            <a:rPr lang="ja-JP" altLang="en-US" sz="1400" kern="100">
              <a:solidFill>
                <a:srgbClr val="FF0000"/>
              </a:solidFill>
              <a:effectLst/>
              <a:latin typeface="游ゴシック" panose="020B0400000000000000" pitchFamily="50" charset="-128"/>
              <a:ea typeface="+mn-ea"/>
              <a:cs typeface="Times New Roman"/>
            </a:rPr>
            <a:t>月</a:t>
          </a:r>
          <a:r>
            <a:rPr lang="en-US" altLang="ja-JP" sz="1400" kern="100">
              <a:solidFill>
                <a:srgbClr val="FF0000"/>
              </a:solidFill>
              <a:effectLst/>
              <a:latin typeface="游ゴシック" panose="020B0400000000000000" pitchFamily="50" charset="-128"/>
              <a:ea typeface="+mn-ea"/>
              <a:cs typeface="Times New Roman"/>
            </a:rPr>
            <a:t>1</a:t>
          </a:r>
          <a:r>
            <a:rPr lang="ja-JP" altLang="en-US" sz="1400" kern="100">
              <a:solidFill>
                <a:srgbClr val="FF0000"/>
              </a:solidFill>
              <a:effectLst/>
              <a:latin typeface="游ゴシック" panose="020B0400000000000000" pitchFamily="50" charset="-128"/>
              <a:ea typeface="+mn-ea"/>
              <a:cs typeface="Times New Roman"/>
            </a:rPr>
            <a:t>日以降の実需給を対象とする場合）</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16</xdr:col>
      <xdr:colOff>467721</xdr:colOff>
      <xdr:row>0</xdr:row>
      <xdr:rowOff>29221</xdr:rowOff>
    </xdr:from>
    <xdr:to>
      <xdr:col>17</xdr:col>
      <xdr:colOff>821916</xdr:colOff>
      <xdr:row>1</xdr:row>
      <xdr:rowOff>68036</xdr:rowOff>
    </xdr:to>
    <xdr:sp macro="" textlink="">
      <xdr:nvSpPr>
        <xdr:cNvPr id="2" name="テキスト ボックス 1">
          <a:extLst>
            <a:ext uri="{FF2B5EF4-FFF2-40B4-BE49-F238E27FC236}">
              <a16:creationId xmlns:a16="http://schemas.microsoft.com/office/drawing/2014/main" id="{E53E93FC-A5DB-412A-8712-129E3DA620B2}"/>
            </a:ext>
          </a:extLst>
        </xdr:cNvPr>
        <xdr:cNvSpPr txBox="1">
          <a:spLocks noChangeArrowheads="1"/>
        </xdr:cNvSpPr>
      </xdr:nvSpPr>
      <xdr:spPr bwMode="auto">
        <a:xfrm>
          <a:off x="10577828" y="29221"/>
          <a:ext cx="1170624" cy="270136"/>
        </a:xfrm>
        <a:prstGeom prst="rect">
          <a:avLst/>
        </a:prstGeom>
        <a:solidFill>
          <a:srgbClr val="FFFFFF"/>
        </a:solidFill>
        <a:ln w="9525">
          <a:solidFill>
            <a:schemeClr val="tx1"/>
          </a:solidFill>
          <a:miter lim="800000"/>
          <a:headEnd/>
          <a:tailEnd/>
        </a:ln>
      </xdr:spPr>
      <xdr:txBody>
        <a:bodyPr rot="0" vert="horz" wrap="square" lIns="91440" tIns="45720" rIns="91440" bIns="45720" anchor="t" anchorCtr="0">
          <a:noAutofit/>
        </a:bodyPr>
        <a:lstStyle/>
        <a:p>
          <a:pPr algn="ctr">
            <a:spcAft>
              <a:spcPts val="0"/>
            </a:spcAft>
          </a:pPr>
          <a:r>
            <a:rPr lang="ja-JP" sz="1050" kern="100">
              <a:solidFill>
                <a:schemeClr val="tx1"/>
              </a:solidFill>
              <a:effectLst/>
              <a:latin typeface="Century"/>
              <a:ea typeface="ＭＳ 明朝"/>
              <a:cs typeface="Times New Roman"/>
            </a:rPr>
            <a:t>様式</a:t>
          </a:r>
          <a:r>
            <a:rPr lang="en-US" sz="1050" kern="100">
              <a:solidFill>
                <a:schemeClr val="tx1"/>
              </a:solidFill>
              <a:effectLst/>
              <a:latin typeface="Century"/>
              <a:ea typeface="ＭＳ 明朝"/>
              <a:cs typeface="Times New Roman"/>
            </a:rPr>
            <a:t> 16-4-6</a:t>
          </a:r>
          <a:endParaRPr lang="ja-JP" sz="1050" kern="100">
            <a:solidFill>
              <a:schemeClr val="tx1"/>
            </a:solidFill>
            <a:effectLst/>
            <a:latin typeface="Century"/>
            <a:ea typeface="ＭＳ 明朝"/>
            <a:cs typeface="Times New Roman"/>
          </a:endParaRPr>
        </a:p>
      </xdr:txBody>
    </xdr:sp>
    <xdr:clientData/>
  </xdr:twoCellAnchor>
  <xdr:twoCellAnchor>
    <xdr:from>
      <xdr:col>1</xdr:col>
      <xdr:colOff>16933</xdr:colOff>
      <xdr:row>2</xdr:row>
      <xdr:rowOff>285168</xdr:rowOff>
    </xdr:from>
    <xdr:to>
      <xdr:col>3</xdr:col>
      <xdr:colOff>479415</xdr:colOff>
      <xdr:row>3</xdr:row>
      <xdr:rowOff>214838</xdr:rowOff>
    </xdr:to>
    <xdr:sp macro="" textlink="">
      <xdr:nvSpPr>
        <xdr:cNvPr id="3" name="テキスト ボックス 2">
          <a:extLst>
            <a:ext uri="{FF2B5EF4-FFF2-40B4-BE49-F238E27FC236}">
              <a16:creationId xmlns:a16="http://schemas.microsoft.com/office/drawing/2014/main" id="{2188C1A8-D8A1-41C2-BF2F-E9A045913531}"/>
            </a:ext>
          </a:extLst>
        </xdr:cNvPr>
        <xdr:cNvSpPr txBox="1">
          <a:spLocks noChangeArrowheads="1"/>
        </xdr:cNvSpPr>
      </xdr:nvSpPr>
      <xdr:spPr bwMode="auto">
        <a:xfrm>
          <a:off x="188383" y="523293"/>
          <a:ext cx="1395932" cy="234470"/>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2</xdr:col>
      <xdr:colOff>660567</xdr:colOff>
      <xdr:row>0</xdr:row>
      <xdr:rowOff>58139</xdr:rowOff>
    </xdr:from>
    <xdr:to>
      <xdr:col>4</xdr:col>
      <xdr:colOff>629533</xdr:colOff>
      <xdr:row>1</xdr:row>
      <xdr:rowOff>81643</xdr:rowOff>
    </xdr:to>
    <xdr:sp macro="" textlink="">
      <xdr:nvSpPr>
        <xdr:cNvPr id="4" name="テキスト ボックス 11">
          <a:extLst>
            <a:ext uri="{FF2B5EF4-FFF2-40B4-BE49-F238E27FC236}">
              <a16:creationId xmlns:a16="http://schemas.microsoft.com/office/drawing/2014/main" id="{8ABB738B-0252-47B7-B21C-54546196A99A}"/>
            </a:ext>
          </a:extLst>
        </xdr:cNvPr>
        <xdr:cNvSpPr txBox="1"/>
      </xdr:nvSpPr>
      <xdr:spPr>
        <a:xfrm>
          <a:off x="1109603" y="58139"/>
          <a:ext cx="1302466" cy="254825"/>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twoCellAnchor>
    <xdr:from>
      <xdr:col>8</xdr:col>
      <xdr:colOff>0</xdr:colOff>
      <xdr:row>4</xdr:row>
      <xdr:rowOff>0</xdr:rowOff>
    </xdr:from>
    <xdr:to>
      <xdr:col>17</xdr:col>
      <xdr:colOff>802821</xdr:colOff>
      <xdr:row>12</xdr:row>
      <xdr:rowOff>27214</xdr:rowOff>
    </xdr:to>
    <xdr:sp macro="" textlink="">
      <xdr:nvSpPr>
        <xdr:cNvPr id="5" name="テキスト ボックス 4">
          <a:extLst>
            <a:ext uri="{FF2B5EF4-FFF2-40B4-BE49-F238E27FC236}">
              <a16:creationId xmlns:a16="http://schemas.microsoft.com/office/drawing/2014/main" id="{55B72F58-3479-441B-8A65-EB7BFD62B093}"/>
            </a:ext>
          </a:extLst>
        </xdr:cNvPr>
        <xdr:cNvSpPr txBox="1"/>
      </xdr:nvSpPr>
      <xdr:spPr>
        <a:xfrm>
          <a:off x="4514850" y="781050"/>
          <a:ext cx="7270296" cy="193221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pPr>
            <a:lnSpc>
              <a:spcPts val="1400"/>
            </a:lnSpc>
          </a:pPr>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（１）は</a:t>
          </a:r>
          <a:r>
            <a:rPr kumimoji="1" lang="ja-JP" altLang="ja-JP" sz="1100">
              <a:solidFill>
                <a:sysClr val="windowText" lastClr="000000"/>
              </a:solidFill>
              <a:effectLst/>
              <a:latin typeface="+mn-lt"/>
              <a:ea typeface="+mn-ea"/>
              <a:cs typeface="+mn-cs"/>
            </a:rPr>
            <a:t>広域機関に提出いただいた発電計画の</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分</a:t>
          </a:r>
          <a:r>
            <a:rPr kumimoji="1" lang="en-US" altLang="ja-JP" sz="1100">
              <a:solidFill>
                <a:sysClr val="windowText" lastClr="000000"/>
              </a:solidFill>
              <a:effectLst/>
              <a:latin typeface="+mn-lt"/>
              <a:ea typeface="+mn-ea"/>
              <a:cs typeface="+mn-cs"/>
            </a:rPr>
            <a:t>kWh</a:t>
          </a:r>
          <a:r>
            <a:rPr kumimoji="1" lang="ja-JP" altLang="ja-JP" sz="1100">
              <a:solidFill>
                <a:sysClr val="windowText" lastClr="000000"/>
              </a:solidFill>
              <a:effectLst/>
              <a:latin typeface="+mn-lt"/>
              <a:ea typeface="+mn-ea"/>
              <a:cs typeface="+mn-cs"/>
            </a:rPr>
            <a:t>を</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に換算した値を入力してください。</a:t>
          </a:r>
          <a:endParaRPr lang="ja-JP" altLang="ja-JP">
            <a:solidFill>
              <a:sysClr val="windowText" lastClr="000000"/>
            </a:solidFill>
            <a:effectLst/>
            <a:latin typeface="+mn-ea"/>
            <a:ea typeface="+mn-ea"/>
          </a:endParaRPr>
        </a:p>
        <a:p>
          <a:pPr eaLnBrk="1" fontAlgn="auto" latinLnBrk="0" hangingPunct="1">
            <a:lnSpc>
              <a:spcPts val="1400"/>
            </a:lnSpc>
          </a:pPr>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例</a:t>
          </a:r>
          <a:r>
            <a:rPr kumimoji="1" lang="ja-JP" altLang="en-US" sz="1100">
              <a:solidFill>
                <a:sysClr val="windowText" lastClr="000000"/>
              </a:solidFill>
              <a:effectLst/>
              <a:latin typeface="+mn-ea"/>
              <a:ea typeface="+mn-ea"/>
              <a:cs typeface="+mn-cs"/>
            </a:rPr>
            <a:t>）</a:t>
          </a:r>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ea"/>
              <a:ea typeface="+mn-ea"/>
              <a:cs typeface="+mn-cs"/>
            </a:rPr>
            <a:t>発電計画電力が</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000kWh</a:t>
          </a:r>
          <a:r>
            <a:rPr kumimoji="1" lang="ja-JP" altLang="ja-JP"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000×2=4</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a:t>
          </a:r>
          <a:r>
            <a:rPr kumimoji="1" lang="ja-JP" altLang="ja-JP"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pPr>
            <a:lnSpc>
              <a:spcPts val="1400"/>
            </a:lnSpc>
          </a:pPr>
          <a:r>
            <a:rPr kumimoji="1" lang="ja-JP" altLang="en-US" sz="1100">
              <a:solidFill>
                <a:sysClr val="windowText" lastClr="000000"/>
              </a:solidFill>
              <a:latin typeface="+mn-ea"/>
              <a:ea typeface="+mn-ea"/>
            </a:rPr>
            <a:t>○（２）はｻﾝﾌﾟﾘﾝｸﾞ周期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ysClr val="windowText" lastClr="000000"/>
              </a:solidFill>
              <a:effectLst/>
              <a:latin typeface="+mn-ea"/>
              <a:ea typeface="+mn-ea"/>
              <a:cs typeface="+mn-cs"/>
            </a:rPr>
            <a:t>入力して下さい。</a:t>
          </a:r>
          <a:endParaRPr kumimoji="1" lang="en-US" altLang="ja-JP" sz="1100">
            <a:solidFill>
              <a:sysClr val="windowText" lastClr="000000"/>
            </a:solidFill>
            <a:effectLst/>
            <a:latin typeface="+mn-ea"/>
            <a:ea typeface="+mn-ea"/>
            <a:cs typeface="+mn-cs"/>
          </a:endParaRPr>
        </a:p>
        <a:p>
          <a:pPr>
            <a:lnSpc>
              <a:spcPts val="1400"/>
            </a:lnSpc>
          </a:pPr>
          <a:r>
            <a:rPr kumimoji="1" lang="ja-JP" altLang="en-US" sz="1100">
              <a:solidFill>
                <a:sysClr val="windowText" lastClr="000000"/>
              </a:solidFill>
              <a:effectLst/>
              <a:latin typeface="+mn-ea"/>
              <a:ea typeface="+mn-ea"/>
              <a:cs typeface="+mn-cs"/>
            </a:rPr>
            <a:t>　　例</a:t>
          </a:r>
          <a:r>
            <a:rPr kumimoji="1" lang="en-US" altLang="ja-JP" sz="1100">
              <a:solidFill>
                <a:sysClr val="windowText" lastClr="000000"/>
              </a:solidFill>
              <a:effectLst/>
              <a:latin typeface="+mn-ea"/>
              <a:ea typeface="+mn-ea"/>
              <a:cs typeface="+mn-cs"/>
            </a:rPr>
            <a:t>)</a:t>
          </a:r>
          <a:r>
            <a:rPr kumimoji="1" lang="ja-JP" altLang="en-US" sz="1100" baseline="0">
              <a:solidFill>
                <a:sysClr val="windowText" lastClr="000000"/>
              </a:solidFill>
              <a:effectLst/>
              <a:latin typeface="+mn-ea"/>
              <a:ea typeface="+mn-ea"/>
              <a:cs typeface="+mn-cs"/>
            </a:rPr>
            <a:t>   発電実績</a:t>
          </a:r>
          <a:r>
            <a:rPr kumimoji="1" lang="en-US" altLang="ja-JP" sz="1100" baseline="0">
              <a:solidFill>
                <a:sysClr val="windowText" lastClr="000000"/>
              </a:solidFill>
              <a:effectLst/>
              <a:latin typeface="+mn-ea"/>
              <a:ea typeface="+mn-ea"/>
              <a:cs typeface="+mn-cs"/>
            </a:rPr>
            <a:t>200kWh</a:t>
          </a:r>
          <a:r>
            <a:rPr kumimoji="1" lang="ja-JP" altLang="en-US" sz="1100" baseline="0">
              <a:solidFill>
                <a:sysClr val="windowText" lastClr="000000"/>
              </a:solidFill>
              <a:effectLst/>
              <a:latin typeface="+mn-ea"/>
              <a:ea typeface="+mn-ea"/>
              <a:cs typeface="+mn-cs"/>
            </a:rPr>
            <a:t>（</a:t>
          </a:r>
          <a:r>
            <a:rPr kumimoji="1" lang="en-US" altLang="ja-JP" sz="1100" baseline="0">
              <a:solidFill>
                <a:sysClr val="windowText" lastClr="000000"/>
              </a:solidFill>
              <a:effectLst/>
              <a:latin typeface="+mn-ea"/>
              <a:ea typeface="+mn-ea"/>
              <a:cs typeface="+mn-cs"/>
            </a:rPr>
            <a:t>5</a:t>
          </a:r>
          <a:r>
            <a:rPr kumimoji="1" lang="ja-JP" altLang="en-US" sz="1100" baseline="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200÷5×60=2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400kW</a:t>
          </a:r>
          <a:r>
            <a:rPr kumimoji="1" lang="ja-JP" altLang="en-US" sz="1100">
              <a:solidFill>
                <a:sysClr val="windowText" lastClr="000000"/>
              </a:solidFill>
              <a:effectLst/>
              <a:latin typeface="+mn-ea"/>
              <a:ea typeface="+mn-ea"/>
              <a:cs typeface="+mn-cs"/>
            </a:rPr>
            <a:t>となります。</a:t>
          </a:r>
          <a:endParaRPr kumimoji="1" lang="en-US" altLang="ja-JP" sz="1100">
            <a:solidFill>
              <a:sysClr val="windowText" lastClr="000000"/>
            </a:solidFill>
            <a:effectLst/>
            <a:latin typeface="+mn-ea"/>
            <a:ea typeface="+mn-ea"/>
            <a:cs typeface="+mn-cs"/>
          </a:endParaRPr>
        </a:p>
        <a:p>
          <a:pPr marL="0" marR="0" indent="0" defTabSz="914400" eaLnBrk="1" fontAlgn="auto" latinLnBrk="0" hangingPunct="1">
            <a:lnSpc>
              <a:spcPts val="14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〇リソース単位の審査を希望する場合は、（３）の指令量に取引会員から各リソースに送信</a:t>
          </a:r>
          <a:br>
            <a:rPr kumimoji="1" lang="ja-JP" altLang="en-US" sz="1100">
              <a:solidFill>
                <a:sysClr val="windowText" lastClr="000000"/>
              </a:solidFill>
              <a:effectLst/>
              <a:latin typeface="+mn-lt"/>
              <a:ea typeface="+mn-ea"/>
              <a:cs typeface="+mn-cs"/>
            </a:rPr>
          </a:br>
          <a:r>
            <a:rPr kumimoji="1" lang="ja-JP" altLang="en-US" sz="1100">
              <a:solidFill>
                <a:sysClr val="windowText" lastClr="000000"/>
              </a:solidFill>
              <a:effectLst/>
              <a:latin typeface="+mn-lt"/>
              <a:ea typeface="+mn-ea"/>
              <a:cs typeface="+mn-cs"/>
            </a:rPr>
            <a:t>　　した指令量を記載ください。その際は、送信した指令における「到達時刻（指令量への到達を求める</a:t>
          </a:r>
          <a:br>
            <a:rPr kumimoji="1" lang="ja-JP" altLang="en-US" sz="1100">
              <a:solidFill>
                <a:sysClr val="windowText" lastClr="000000"/>
              </a:solidFill>
              <a:effectLst/>
              <a:latin typeface="+mn-lt"/>
              <a:ea typeface="+mn-ea"/>
              <a:cs typeface="+mn-cs"/>
            </a:rPr>
          </a:br>
          <a:r>
            <a:rPr kumimoji="1" lang="ja-JP" altLang="en-US" sz="1100">
              <a:solidFill>
                <a:sysClr val="windowText" lastClr="000000"/>
              </a:solidFill>
              <a:effectLst/>
              <a:latin typeface="+mn-lt"/>
              <a:ea typeface="+mn-ea"/>
              <a:cs typeface="+mn-cs"/>
            </a:rPr>
            <a:t>　　時刻）」が属する時間の欄に指令量を入力してください。</a:t>
          </a:r>
          <a:br>
            <a:rPr kumimoji="1" lang="ja-JP" altLang="en-US" sz="1100">
              <a:solidFill>
                <a:sysClr val="windowText" lastClr="000000"/>
              </a:solidFill>
              <a:effectLst/>
              <a:latin typeface="+mn-lt"/>
              <a:ea typeface="+mn-ea"/>
              <a:cs typeface="+mn-cs"/>
            </a:rPr>
          </a:br>
          <a:r>
            <a:rPr kumimoji="1" lang="ja-JP" altLang="en-US" sz="1100">
              <a:solidFill>
                <a:sysClr val="windowText" lastClr="000000"/>
              </a:solidFill>
              <a:effectLst/>
              <a:latin typeface="+mn-lt"/>
              <a:ea typeface="+mn-ea"/>
              <a:cs typeface="+mn-cs"/>
            </a:rPr>
            <a:t>　　 なお、到達時刻をゼロ秒とする指令の場合、その時刻から開始する時間の欄に入力してください。</a:t>
          </a:r>
        </a:p>
        <a:p>
          <a:pPr marL="0" marR="0" indent="0" defTabSz="914400" eaLnBrk="1" fontAlgn="auto" latinLnBrk="0" hangingPunct="1">
            <a:lnSpc>
              <a:spcPts val="1400"/>
            </a:lnSpc>
            <a:spcBef>
              <a:spcPts val="0"/>
            </a:spcBef>
            <a:spcAft>
              <a:spcPts val="0"/>
            </a:spcAft>
            <a:buClrTx/>
            <a:buSzTx/>
            <a:buFontTx/>
            <a:buNone/>
            <a:tabLst/>
            <a:defRPr/>
          </a:pPr>
          <a:endParaRPr kumimoji="1" lang="ja-JP" altLang="en-US" sz="1100">
            <a:solidFill>
              <a:sysClr val="windowText" lastClr="000000"/>
            </a:solidFill>
            <a:effectLst/>
            <a:latin typeface="+mn-lt"/>
            <a:ea typeface="+mn-ea"/>
            <a:cs typeface="+mn-cs"/>
          </a:endParaRPr>
        </a:p>
      </xdr:txBody>
    </xdr:sp>
    <xdr:clientData/>
  </xdr:twoCellAnchor>
  <xdr:twoCellAnchor>
    <xdr:from>
      <xdr:col>7</xdr:col>
      <xdr:colOff>421821</xdr:colOff>
      <xdr:row>6</xdr:row>
      <xdr:rowOff>204107</xdr:rowOff>
    </xdr:from>
    <xdr:to>
      <xdr:col>11</xdr:col>
      <xdr:colOff>746445</xdr:colOff>
      <xdr:row>8</xdr:row>
      <xdr:rowOff>93301</xdr:rowOff>
    </xdr:to>
    <xdr:sp macro="" textlink="">
      <xdr:nvSpPr>
        <xdr:cNvPr id="6" name="吹き出し: 四角形 5">
          <a:extLst>
            <a:ext uri="{FF2B5EF4-FFF2-40B4-BE49-F238E27FC236}">
              <a16:creationId xmlns:a16="http://schemas.microsoft.com/office/drawing/2014/main" id="{A7C30FA8-3507-4686-9529-0A2F8DE81AC4}"/>
            </a:ext>
          </a:extLst>
        </xdr:cNvPr>
        <xdr:cNvSpPr/>
      </xdr:nvSpPr>
      <xdr:spPr>
        <a:xfrm>
          <a:off x="4250871" y="1461407"/>
          <a:ext cx="3067824" cy="365444"/>
        </a:xfrm>
        <a:prstGeom prst="borderCallout1">
          <a:avLst>
            <a:gd name="adj1" fmla="val 1605"/>
            <a:gd name="adj2" fmla="val 285"/>
            <a:gd name="adj3" fmla="val -88156"/>
            <a:gd name="adj4" fmla="val -190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発電機単位の系統コードを記載ください</a:t>
          </a:r>
        </a:p>
      </xdr:txBody>
    </xdr:sp>
    <xdr:clientData/>
  </xdr:twoCellAnchor>
  <xdr:twoCellAnchor>
    <xdr:from>
      <xdr:col>4</xdr:col>
      <xdr:colOff>0</xdr:colOff>
      <xdr:row>2</xdr:row>
      <xdr:rowOff>285750</xdr:rowOff>
    </xdr:from>
    <xdr:to>
      <xdr:col>11</xdr:col>
      <xdr:colOff>500743</xdr:colOff>
      <xdr:row>3</xdr:row>
      <xdr:rowOff>243569</xdr:rowOff>
    </xdr:to>
    <xdr:sp macro="" textlink="">
      <xdr:nvSpPr>
        <xdr:cNvPr id="7" name="テキスト ボックス 6">
          <a:extLst>
            <a:ext uri="{FF2B5EF4-FFF2-40B4-BE49-F238E27FC236}">
              <a16:creationId xmlns:a16="http://schemas.microsoft.com/office/drawing/2014/main" id="{7B1A3330-C46C-486D-AFC7-2E1CAADA2800}"/>
            </a:ext>
          </a:extLst>
        </xdr:cNvPr>
        <xdr:cNvSpPr txBox="1">
          <a:spLocks noChangeArrowheads="1"/>
        </xdr:cNvSpPr>
      </xdr:nvSpPr>
      <xdr:spPr bwMode="auto">
        <a:xfrm>
          <a:off x="1771650" y="523875"/>
          <a:ext cx="5301343" cy="253094"/>
        </a:xfrm>
        <a:prstGeom prst="rect">
          <a:avLst/>
        </a:prstGeom>
        <a:solidFill>
          <a:srgbClr val="FFFFFF"/>
        </a:solidFill>
        <a:ln w="28575">
          <a:solidFill>
            <a:srgbClr val="FF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mn-ea"/>
              <a:cs typeface="Times New Roman"/>
            </a:rPr>
            <a:t>（取引開始が</a:t>
          </a:r>
          <a:r>
            <a:rPr lang="en-US" altLang="ja-JP" sz="1400" kern="100">
              <a:solidFill>
                <a:srgbClr val="FF0000"/>
              </a:solidFill>
              <a:effectLst/>
              <a:latin typeface="游ゴシック" panose="020B0400000000000000" pitchFamily="50" charset="-128"/>
              <a:ea typeface="+mn-ea"/>
              <a:cs typeface="Times New Roman"/>
            </a:rPr>
            <a:t>2025</a:t>
          </a:r>
          <a:r>
            <a:rPr lang="ja-JP" altLang="en-US" sz="1400" kern="100">
              <a:solidFill>
                <a:srgbClr val="FF0000"/>
              </a:solidFill>
              <a:effectLst/>
              <a:latin typeface="游ゴシック" panose="020B0400000000000000" pitchFamily="50" charset="-128"/>
              <a:ea typeface="+mn-ea"/>
              <a:cs typeface="Times New Roman"/>
            </a:rPr>
            <a:t>年</a:t>
          </a:r>
          <a:r>
            <a:rPr lang="en-US" altLang="ja-JP" sz="1400" kern="100">
              <a:solidFill>
                <a:srgbClr val="FF0000"/>
              </a:solidFill>
              <a:effectLst/>
              <a:latin typeface="游ゴシック" panose="020B0400000000000000" pitchFamily="50" charset="-128"/>
              <a:ea typeface="+mn-ea"/>
              <a:cs typeface="Times New Roman"/>
            </a:rPr>
            <a:t>4</a:t>
          </a:r>
          <a:r>
            <a:rPr lang="ja-JP" altLang="en-US" sz="1400" kern="100">
              <a:solidFill>
                <a:srgbClr val="FF0000"/>
              </a:solidFill>
              <a:effectLst/>
              <a:latin typeface="游ゴシック" panose="020B0400000000000000" pitchFamily="50" charset="-128"/>
              <a:ea typeface="+mn-ea"/>
              <a:cs typeface="Times New Roman"/>
            </a:rPr>
            <a:t>月</a:t>
          </a:r>
          <a:r>
            <a:rPr lang="en-US" altLang="ja-JP" sz="1400" kern="100">
              <a:solidFill>
                <a:srgbClr val="FF0000"/>
              </a:solidFill>
              <a:effectLst/>
              <a:latin typeface="游ゴシック" panose="020B0400000000000000" pitchFamily="50" charset="-128"/>
              <a:ea typeface="+mn-ea"/>
              <a:cs typeface="Times New Roman"/>
            </a:rPr>
            <a:t>1</a:t>
          </a:r>
          <a:r>
            <a:rPr lang="ja-JP" altLang="en-US" sz="1400" kern="100">
              <a:solidFill>
                <a:srgbClr val="FF0000"/>
              </a:solidFill>
              <a:effectLst/>
              <a:latin typeface="游ゴシック" panose="020B0400000000000000" pitchFamily="50" charset="-128"/>
              <a:ea typeface="+mn-ea"/>
              <a:cs typeface="Times New Roman"/>
            </a:rPr>
            <a:t>日以降の実需給を対象とする場合）</a:t>
          </a:r>
        </a:p>
      </xdr:txBody>
    </xdr:sp>
    <xdr:clientData/>
  </xdr:twoCellAnchor>
  <xdr:twoCellAnchor>
    <xdr:from>
      <xdr:col>12</xdr:col>
      <xdr:colOff>392227</xdr:colOff>
      <xdr:row>31</xdr:row>
      <xdr:rowOff>285071</xdr:rowOff>
    </xdr:from>
    <xdr:to>
      <xdr:col>18</xdr:col>
      <xdr:colOff>346756</xdr:colOff>
      <xdr:row>33</xdr:row>
      <xdr:rowOff>81530</xdr:rowOff>
    </xdr:to>
    <xdr:sp macro="" textlink="">
      <xdr:nvSpPr>
        <xdr:cNvPr id="8" name="吹き出し: 角を丸めた四角形 7">
          <a:extLst>
            <a:ext uri="{FF2B5EF4-FFF2-40B4-BE49-F238E27FC236}">
              <a16:creationId xmlns:a16="http://schemas.microsoft.com/office/drawing/2014/main" id="{68CDEA9C-0070-480C-A9A7-A404563BBAB9}"/>
            </a:ext>
          </a:extLst>
        </xdr:cNvPr>
        <xdr:cNvSpPr/>
      </xdr:nvSpPr>
      <xdr:spPr>
        <a:xfrm>
          <a:off x="7805398" y="8688842"/>
          <a:ext cx="4363244" cy="493145"/>
        </a:xfrm>
        <a:prstGeom prst="wedgeRoundRectCallout">
          <a:avLst>
            <a:gd name="adj1" fmla="val 37027"/>
            <a:gd name="adj2" fmla="val 8977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取引会員から各需要リソースに送信した指令量を記載ください。</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15</xdr:col>
      <xdr:colOff>222250</xdr:colOff>
      <xdr:row>0</xdr:row>
      <xdr:rowOff>49439</xdr:rowOff>
    </xdr:from>
    <xdr:to>
      <xdr:col>17</xdr:col>
      <xdr:colOff>8890</xdr:colOff>
      <xdr:row>1</xdr:row>
      <xdr:rowOff>77334</xdr:rowOff>
    </xdr:to>
    <xdr:sp macro="" textlink="">
      <xdr:nvSpPr>
        <xdr:cNvPr id="2" name="テキスト ボックス 2">
          <a:extLst>
            <a:ext uri="{FF2B5EF4-FFF2-40B4-BE49-F238E27FC236}">
              <a16:creationId xmlns:a16="http://schemas.microsoft.com/office/drawing/2014/main" id="{B00AE513-5687-426E-92FD-63BD748B8444}"/>
            </a:ext>
          </a:extLst>
        </xdr:cNvPr>
        <xdr:cNvSpPr txBox="1">
          <a:spLocks noChangeArrowheads="1"/>
        </xdr:cNvSpPr>
      </xdr:nvSpPr>
      <xdr:spPr bwMode="auto">
        <a:xfrm>
          <a:off x="10139136" y="49439"/>
          <a:ext cx="1245325" cy="267381"/>
        </a:xfrm>
        <a:prstGeom prst="rect">
          <a:avLst/>
        </a:prstGeom>
        <a:solidFill>
          <a:srgbClr val="FFFFFF"/>
        </a:solidFill>
        <a:ln w="9525">
          <a:solidFill>
            <a:schemeClr val="tx1"/>
          </a:solidFill>
          <a:miter lim="800000"/>
          <a:headEnd/>
          <a:tailEnd/>
        </a:ln>
      </xdr:spPr>
      <xdr:txBody>
        <a:bodyPr rot="0" vert="horz" wrap="square" lIns="91440" tIns="45720" rIns="91440" bIns="45720" anchor="t" anchorCtr="0">
          <a:spAutoFit/>
        </a:bodyPr>
        <a:lstStyle/>
        <a:p>
          <a:pPr algn="ctr">
            <a:spcAft>
              <a:spcPts val="0"/>
            </a:spcAft>
          </a:pPr>
          <a:r>
            <a:rPr lang="ja-JP" sz="1050" kern="100">
              <a:solidFill>
                <a:schemeClr val="tx1"/>
              </a:solidFill>
              <a:effectLst/>
              <a:latin typeface="Century"/>
              <a:ea typeface="ＭＳ 明朝"/>
              <a:cs typeface="Times New Roman"/>
            </a:rPr>
            <a:t>様式</a:t>
          </a:r>
          <a:r>
            <a:rPr lang="en-US" sz="1050" kern="100">
              <a:solidFill>
                <a:schemeClr val="tx1"/>
              </a:solidFill>
              <a:effectLst/>
              <a:latin typeface="Century"/>
              <a:ea typeface="ＭＳ 明朝"/>
              <a:cs typeface="Times New Roman"/>
            </a:rPr>
            <a:t> 16-4-7</a:t>
          </a:r>
          <a:endParaRPr lang="ja-JP" sz="1050" kern="100">
            <a:solidFill>
              <a:schemeClr val="tx1"/>
            </a:solidFill>
            <a:effectLst/>
            <a:latin typeface="Century"/>
            <a:ea typeface="ＭＳ 明朝"/>
            <a:cs typeface="Times New Roman"/>
          </a:endParaRPr>
        </a:p>
      </xdr:txBody>
    </xdr:sp>
    <xdr:clientData/>
  </xdr:twoCellAnchor>
  <xdr:twoCellAnchor>
    <xdr:from>
      <xdr:col>1</xdr:col>
      <xdr:colOff>0</xdr:colOff>
      <xdr:row>2</xdr:row>
      <xdr:rowOff>273845</xdr:rowOff>
    </xdr:from>
    <xdr:to>
      <xdr:col>3</xdr:col>
      <xdr:colOff>487459</xdr:colOff>
      <xdr:row>3</xdr:row>
      <xdr:rowOff>192202</xdr:rowOff>
    </xdr:to>
    <xdr:sp macro="" textlink="">
      <xdr:nvSpPr>
        <xdr:cNvPr id="3" name="テキスト ボックス 2">
          <a:extLst>
            <a:ext uri="{FF2B5EF4-FFF2-40B4-BE49-F238E27FC236}">
              <a16:creationId xmlns:a16="http://schemas.microsoft.com/office/drawing/2014/main" id="{C018873C-5B38-49BD-AD4E-3B5A9D0149D7}"/>
            </a:ext>
          </a:extLst>
        </xdr:cNvPr>
        <xdr:cNvSpPr txBox="1">
          <a:spLocks noChangeArrowheads="1"/>
        </xdr:cNvSpPr>
      </xdr:nvSpPr>
      <xdr:spPr bwMode="auto">
        <a:xfrm>
          <a:off x="171450" y="759620"/>
          <a:ext cx="1487584" cy="223157"/>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7</xdr:col>
      <xdr:colOff>326568</xdr:colOff>
      <xdr:row>4</xdr:row>
      <xdr:rowOff>0</xdr:rowOff>
    </xdr:from>
    <xdr:to>
      <xdr:col>17</xdr:col>
      <xdr:colOff>40818</xdr:colOff>
      <xdr:row>12</xdr:row>
      <xdr:rowOff>13608</xdr:rowOff>
    </xdr:to>
    <xdr:sp macro="" textlink="">
      <xdr:nvSpPr>
        <xdr:cNvPr id="4" name="テキスト ボックス 3">
          <a:extLst>
            <a:ext uri="{FF2B5EF4-FFF2-40B4-BE49-F238E27FC236}">
              <a16:creationId xmlns:a16="http://schemas.microsoft.com/office/drawing/2014/main" id="{86ACC304-0CD0-46AA-A06A-632898A72058}"/>
            </a:ext>
          </a:extLst>
        </xdr:cNvPr>
        <xdr:cNvSpPr txBox="1"/>
      </xdr:nvSpPr>
      <xdr:spPr>
        <a:xfrm>
          <a:off x="4431843" y="1028700"/>
          <a:ext cx="7048500" cy="191860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pPr>
            <a:lnSpc>
              <a:spcPts val="1400"/>
            </a:lnSpc>
          </a:pPr>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（１）は</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に換算した値を入力してください。</a:t>
          </a:r>
          <a:endParaRPr lang="ja-JP" altLang="ja-JP">
            <a:solidFill>
              <a:sysClr val="windowText" lastClr="000000"/>
            </a:solidFill>
            <a:effectLst/>
            <a:latin typeface="+mn-ea"/>
            <a:ea typeface="+mn-ea"/>
          </a:endParaRPr>
        </a:p>
        <a:p>
          <a:pPr eaLnBrk="1" fontAlgn="auto" latinLnBrk="0" hangingPunct="1">
            <a:lnSpc>
              <a:spcPts val="1400"/>
            </a:lnSpc>
          </a:pPr>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例</a:t>
          </a:r>
          <a:r>
            <a:rPr kumimoji="1" lang="ja-JP" altLang="en-US" sz="1100">
              <a:solidFill>
                <a:sysClr val="windowText" lastClr="000000"/>
              </a:solidFill>
              <a:effectLst/>
              <a:latin typeface="+mn-ea"/>
              <a:ea typeface="+mn-ea"/>
              <a:cs typeface="+mn-cs"/>
            </a:rPr>
            <a:t>）</a:t>
          </a:r>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ea"/>
              <a:ea typeface="+mn-ea"/>
              <a:cs typeface="+mn-cs"/>
            </a:rPr>
            <a:t>実働試験基準値電力が</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000kWh</a:t>
          </a:r>
          <a:r>
            <a:rPr kumimoji="1" lang="ja-JP" altLang="ja-JP"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000×2=4</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a:t>
          </a:r>
          <a:r>
            <a:rPr kumimoji="1" lang="ja-JP" altLang="ja-JP"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pPr>
            <a:lnSpc>
              <a:spcPts val="1400"/>
            </a:lnSpc>
          </a:pPr>
          <a:r>
            <a:rPr kumimoji="1" lang="ja-JP" altLang="en-US" sz="1100">
              <a:solidFill>
                <a:sysClr val="windowText" lastClr="000000"/>
              </a:solidFill>
              <a:latin typeface="+mn-ea"/>
              <a:ea typeface="+mn-ea"/>
            </a:rPr>
            <a:t>○（２）はｻﾝﾌﾟﾘﾝｸﾞ周期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ysClr val="windowText" lastClr="000000"/>
              </a:solidFill>
              <a:effectLst/>
              <a:latin typeface="+mn-ea"/>
              <a:ea typeface="+mn-ea"/>
              <a:cs typeface="+mn-cs"/>
            </a:rPr>
            <a:t>入力して下さい。</a:t>
          </a:r>
          <a:endParaRPr kumimoji="1" lang="en-US" altLang="ja-JP" sz="1100">
            <a:solidFill>
              <a:sysClr val="windowText" lastClr="000000"/>
            </a:solidFill>
            <a:effectLst/>
            <a:latin typeface="+mn-ea"/>
            <a:ea typeface="+mn-ea"/>
            <a:cs typeface="+mn-cs"/>
          </a:endParaRPr>
        </a:p>
        <a:p>
          <a:pPr>
            <a:lnSpc>
              <a:spcPts val="1400"/>
            </a:lnSpc>
          </a:pPr>
          <a:r>
            <a:rPr kumimoji="1" lang="ja-JP" altLang="en-US" sz="1100">
              <a:solidFill>
                <a:sysClr val="windowText" lastClr="000000"/>
              </a:solidFill>
              <a:effectLst/>
              <a:latin typeface="+mn-ea"/>
              <a:ea typeface="+mn-ea"/>
              <a:cs typeface="+mn-cs"/>
            </a:rPr>
            <a:t>　　例</a:t>
          </a:r>
          <a:r>
            <a:rPr kumimoji="1" lang="en-US" altLang="ja-JP" sz="1100">
              <a:solidFill>
                <a:sysClr val="windowText" lastClr="000000"/>
              </a:solidFill>
              <a:effectLst/>
              <a:latin typeface="+mn-ea"/>
              <a:ea typeface="+mn-ea"/>
              <a:cs typeface="+mn-cs"/>
            </a:rPr>
            <a:t>)</a:t>
          </a:r>
          <a:r>
            <a:rPr kumimoji="1" lang="ja-JP" altLang="en-US" sz="1100" baseline="0">
              <a:solidFill>
                <a:sysClr val="windowText" lastClr="000000"/>
              </a:solidFill>
              <a:effectLst/>
              <a:latin typeface="+mn-ea"/>
              <a:ea typeface="+mn-ea"/>
              <a:cs typeface="+mn-cs"/>
            </a:rPr>
            <a:t>   需要実績</a:t>
          </a:r>
          <a:r>
            <a:rPr kumimoji="1" lang="en-US" altLang="ja-JP" sz="1100" baseline="0">
              <a:solidFill>
                <a:sysClr val="windowText" lastClr="000000"/>
              </a:solidFill>
              <a:effectLst/>
              <a:latin typeface="+mn-ea"/>
              <a:ea typeface="+mn-ea"/>
              <a:cs typeface="+mn-cs"/>
            </a:rPr>
            <a:t>200kWh</a:t>
          </a:r>
          <a:r>
            <a:rPr kumimoji="1" lang="ja-JP" altLang="en-US" sz="1100" baseline="0">
              <a:solidFill>
                <a:sysClr val="windowText" lastClr="000000"/>
              </a:solidFill>
              <a:effectLst/>
              <a:latin typeface="+mn-ea"/>
              <a:ea typeface="+mn-ea"/>
              <a:cs typeface="+mn-cs"/>
            </a:rPr>
            <a:t>（</a:t>
          </a:r>
          <a:r>
            <a:rPr kumimoji="1" lang="en-US" altLang="ja-JP" sz="1100" baseline="0">
              <a:solidFill>
                <a:sysClr val="windowText" lastClr="000000"/>
              </a:solidFill>
              <a:effectLst/>
              <a:latin typeface="+mn-ea"/>
              <a:ea typeface="+mn-ea"/>
              <a:cs typeface="+mn-cs"/>
            </a:rPr>
            <a:t>5</a:t>
          </a:r>
          <a:r>
            <a:rPr kumimoji="1" lang="ja-JP" altLang="en-US" sz="1100" baseline="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200÷5×60=2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400kW</a:t>
          </a:r>
          <a:r>
            <a:rPr kumimoji="1" lang="ja-JP" altLang="en-US" sz="1100">
              <a:solidFill>
                <a:sysClr val="windowText" lastClr="000000"/>
              </a:solidFill>
              <a:effectLst/>
              <a:latin typeface="+mn-ea"/>
              <a:ea typeface="+mn-ea"/>
              <a:cs typeface="+mn-cs"/>
            </a:rPr>
            <a:t>となります。</a:t>
          </a:r>
          <a:endParaRPr kumimoji="1" lang="en-US" altLang="ja-JP" sz="1100">
            <a:solidFill>
              <a:sysClr val="windowText" lastClr="000000"/>
            </a:solidFill>
            <a:effectLst/>
            <a:latin typeface="+mn-ea"/>
            <a:ea typeface="+mn-ea"/>
            <a:cs typeface="+mn-cs"/>
          </a:endParaRPr>
        </a:p>
        <a:p>
          <a:pPr>
            <a:lnSpc>
              <a:spcPts val="1400"/>
            </a:lnSpc>
          </a:pPr>
          <a:r>
            <a:rPr kumimoji="1" lang="ja-JP" altLang="en-US" sz="1100">
              <a:solidFill>
                <a:sysClr val="windowText" lastClr="000000"/>
              </a:solidFill>
              <a:effectLst/>
              <a:latin typeface="+mn-ea"/>
              <a:ea typeface="+mn-ea"/>
              <a:cs typeface="+mn-cs"/>
            </a:rPr>
            <a:t>〇リソース単位の審査を希望する場合は、（３）の指令量に取引会員から各リソースに送信</a:t>
          </a:r>
          <a:br>
            <a:rPr kumimoji="1" lang="ja-JP" altLang="en-US" sz="1100">
              <a:solidFill>
                <a:sysClr val="windowText" lastClr="000000"/>
              </a:solidFill>
              <a:effectLst/>
              <a:latin typeface="+mn-ea"/>
              <a:ea typeface="+mn-ea"/>
              <a:cs typeface="+mn-cs"/>
            </a:rPr>
          </a:br>
          <a:r>
            <a:rPr kumimoji="1" lang="ja-JP" altLang="en-US" sz="1100">
              <a:solidFill>
                <a:sysClr val="windowText" lastClr="000000"/>
              </a:solidFill>
              <a:effectLst/>
              <a:latin typeface="+mn-ea"/>
              <a:ea typeface="+mn-ea"/>
              <a:cs typeface="+mn-cs"/>
            </a:rPr>
            <a:t>　　した指令量を記載ください。その際は、送信した指令における「到達時刻（指令量への到達を求める</a:t>
          </a:r>
          <a:br>
            <a:rPr kumimoji="1" lang="ja-JP" altLang="en-US" sz="1100">
              <a:solidFill>
                <a:sysClr val="windowText" lastClr="000000"/>
              </a:solidFill>
              <a:effectLst/>
              <a:latin typeface="+mn-ea"/>
              <a:ea typeface="+mn-ea"/>
              <a:cs typeface="+mn-cs"/>
            </a:rPr>
          </a:br>
          <a:r>
            <a:rPr kumimoji="1" lang="ja-JP" altLang="en-US" sz="1100">
              <a:solidFill>
                <a:sysClr val="windowText" lastClr="000000"/>
              </a:solidFill>
              <a:effectLst/>
              <a:latin typeface="+mn-ea"/>
              <a:ea typeface="+mn-ea"/>
              <a:cs typeface="+mn-cs"/>
            </a:rPr>
            <a:t>　　時刻）」が属する時間の欄に指令量を入力してください。</a:t>
          </a:r>
          <a:br>
            <a:rPr kumimoji="1" lang="ja-JP" altLang="en-US" sz="1100">
              <a:solidFill>
                <a:sysClr val="windowText" lastClr="000000"/>
              </a:solidFill>
              <a:effectLst/>
              <a:latin typeface="+mn-ea"/>
              <a:ea typeface="+mn-ea"/>
              <a:cs typeface="+mn-cs"/>
            </a:rPr>
          </a:br>
          <a:r>
            <a:rPr kumimoji="1" lang="ja-JP" altLang="en-US" sz="1100">
              <a:solidFill>
                <a:sysClr val="windowText" lastClr="000000"/>
              </a:solidFill>
              <a:effectLst/>
              <a:latin typeface="+mn-ea"/>
              <a:ea typeface="+mn-ea"/>
              <a:cs typeface="+mn-cs"/>
            </a:rPr>
            <a:t>　　 なお、到達時刻をゼロ秒とする指令の場合、その時刻から開始する時間の欄に入力してください。</a:t>
          </a:r>
        </a:p>
        <a:p>
          <a:pPr>
            <a:lnSpc>
              <a:spcPts val="1400"/>
            </a:lnSpc>
          </a:pPr>
          <a:endParaRPr kumimoji="1" lang="en-US" altLang="ja-JP" sz="1100">
            <a:solidFill>
              <a:sysClr val="windowText" lastClr="000000"/>
            </a:solidFill>
            <a:effectLst/>
            <a:latin typeface="+mn-ea"/>
            <a:ea typeface="+mn-ea"/>
            <a:cs typeface="+mn-cs"/>
          </a:endParaRPr>
        </a:p>
      </xdr:txBody>
    </xdr:sp>
    <xdr:clientData/>
  </xdr:twoCellAnchor>
  <xdr:twoCellAnchor>
    <xdr:from>
      <xdr:col>4</xdr:col>
      <xdr:colOff>0</xdr:colOff>
      <xdr:row>2</xdr:row>
      <xdr:rowOff>285750</xdr:rowOff>
    </xdr:from>
    <xdr:to>
      <xdr:col>11</xdr:col>
      <xdr:colOff>119743</xdr:colOff>
      <xdr:row>3</xdr:row>
      <xdr:rowOff>243569</xdr:rowOff>
    </xdr:to>
    <xdr:sp macro="" textlink="">
      <xdr:nvSpPr>
        <xdr:cNvPr id="5" name="テキスト ボックス 4">
          <a:extLst>
            <a:ext uri="{FF2B5EF4-FFF2-40B4-BE49-F238E27FC236}">
              <a16:creationId xmlns:a16="http://schemas.microsoft.com/office/drawing/2014/main" id="{C3A23D82-3F12-4582-8A88-F9D8C168ED87}"/>
            </a:ext>
          </a:extLst>
        </xdr:cNvPr>
        <xdr:cNvSpPr txBox="1">
          <a:spLocks noChangeArrowheads="1"/>
        </xdr:cNvSpPr>
      </xdr:nvSpPr>
      <xdr:spPr bwMode="auto">
        <a:xfrm>
          <a:off x="1905000" y="771525"/>
          <a:ext cx="5253718" cy="253094"/>
        </a:xfrm>
        <a:prstGeom prst="rect">
          <a:avLst/>
        </a:prstGeom>
        <a:solidFill>
          <a:srgbClr val="FFFFFF"/>
        </a:solidFill>
        <a:ln w="28575">
          <a:solidFill>
            <a:srgbClr val="FF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mn-ea"/>
              <a:cs typeface="Times New Roman"/>
            </a:rPr>
            <a:t>（取引開始が</a:t>
          </a:r>
          <a:r>
            <a:rPr lang="en-US" altLang="ja-JP" sz="1400" kern="100">
              <a:solidFill>
                <a:srgbClr val="FF0000"/>
              </a:solidFill>
              <a:effectLst/>
              <a:latin typeface="游ゴシック" panose="020B0400000000000000" pitchFamily="50" charset="-128"/>
              <a:ea typeface="+mn-ea"/>
              <a:cs typeface="Times New Roman"/>
            </a:rPr>
            <a:t>2025</a:t>
          </a:r>
          <a:r>
            <a:rPr lang="ja-JP" altLang="en-US" sz="1400" kern="100">
              <a:solidFill>
                <a:srgbClr val="FF0000"/>
              </a:solidFill>
              <a:effectLst/>
              <a:latin typeface="游ゴシック" panose="020B0400000000000000" pitchFamily="50" charset="-128"/>
              <a:ea typeface="+mn-ea"/>
              <a:cs typeface="Times New Roman"/>
            </a:rPr>
            <a:t>年</a:t>
          </a:r>
          <a:r>
            <a:rPr lang="en-US" altLang="ja-JP" sz="1400" kern="100">
              <a:solidFill>
                <a:srgbClr val="FF0000"/>
              </a:solidFill>
              <a:effectLst/>
              <a:latin typeface="游ゴシック" panose="020B0400000000000000" pitchFamily="50" charset="-128"/>
              <a:ea typeface="+mn-ea"/>
              <a:cs typeface="Times New Roman"/>
            </a:rPr>
            <a:t>4</a:t>
          </a:r>
          <a:r>
            <a:rPr lang="ja-JP" altLang="en-US" sz="1400" kern="100">
              <a:solidFill>
                <a:srgbClr val="FF0000"/>
              </a:solidFill>
              <a:effectLst/>
              <a:latin typeface="游ゴシック" panose="020B0400000000000000" pitchFamily="50" charset="-128"/>
              <a:ea typeface="+mn-ea"/>
              <a:cs typeface="Times New Roman"/>
            </a:rPr>
            <a:t>月</a:t>
          </a:r>
          <a:r>
            <a:rPr lang="en-US" altLang="ja-JP" sz="1400" kern="100">
              <a:solidFill>
                <a:srgbClr val="FF0000"/>
              </a:solidFill>
              <a:effectLst/>
              <a:latin typeface="游ゴシック" panose="020B0400000000000000" pitchFamily="50" charset="-128"/>
              <a:ea typeface="+mn-ea"/>
              <a:cs typeface="Times New Roman"/>
            </a:rPr>
            <a:t>1</a:t>
          </a:r>
          <a:r>
            <a:rPr lang="ja-JP" altLang="en-US" sz="1400" kern="100">
              <a:solidFill>
                <a:srgbClr val="FF0000"/>
              </a:solidFill>
              <a:effectLst/>
              <a:latin typeface="游ゴシック" panose="020B0400000000000000" pitchFamily="50" charset="-128"/>
              <a:ea typeface="+mn-ea"/>
              <a:cs typeface="Times New Roman"/>
            </a:rPr>
            <a:t>日以降の実需給を対象とする場合）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81642</xdr:colOff>
      <xdr:row>4</xdr:row>
      <xdr:rowOff>0</xdr:rowOff>
    </xdr:from>
    <xdr:to>
      <xdr:col>18</xdr:col>
      <xdr:colOff>741210</xdr:colOff>
      <xdr:row>19</xdr:row>
      <xdr:rowOff>172811</xdr:rowOff>
    </xdr:to>
    <xdr:sp macro="" textlink="">
      <xdr:nvSpPr>
        <xdr:cNvPr id="10" name="テキスト ボックス 9">
          <a:extLst>
            <a:ext uri="{FF2B5EF4-FFF2-40B4-BE49-F238E27FC236}">
              <a16:creationId xmlns:a16="http://schemas.microsoft.com/office/drawing/2014/main" id="{A008F280-F541-489E-A602-2CA37BB596AF}"/>
            </a:ext>
          </a:extLst>
        </xdr:cNvPr>
        <xdr:cNvSpPr txBox="1"/>
      </xdr:nvSpPr>
      <xdr:spPr>
        <a:xfrm>
          <a:off x="3905249" y="789214"/>
          <a:ext cx="8551711" cy="384674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lt"/>
              <a:ea typeface="+mn-ea"/>
              <a:cs typeface="+mn-cs"/>
            </a:rPr>
            <a:t>（１）合計発電計画電力、（２）実動試験基準値電力は</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に換算した</a:t>
          </a:r>
          <a:r>
            <a:rPr kumimoji="1" lang="ja-JP" altLang="en-US" sz="1100">
              <a:solidFill>
                <a:sysClr val="windowText" lastClr="000000"/>
              </a:solidFill>
              <a:effectLst/>
              <a:latin typeface="+mn-ea"/>
              <a:ea typeface="+mn-ea"/>
              <a:cs typeface="+mn-cs"/>
            </a:rPr>
            <a:t>値</a:t>
          </a:r>
          <a:r>
            <a:rPr kumimoji="1" lang="ja-JP" altLang="ja-JP" sz="1100">
              <a:solidFill>
                <a:sysClr val="windowText" lastClr="000000"/>
              </a:solidFill>
              <a:effectLst/>
              <a:latin typeface="+mn-ea"/>
              <a:ea typeface="+mn-ea"/>
              <a:cs typeface="+mn-cs"/>
            </a:rPr>
            <a:t>を入力してください。</a:t>
          </a:r>
          <a:endParaRPr lang="ja-JP" altLang="ja-JP">
            <a:solidFill>
              <a:sysClr val="windowText" lastClr="000000"/>
            </a:solidFill>
            <a:effectLst/>
            <a:latin typeface="+mn-ea"/>
            <a:ea typeface="+mn-ea"/>
          </a:endParaRPr>
        </a:p>
        <a:p>
          <a:pPr eaLnBrk="1" fontAlgn="auto" latinLnBrk="0" hangingPunct="1"/>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例） </a:t>
          </a:r>
          <a:r>
            <a:rPr kumimoji="1" lang="ja-JP" altLang="ja-JP" sz="1100">
              <a:solidFill>
                <a:sysClr val="windowText" lastClr="000000"/>
              </a:solidFill>
              <a:effectLst/>
              <a:latin typeface="+mn-lt"/>
              <a:ea typeface="+mn-ea"/>
              <a:cs typeface="+mn-cs"/>
            </a:rPr>
            <a:t>広域機関に提出いただいた発電計画</a:t>
          </a:r>
          <a:r>
            <a:rPr kumimoji="1" lang="ja-JP" altLang="en-US" sz="1100">
              <a:solidFill>
                <a:sysClr val="windowText" lastClr="000000"/>
              </a:solidFill>
              <a:effectLst/>
              <a:latin typeface="+mn-ea"/>
              <a:ea typeface="+mn-ea"/>
              <a:cs typeface="+mn-cs"/>
            </a:rPr>
            <a:t>の合計が</a:t>
          </a:r>
          <a:r>
            <a:rPr kumimoji="1" lang="en-US" altLang="ja-JP" sz="1100">
              <a:solidFill>
                <a:sysClr val="windowText" lastClr="000000"/>
              </a:solidFill>
              <a:effectLst/>
              <a:latin typeface="+mn-ea"/>
              <a:ea typeface="+mn-ea"/>
              <a:cs typeface="+mn-cs"/>
            </a:rPr>
            <a:t>2,000kWh</a:t>
          </a:r>
          <a:r>
            <a:rPr kumimoji="1" lang="ja-JP" altLang="ja-JP"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000×2=4</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a:t>
          </a:r>
          <a:r>
            <a:rPr kumimoji="1" lang="ja-JP" altLang="ja-JP"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（１）発電実績、（２）需要実績はｻﾝﾌﾟﾘﾝｸﾞ周期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換算して</a:t>
          </a:r>
          <a:r>
            <a:rPr kumimoji="1" lang="ja-JP" altLang="en-US" sz="1100">
              <a:solidFill>
                <a:sysClr val="windowText" lastClr="000000"/>
              </a:solidFill>
              <a:effectLst/>
              <a:latin typeface="+mn-ea"/>
              <a:ea typeface="+mn-ea"/>
              <a:cs typeface="+mn-cs"/>
            </a:rPr>
            <a:t>入力して下さい。</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例</a:t>
          </a:r>
          <a:r>
            <a:rPr kumimoji="1" lang="en-US" altLang="ja-JP" sz="1100">
              <a:solidFill>
                <a:sysClr val="windowText" lastClr="000000"/>
              </a:solidFill>
              <a:effectLst/>
              <a:latin typeface="+mn-ea"/>
              <a:ea typeface="+mn-ea"/>
              <a:cs typeface="+mn-cs"/>
            </a:rPr>
            <a:t>)</a:t>
          </a:r>
          <a:r>
            <a:rPr kumimoji="1" lang="ja-JP" altLang="en-US" sz="1100" baseline="0">
              <a:solidFill>
                <a:sysClr val="windowText" lastClr="000000"/>
              </a:solidFill>
              <a:effectLst/>
              <a:latin typeface="+mn-ea"/>
              <a:ea typeface="+mn-ea"/>
              <a:cs typeface="+mn-cs"/>
            </a:rPr>
            <a:t>   発電実績</a:t>
          </a:r>
          <a:r>
            <a:rPr kumimoji="1" lang="en-US" altLang="ja-JP" sz="1100" baseline="0">
              <a:solidFill>
                <a:sysClr val="windowText" lastClr="000000"/>
              </a:solidFill>
              <a:effectLst/>
              <a:latin typeface="+mn-ea"/>
              <a:ea typeface="+mn-ea"/>
              <a:cs typeface="+mn-cs"/>
            </a:rPr>
            <a:t>200kWh</a:t>
          </a:r>
          <a:r>
            <a:rPr kumimoji="1" lang="ja-JP" altLang="en-US" sz="1100" baseline="0">
              <a:solidFill>
                <a:sysClr val="windowText" lastClr="000000"/>
              </a:solidFill>
              <a:effectLst/>
              <a:latin typeface="+mn-ea"/>
              <a:ea typeface="+mn-ea"/>
              <a:cs typeface="+mn-cs"/>
            </a:rPr>
            <a:t>（</a:t>
          </a:r>
          <a:r>
            <a:rPr kumimoji="1" lang="en-US" altLang="ja-JP" sz="1100" baseline="0">
              <a:solidFill>
                <a:sysClr val="windowText" lastClr="000000"/>
              </a:solidFill>
              <a:effectLst/>
              <a:latin typeface="+mn-ea"/>
              <a:ea typeface="+mn-ea"/>
              <a:cs typeface="+mn-cs"/>
            </a:rPr>
            <a:t>5</a:t>
          </a:r>
          <a:r>
            <a:rPr kumimoji="1" lang="ja-JP" altLang="en-US" sz="1100" baseline="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200÷5×60=2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400kW</a:t>
          </a:r>
          <a:r>
            <a:rPr kumimoji="1" lang="ja-JP" altLang="en-US"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各リスト・パターン単位での審査のみ行う場合、（３）指令量について取引会員による記載は不要です。</a:t>
          </a:r>
          <a:br>
            <a:rPr kumimoji="1" lang="ja-JP" altLang="en-US" sz="1100">
              <a:solidFill>
                <a:sysClr val="windowText" lastClr="000000"/>
              </a:solidFill>
              <a:latin typeface="+mn-ea"/>
              <a:ea typeface="+mn-ea"/>
            </a:rPr>
          </a:br>
          <a:r>
            <a:rPr kumimoji="1" lang="ja-JP" altLang="en-US" sz="1100">
              <a:solidFill>
                <a:sysClr val="windowText" lastClr="000000"/>
              </a:solidFill>
              <a:latin typeface="+mn-ea"/>
              <a:ea typeface="+mn-ea"/>
            </a:rPr>
            <a:t>　　（簡易指令システム接続リソースの場合、属地エリアの一般送配電事業者から送信された指令における　　</a:t>
          </a:r>
        </a:p>
        <a:p>
          <a:r>
            <a:rPr kumimoji="1" lang="ja-JP" altLang="en-US" sz="1100">
              <a:solidFill>
                <a:sysClr val="windowText" lastClr="000000"/>
              </a:solidFill>
              <a:latin typeface="+mn-ea"/>
              <a:ea typeface="+mn-ea"/>
            </a:rPr>
            <a:t>　　　「イベント開始時刻」および指令量を用いることとし、専用線オンライン接続リソースの場合、</a:t>
          </a:r>
          <a:br>
            <a:rPr kumimoji="1" lang="ja-JP" altLang="en-US" sz="1100">
              <a:solidFill>
                <a:sysClr val="windowText" lastClr="000000"/>
              </a:solidFill>
              <a:latin typeface="+mn-ea"/>
              <a:ea typeface="+mn-ea"/>
            </a:rPr>
          </a:br>
          <a:r>
            <a:rPr kumimoji="1" lang="ja-JP" altLang="en-US" sz="1100">
              <a:solidFill>
                <a:sysClr val="windowText" lastClr="000000"/>
              </a:solidFill>
              <a:latin typeface="+mn-ea"/>
              <a:ea typeface="+mn-ea"/>
            </a:rPr>
            <a:t>　　　属地エリアの一般送配電事業者が指令を送信した時刻および指令量を用いることといたします。</a:t>
          </a:r>
          <a:br>
            <a:rPr kumimoji="1" lang="ja-JP" altLang="en-US" sz="1100">
              <a:solidFill>
                <a:sysClr val="windowText" lastClr="000000"/>
              </a:solidFill>
              <a:latin typeface="+mn-ea"/>
              <a:ea typeface="+mn-ea"/>
            </a:rPr>
          </a:br>
          <a:r>
            <a:rPr kumimoji="1" lang="ja-JP" altLang="en-US" sz="1100">
              <a:solidFill>
                <a:sysClr val="windowText" lastClr="000000"/>
              </a:solidFill>
              <a:latin typeface="+mn-ea"/>
              <a:ea typeface="+mn-ea"/>
            </a:rPr>
            <a:t>　　　いずれも、属地エリアの一般送配電事業者が保管するデータを使用いたします。）</a:t>
          </a:r>
        </a:p>
        <a:p>
          <a:r>
            <a:rPr kumimoji="1" lang="ja-JP" altLang="en-US" sz="1100">
              <a:solidFill>
                <a:sysClr val="windowText" lastClr="000000"/>
              </a:solidFill>
              <a:latin typeface="+mn-ea"/>
              <a:ea typeface="+mn-ea"/>
            </a:rPr>
            <a:t>　　ただし、リソース単位の審査を希望する場合は、（３）の指令量に取引会員から各リソースに送信</a:t>
          </a:r>
          <a:br>
            <a:rPr kumimoji="1" lang="ja-JP" altLang="en-US" sz="1100">
              <a:solidFill>
                <a:sysClr val="windowText" lastClr="000000"/>
              </a:solidFill>
              <a:latin typeface="+mn-ea"/>
              <a:ea typeface="+mn-ea"/>
            </a:rPr>
          </a:br>
          <a:r>
            <a:rPr kumimoji="1" lang="ja-JP" altLang="en-US" sz="1100">
              <a:solidFill>
                <a:sysClr val="windowText" lastClr="000000"/>
              </a:solidFill>
              <a:latin typeface="+mn-ea"/>
              <a:ea typeface="+mn-ea"/>
            </a:rPr>
            <a:t>　　した指令量を記載ください。その際は、送信した指令における「到達時刻（指令量への到達を求める</a:t>
          </a:r>
          <a:br>
            <a:rPr kumimoji="1" lang="ja-JP" altLang="en-US" sz="1100">
              <a:solidFill>
                <a:sysClr val="windowText" lastClr="000000"/>
              </a:solidFill>
              <a:latin typeface="+mn-ea"/>
              <a:ea typeface="+mn-ea"/>
            </a:rPr>
          </a:br>
          <a:r>
            <a:rPr kumimoji="1" lang="ja-JP" altLang="en-US" sz="1100">
              <a:solidFill>
                <a:sysClr val="windowText" lastClr="000000"/>
              </a:solidFill>
              <a:latin typeface="+mn-ea"/>
              <a:ea typeface="+mn-ea"/>
            </a:rPr>
            <a:t>　　時刻）」が属する時間の欄に指令量を入力してください。</a:t>
          </a:r>
          <a:br>
            <a:rPr kumimoji="1" lang="ja-JP" altLang="en-US" sz="1100">
              <a:solidFill>
                <a:sysClr val="windowText" lastClr="000000"/>
              </a:solidFill>
              <a:latin typeface="+mn-ea"/>
              <a:ea typeface="+mn-ea"/>
            </a:rPr>
          </a:br>
          <a:r>
            <a:rPr kumimoji="1" lang="ja-JP" altLang="en-US" sz="1100">
              <a:solidFill>
                <a:sysClr val="windowText" lastClr="000000"/>
              </a:solidFill>
              <a:latin typeface="+mn-ea"/>
              <a:ea typeface="+mn-ea"/>
            </a:rPr>
            <a:t>　　 なお、到達時刻をゼロ秒とする指令の場合、その時刻から開始する時間の欄に入力してください。</a:t>
          </a:r>
        </a:p>
        <a:p>
          <a:endParaRPr kumimoji="1" lang="en-US" altLang="ja-JP" sz="1100">
            <a:solidFill>
              <a:sysClr val="windowText" lastClr="000000"/>
            </a:solidFill>
            <a:latin typeface="+mn-ea"/>
            <a:ea typeface="+mn-ea"/>
          </a:endParaRPr>
        </a:p>
        <a:p>
          <a:endParaRPr kumimoji="1" lang="en-US" altLang="ja-JP" sz="1100">
            <a:solidFill>
              <a:sysClr val="windowText" lastClr="000000"/>
            </a:solidFill>
            <a:latin typeface="+mn-ea"/>
            <a:ea typeface="+mn-ea"/>
          </a:endParaRPr>
        </a:p>
      </xdr:txBody>
    </xdr:sp>
    <xdr:clientData/>
  </xdr:twoCellAnchor>
  <xdr:twoCellAnchor>
    <xdr:from>
      <xdr:col>17</xdr:col>
      <xdr:colOff>513262</xdr:colOff>
      <xdr:row>0</xdr:row>
      <xdr:rowOff>46638</xdr:rowOff>
    </xdr:from>
    <xdr:to>
      <xdr:col>19</xdr:col>
      <xdr:colOff>0</xdr:colOff>
      <xdr:row>1</xdr:row>
      <xdr:rowOff>95250</xdr:rowOff>
    </xdr:to>
    <xdr:sp macro="" textlink="">
      <xdr:nvSpPr>
        <xdr:cNvPr id="2" name="テキスト ボックス 2">
          <a:extLst>
            <a:ext uri="{FF2B5EF4-FFF2-40B4-BE49-F238E27FC236}">
              <a16:creationId xmlns:a16="http://schemas.microsoft.com/office/drawing/2014/main" id="{938C7493-43C8-427F-A886-E1C98EF2F13F}"/>
            </a:ext>
          </a:extLst>
        </xdr:cNvPr>
        <xdr:cNvSpPr txBox="1">
          <a:spLocks noChangeArrowheads="1"/>
        </xdr:cNvSpPr>
      </xdr:nvSpPr>
      <xdr:spPr bwMode="auto">
        <a:xfrm>
          <a:off x="11412583" y="46638"/>
          <a:ext cx="1174024" cy="279933"/>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16-4-1</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0</xdr:col>
      <xdr:colOff>166612</xdr:colOff>
      <xdr:row>2</xdr:row>
      <xdr:rowOff>257955</xdr:rowOff>
    </xdr:from>
    <xdr:to>
      <xdr:col>3</xdr:col>
      <xdr:colOff>452201</xdr:colOff>
      <xdr:row>3</xdr:row>
      <xdr:rowOff>190800</xdr:rowOff>
    </xdr:to>
    <xdr:sp macro="" textlink="">
      <xdr:nvSpPr>
        <xdr:cNvPr id="3" name="テキスト ボックス 2">
          <a:extLst>
            <a:ext uri="{FF2B5EF4-FFF2-40B4-BE49-F238E27FC236}">
              <a16:creationId xmlns:a16="http://schemas.microsoft.com/office/drawing/2014/main" id="{5CF7E00D-39EA-4B7E-A0CA-D6924EE79287}"/>
            </a:ext>
          </a:extLst>
        </xdr:cNvPr>
        <xdr:cNvSpPr txBox="1">
          <a:spLocks noChangeArrowheads="1"/>
        </xdr:cNvSpPr>
      </xdr:nvSpPr>
      <xdr:spPr bwMode="auto">
        <a:xfrm>
          <a:off x="166612" y="489276"/>
          <a:ext cx="1401375" cy="21859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4</xdr:col>
      <xdr:colOff>127569</xdr:colOff>
      <xdr:row>14</xdr:row>
      <xdr:rowOff>13608</xdr:rowOff>
    </xdr:from>
    <xdr:to>
      <xdr:col>8</xdr:col>
      <xdr:colOff>394608</xdr:colOff>
      <xdr:row>15</xdr:row>
      <xdr:rowOff>159476</xdr:rowOff>
    </xdr:to>
    <xdr:sp macro="" textlink="">
      <xdr:nvSpPr>
        <xdr:cNvPr id="6" name="吹き出し: 四角形 5">
          <a:extLst>
            <a:ext uri="{FF2B5EF4-FFF2-40B4-BE49-F238E27FC236}">
              <a16:creationId xmlns:a16="http://schemas.microsoft.com/office/drawing/2014/main" id="{11E59D20-2A8D-4044-8ECF-7E4E7FAC7A2D}"/>
            </a:ext>
          </a:extLst>
        </xdr:cNvPr>
        <xdr:cNvSpPr/>
      </xdr:nvSpPr>
      <xdr:spPr>
        <a:xfrm>
          <a:off x="1937319" y="3088822"/>
          <a:ext cx="2988468" cy="377190"/>
        </a:xfrm>
        <a:prstGeom prst="borderCallout1">
          <a:avLst>
            <a:gd name="adj1" fmla="val 3035"/>
            <a:gd name="adj2" fmla="val 51180"/>
            <a:gd name="adj3" fmla="val -400058"/>
            <a:gd name="adj4" fmla="val 440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rgbClr val="FF0000"/>
              </a:solidFill>
              <a:effectLst/>
              <a:latin typeface="+mn-lt"/>
              <a:ea typeface="+mn-ea"/>
              <a:cs typeface="+mn-cs"/>
            </a:rPr>
            <a:t>1,000kW</a:t>
          </a:r>
          <a:r>
            <a:rPr kumimoji="1" lang="ja-JP" altLang="ja-JP" sz="1100">
              <a:solidFill>
                <a:srgbClr val="FF0000"/>
              </a:solidFill>
              <a:effectLst/>
              <a:latin typeface="+mn-lt"/>
              <a:ea typeface="+mn-ea"/>
              <a:cs typeface="+mn-cs"/>
            </a:rPr>
            <a:t>以上の値を記載ください</a:t>
          </a:r>
          <a:endParaRPr lang="ja-JP" altLang="ja-JP">
            <a:solidFill>
              <a:srgbClr val="FF0000"/>
            </a:solidFill>
            <a:effectLst/>
          </a:endParaRPr>
        </a:p>
      </xdr:txBody>
    </xdr:sp>
    <xdr:clientData/>
  </xdr:twoCellAnchor>
  <xdr:twoCellAnchor>
    <xdr:from>
      <xdr:col>16</xdr:col>
      <xdr:colOff>261939</xdr:colOff>
      <xdr:row>33</xdr:row>
      <xdr:rowOff>166688</xdr:rowOff>
    </xdr:from>
    <xdr:to>
      <xdr:col>18</xdr:col>
      <xdr:colOff>575675</xdr:colOff>
      <xdr:row>35</xdr:row>
      <xdr:rowOff>73912</xdr:rowOff>
    </xdr:to>
    <xdr:sp macro="" textlink="">
      <xdr:nvSpPr>
        <xdr:cNvPr id="7" name="吹き出し: 角を丸めた四角形 11">
          <a:extLst>
            <a:ext uri="{FF2B5EF4-FFF2-40B4-BE49-F238E27FC236}">
              <a16:creationId xmlns:a16="http://schemas.microsoft.com/office/drawing/2014/main" id="{BFA6506A-C6E5-481D-903B-E35FD1F40CD1}"/>
            </a:ext>
          </a:extLst>
        </xdr:cNvPr>
        <xdr:cNvSpPr/>
      </xdr:nvSpPr>
      <xdr:spPr>
        <a:xfrm>
          <a:off x="10465595" y="8774907"/>
          <a:ext cx="1921080" cy="383474"/>
        </a:xfrm>
        <a:prstGeom prst="wedgeRoundRectCallout">
          <a:avLst>
            <a:gd name="adj1" fmla="val 35697"/>
            <a:gd name="adj2" fmla="val 10891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指令量の記載は不要です。</a:t>
          </a:r>
        </a:p>
      </xdr:txBody>
    </xdr:sp>
    <xdr:clientData/>
  </xdr:twoCellAnchor>
  <xdr:twoCellAnchor>
    <xdr:from>
      <xdr:col>7</xdr:col>
      <xdr:colOff>449036</xdr:colOff>
      <xdr:row>6</xdr:row>
      <xdr:rowOff>190500</xdr:rowOff>
    </xdr:from>
    <xdr:to>
      <xdr:col>11</xdr:col>
      <xdr:colOff>773660</xdr:colOff>
      <xdr:row>8</xdr:row>
      <xdr:rowOff>79694</xdr:rowOff>
    </xdr:to>
    <xdr:sp macro="" textlink="">
      <xdr:nvSpPr>
        <xdr:cNvPr id="8" name="吹き出し: 四角形 5">
          <a:extLst>
            <a:ext uri="{FF2B5EF4-FFF2-40B4-BE49-F238E27FC236}">
              <a16:creationId xmlns:a16="http://schemas.microsoft.com/office/drawing/2014/main" id="{3F27C6CB-D3DC-4865-AEA2-B820075E2602}"/>
            </a:ext>
          </a:extLst>
        </xdr:cNvPr>
        <xdr:cNvSpPr/>
      </xdr:nvSpPr>
      <xdr:spPr>
        <a:xfrm>
          <a:off x="4272643" y="1469571"/>
          <a:ext cx="3046053" cy="379052"/>
        </a:xfrm>
        <a:prstGeom prst="borderCallout1">
          <a:avLst>
            <a:gd name="adj1" fmla="val 1605"/>
            <a:gd name="adj2" fmla="val 285"/>
            <a:gd name="adj3" fmla="val -88156"/>
            <a:gd name="adj4" fmla="val -190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アグリゲータ用系統コードを記載ください</a:t>
          </a:r>
        </a:p>
      </xdr:txBody>
    </xdr:sp>
    <xdr:clientData/>
  </xdr:twoCellAnchor>
  <xdr:twoCellAnchor>
    <xdr:from>
      <xdr:col>4</xdr:col>
      <xdr:colOff>0</xdr:colOff>
      <xdr:row>2</xdr:row>
      <xdr:rowOff>285750</xdr:rowOff>
    </xdr:from>
    <xdr:to>
      <xdr:col>11</xdr:col>
      <xdr:colOff>500743</xdr:colOff>
      <xdr:row>3</xdr:row>
      <xdr:rowOff>234044</xdr:rowOff>
    </xdr:to>
    <xdr:sp macro="" textlink="">
      <xdr:nvSpPr>
        <xdr:cNvPr id="4" name="テキスト ボックス 3">
          <a:extLst>
            <a:ext uri="{FF2B5EF4-FFF2-40B4-BE49-F238E27FC236}">
              <a16:creationId xmlns:a16="http://schemas.microsoft.com/office/drawing/2014/main" id="{6B1BBC8C-5DA0-482E-9CDA-283DD32D6056}"/>
            </a:ext>
          </a:extLst>
        </xdr:cNvPr>
        <xdr:cNvSpPr txBox="1">
          <a:spLocks noChangeArrowheads="1"/>
        </xdr:cNvSpPr>
      </xdr:nvSpPr>
      <xdr:spPr bwMode="auto">
        <a:xfrm>
          <a:off x="1782536" y="530679"/>
          <a:ext cx="5263243" cy="247651"/>
        </a:xfrm>
        <a:prstGeom prst="rect">
          <a:avLst/>
        </a:prstGeom>
        <a:solidFill>
          <a:srgbClr val="FFFFFF"/>
        </a:solidFill>
        <a:ln w="28575">
          <a:solidFill>
            <a:srgbClr val="FF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mn-ea"/>
              <a:cs typeface="Times New Roman"/>
            </a:rPr>
            <a:t>（取引開始が</a:t>
          </a:r>
          <a:r>
            <a:rPr lang="en-US" altLang="ja-JP" sz="1400" kern="100">
              <a:solidFill>
                <a:srgbClr val="FF0000"/>
              </a:solidFill>
              <a:effectLst/>
              <a:latin typeface="游ゴシック" panose="020B0400000000000000" pitchFamily="50" charset="-128"/>
              <a:ea typeface="+mn-ea"/>
              <a:cs typeface="Times New Roman"/>
            </a:rPr>
            <a:t>2025</a:t>
          </a:r>
          <a:r>
            <a:rPr lang="ja-JP" altLang="en-US" sz="1400" kern="100">
              <a:solidFill>
                <a:srgbClr val="FF0000"/>
              </a:solidFill>
              <a:effectLst/>
              <a:latin typeface="游ゴシック" panose="020B0400000000000000" pitchFamily="50" charset="-128"/>
              <a:ea typeface="+mn-ea"/>
              <a:cs typeface="Times New Roman"/>
            </a:rPr>
            <a:t>年</a:t>
          </a:r>
          <a:r>
            <a:rPr lang="en-US" altLang="ja-JP" sz="1400" kern="100">
              <a:solidFill>
                <a:srgbClr val="FF0000"/>
              </a:solidFill>
              <a:effectLst/>
              <a:latin typeface="游ゴシック" panose="020B0400000000000000" pitchFamily="50" charset="-128"/>
              <a:ea typeface="+mn-ea"/>
              <a:cs typeface="Times New Roman"/>
            </a:rPr>
            <a:t>3</a:t>
          </a:r>
          <a:r>
            <a:rPr lang="ja-JP" altLang="en-US" sz="1400" kern="100">
              <a:solidFill>
                <a:srgbClr val="FF0000"/>
              </a:solidFill>
              <a:effectLst/>
              <a:latin typeface="游ゴシック" panose="020B0400000000000000" pitchFamily="50" charset="-128"/>
              <a:ea typeface="+mn-ea"/>
              <a:cs typeface="Times New Roman"/>
            </a:rPr>
            <a:t>月</a:t>
          </a:r>
          <a:r>
            <a:rPr lang="en-US" altLang="ja-JP" sz="1400" kern="100">
              <a:solidFill>
                <a:srgbClr val="FF0000"/>
              </a:solidFill>
              <a:effectLst/>
              <a:latin typeface="游ゴシック" panose="020B0400000000000000" pitchFamily="50" charset="-128"/>
              <a:ea typeface="+mn-ea"/>
              <a:cs typeface="Times New Roman"/>
            </a:rPr>
            <a:t>31</a:t>
          </a:r>
          <a:r>
            <a:rPr lang="ja-JP" altLang="en-US" sz="1400" kern="100">
              <a:solidFill>
                <a:srgbClr val="FF0000"/>
              </a:solidFill>
              <a:effectLst/>
              <a:latin typeface="游ゴシック" panose="020B0400000000000000" pitchFamily="50" charset="-128"/>
              <a:ea typeface="+mn-ea"/>
              <a:cs typeface="Times New Roman"/>
            </a:rPr>
            <a:t>日までの実需給を対象とする場合）</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2</xdr:col>
      <xdr:colOff>628921</xdr:colOff>
      <xdr:row>0</xdr:row>
      <xdr:rowOff>21771</xdr:rowOff>
    </xdr:from>
    <xdr:to>
      <xdr:col>4</xdr:col>
      <xdr:colOff>586185</xdr:colOff>
      <xdr:row>1</xdr:row>
      <xdr:rowOff>40822</xdr:rowOff>
    </xdr:to>
    <xdr:sp macro="" textlink="">
      <xdr:nvSpPr>
        <xdr:cNvPr id="11" name="テキスト ボックス 11">
          <a:extLst>
            <a:ext uri="{FF2B5EF4-FFF2-40B4-BE49-F238E27FC236}">
              <a16:creationId xmlns:a16="http://schemas.microsoft.com/office/drawing/2014/main" id="{32C95508-CE06-4E0B-A4E0-F0DDDD81FEDF}"/>
            </a:ext>
          </a:extLst>
        </xdr:cNvPr>
        <xdr:cNvSpPr txBox="1"/>
      </xdr:nvSpPr>
      <xdr:spPr>
        <a:xfrm>
          <a:off x="1077957" y="21771"/>
          <a:ext cx="1317978" cy="250372"/>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7</xdr:col>
      <xdr:colOff>340175</xdr:colOff>
      <xdr:row>4</xdr:row>
      <xdr:rowOff>0</xdr:rowOff>
    </xdr:from>
    <xdr:to>
      <xdr:col>17</xdr:col>
      <xdr:colOff>54425</xdr:colOff>
      <xdr:row>12</xdr:row>
      <xdr:rowOff>13608</xdr:rowOff>
    </xdr:to>
    <xdr:sp macro="" textlink="">
      <xdr:nvSpPr>
        <xdr:cNvPr id="2" name="テキスト ボックス 1">
          <a:extLst>
            <a:ext uri="{FF2B5EF4-FFF2-40B4-BE49-F238E27FC236}">
              <a16:creationId xmlns:a16="http://schemas.microsoft.com/office/drawing/2014/main" id="{C4FBF622-E4C9-4DD1-8ACB-14646A1549C7}"/>
            </a:ext>
          </a:extLst>
        </xdr:cNvPr>
        <xdr:cNvSpPr txBox="1"/>
      </xdr:nvSpPr>
      <xdr:spPr>
        <a:xfrm>
          <a:off x="4445450" y="1028700"/>
          <a:ext cx="7048500" cy="191860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pPr>
            <a:lnSpc>
              <a:spcPts val="1400"/>
            </a:lnSpc>
          </a:pPr>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（１）は</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に換算した値を入力してください。</a:t>
          </a:r>
          <a:endParaRPr lang="ja-JP" altLang="ja-JP">
            <a:solidFill>
              <a:sysClr val="windowText" lastClr="000000"/>
            </a:solidFill>
            <a:effectLst/>
            <a:latin typeface="+mn-ea"/>
            <a:ea typeface="+mn-ea"/>
          </a:endParaRPr>
        </a:p>
        <a:p>
          <a:pPr eaLnBrk="1" fontAlgn="auto" latinLnBrk="0" hangingPunct="1">
            <a:lnSpc>
              <a:spcPts val="1400"/>
            </a:lnSpc>
          </a:pPr>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例</a:t>
          </a:r>
          <a:r>
            <a:rPr kumimoji="1" lang="ja-JP" altLang="en-US" sz="1100">
              <a:solidFill>
                <a:sysClr val="windowText" lastClr="000000"/>
              </a:solidFill>
              <a:effectLst/>
              <a:latin typeface="+mn-ea"/>
              <a:ea typeface="+mn-ea"/>
              <a:cs typeface="+mn-cs"/>
            </a:rPr>
            <a:t>）</a:t>
          </a:r>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ea"/>
              <a:ea typeface="+mn-ea"/>
              <a:cs typeface="+mn-cs"/>
            </a:rPr>
            <a:t>実働試験基準値電力が</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000kWh</a:t>
          </a:r>
          <a:r>
            <a:rPr kumimoji="1" lang="ja-JP" altLang="ja-JP"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000×2=4</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a:t>
          </a:r>
          <a:r>
            <a:rPr kumimoji="1" lang="ja-JP" altLang="ja-JP"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pPr>
            <a:lnSpc>
              <a:spcPts val="1400"/>
            </a:lnSpc>
          </a:pPr>
          <a:r>
            <a:rPr kumimoji="1" lang="ja-JP" altLang="en-US" sz="1100">
              <a:solidFill>
                <a:sysClr val="windowText" lastClr="000000"/>
              </a:solidFill>
              <a:latin typeface="+mn-ea"/>
              <a:ea typeface="+mn-ea"/>
            </a:rPr>
            <a:t>○（２）はｻﾝﾌﾟﾘﾝｸﾞ周期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ysClr val="windowText" lastClr="000000"/>
              </a:solidFill>
              <a:effectLst/>
              <a:latin typeface="+mn-ea"/>
              <a:ea typeface="+mn-ea"/>
              <a:cs typeface="+mn-cs"/>
            </a:rPr>
            <a:t>入力して下さい。</a:t>
          </a:r>
          <a:endParaRPr kumimoji="1" lang="en-US" altLang="ja-JP" sz="1100">
            <a:solidFill>
              <a:sysClr val="windowText" lastClr="000000"/>
            </a:solidFill>
            <a:effectLst/>
            <a:latin typeface="+mn-ea"/>
            <a:ea typeface="+mn-ea"/>
            <a:cs typeface="+mn-cs"/>
          </a:endParaRPr>
        </a:p>
        <a:p>
          <a:pPr>
            <a:lnSpc>
              <a:spcPts val="1400"/>
            </a:lnSpc>
          </a:pPr>
          <a:r>
            <a:rPr kumimoji="1" lang="ja-JP" altLang="en-US" sz="1100">
              <a:solidFill>
                <a:sysClr val="windowText" lastClr="000000"/>
              </a:solidFill>
              <a:effectLst/>
              <a:latin typeface="+mn-ea"/>
              <a:ea typeface="+mn-ea"/>
              <a:cs typeface="+mn-cs"/>
            </a:rPr>
            <a:t>　　例</a:t>
          </a:r>
          <a:r>
            <a:rPr kumimoji="1" lang="en-US" altLang="ja-JP" sz="1100">
              <a:solidFill>
                <a:sysClr val="windowText" lastClr="000000"/>
              </a:solidFill>
              <a:effectLst/>
              <a:latin typeface="+mn-ea"/>
              <a:ea typeface="+mn-ea"/>
              <a:cs typeface="+mn-cs"/>
            </a:rPr>
            <a:t>)</a:t>
          </a:r>
          <a:r>
            <a:rPr kumimoji="1" lang="ja-JP" altLang="en-US" sz="1100" baseline="0">
              <a:solidFill>
                <a:sysClr val="windowText" lastClr="000000"/>
              </a:solidFill>
              <a:effectLst/>
              <a:latin typeface="+mn-ea"/>
              <a:ea typeface="+mn-ea"/>
              <a:cs typeface="+mn-cs"/>
            </a:rPr>
            <a:t>   需要実績</a:t>
          </a:r>
          <a:r>
            <a:rPr kumimoji="1" lang="en-US" altLang="ja-JP" sz="1100" baseline="0">
              <a:solidFill>
                <a:sysClr val="windowText" lastClr="000000"/>
              </a:solidFill>
              <a:effectLst/>
              <a:latin typeface="+mn-ea"/>
              <a:ea typeface="+mn-ea"/>
              <a:cs typeface="+mn-cs"/>
            </a:rPr>
            <a:t>200kWh</a:t>
          </a:r>
          <a:r>
            <a:rPr kumimoji="1" lang="ja-JP" altLang="en-US" sz="1100" baseline="0">
              <a:solidFill>
                <a:sysClr val="windowText" lastClr="000000"/>
              </a:solidFill>
              <a:effectLst/>
              <a:latin typeface="+mn-ea"/>
              <a:ea typeface="+mn-ea"/>
              <a:cs typeface="+mn-cs"/>
            </a:rPr>
            <a:t>（</a:t>
          </a:r>
          <a:r>
            <a:rPr kumimoji="1" lang="en-US" altLang="ja-JP" sz="1100" baseline="0">
              <a:solidFill>
                <a:sysClr val="windowText" lastClr="000000"/>
              </a:solidFill>
              <a:effectLst/>
              <a:latin typeface="+mn-ea"/>
              <a:ea typeface="+mn-ea"/>
              <a:cs typeface="+mn-cs"/>
            </a:rPr>
            <a:t>5</a:t>
          </a:r>
          <a:r>
            <a:rPr kumimoji="1" lang="ja-JP" altLang="en-US" sz="1100" baseline="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200÷5×60=2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400kW</a:t>
          </a:r>
          <a:r>
            <a:rPr kumimoji="1" lang="ja-JP" altLang="en-US" sz="1100">
              <a:solidFill>
                <a:sysClr val="windowText" lastClr="000000"/>
              </a:solidFill>
              <a:effectLst/>
              <a:latin typeface="+mn-ea"/>
              <a:ea typeface="+mn-ea"/>
              <a:cs typeface="+mn-cs"/>
            </a:rPr>
            <a:t>となります。</a:t>
          </a:r>
          <a:endParaRPr kumimoji="1" lang="en-US" altLang="ja-JP" sz="1100">
            <a:solidFill>
              <a:sysClr val="windowText" lastClr="000000"/>
            </a:solidFill>
            <a:effectLst/>
            <a:latin typeface="+mn-ea"/>
            <a:ea typeface="+mn-ea"/>
            <a:cs typeface="+mn-cs"/>
          </a:endParaRPr>
        </a:p>
        <a:p>
          <a:pPr>
            <a:lnSpc>
              <a:spcPts val="1400"/>
            </a:lnSpc>
          </a:pPr>
          <a:r>
            <a:rPr kumimoji="1" lang="ja-JP" altLang="en-US" sz="1100">
              <a:solidFill>
                <a:sysClr val="windowText" lastClr="000000"/>
              </a:solidFill>
              <a:effectLst/>
              <a:latin typeface="+mn-ea"/>
              <a:ea typeface="+mn-ea"/>
              <a:cs typeface="+mn-cs"/>
            </a:rPr>
            <a:t>〇リソース単位の審査を希望する場合は、（３）の指令量に取引会員から各リソースに送信</a:t>
          </a:r>
          <a:br>
            <a:rPr kumimoji="1" lang="ja-JP" altLang="en-US" sz="1100">
              <a:solidFill>
                <a:sysClr val="windowText" lastClr="000000"/>
              </a:solidFill>
              <a:effectLst/>
              <a:latin typeface="+mn-ea"/>
              <a:ea typeface="+mn-ea"/>
              <a:cs typeface="+mn-cs"/>
            </a:rPr>
          </a:br>
          <a:r>
            <a:rPr kumimoji="1" lang="ja-JP" altLang="en-US" sz="1100">
              <a:solidFill>
                <a:sysClr val="windowText" lastClr="000000"/>
              </a:solidFill>
              <a:effectLst/>
              <a:latin typeface="+mn-ea"/>
              <a:ea typeface="+mn-ea"/>
              <a:cs typeface="+mn-cs"/>
            </a:rPr>
            <a:t>　　した指令量を記載ください。その際は、送信した指令における「到達時刻（指令量への到達を求める</a:t>
          </a:r>
          <a:br>
            <a:rPr kumimoji="1" lang="ja-JP" altLang="en-US" sz="1100">
              <a:solidFill>
                <a:sysClr val="windowText" lastClr="000000"/>
              </a:solidFill>
              <a:effectLst/>
              <a:latin typeface="+mn-ea"/>
              <a:ea typeface="+mn-ea"/>
              <a:cs typeface="+mn-cs"/>
            </a:rPr>
          </a:br>
          <a:r>
            <a:rPr kumimoji="1" lang="ja-JP" altLang="en-US" sz="1100">
              <a:solidFill>
                <a:sysClr val="windowText" lastClr="000000"/>
              </a:solidFill>
              <a:effectLst/>
              <a:latin typeface="+mn-ea"/>
              <a:ea typeface="+mn-ea"/>
              <a:cs typeface="+mn-cs"/>
            </a:rPr>
            <a:t>　　時刻）」が属する時間の欄に指令量を入力してください。</a:t>
          </a:r>
          <a:br>
            <a:rPr kumimoji="1" lang="ja-JP" altLang="en-US" sz="1100">
              <a:solidFill>
                <a:sysClr val="windowText" lastClr="000000"/>
              </a:solidFill>
              <a:effectLst/>
              <a:latin typeface="+mn-ea"/>
              <a:ea typeface="+mn-ea"/>
              <a:cs typeface="+mn-cs"/>
            </a:rPr>
          </a:br>
          <a:r>
            <a:rPr kumimoji="1" lang="ja-JP" altLang="en-US" sz="1100">
              <a:solidFill>
                <a:sysClr val="windowText" lastClr="000000"/>
              </a:solidFill>
              <a:effectLst/>
              <a:latin typeface="+mn-ea"/>
              <a:ea typeface="+mn-ea"/>
              <a:cs typeface="+mn-cs"/>
            </a:rPr>
            <a:t>　　 なお、到達時刻をゼロ秒とする指令の場合、その時刻から開始する時間の欄に入力してください。</a:t>
          </a:r>
        </a:p>
        <a:p>
          <a:pPr>
            <a:lnSpc>
              <a:spcPts val="1400"/>
            </a:lnSpc>
          </a:pPr>
          <a:endParaRPr kumimoji="1" lang="en-US" altLang="ja-JP" sz="1100">
            <a:solidFill>
              <a:sysClr val="windowText" lastClr="000000"/>
            </a:solidFill>
            <a:effectLst/>
            <a:latin typeface="+mn-ea"/>
            <a:ea typeface="+mn-ea"/>
            <a:cs typeface="+mn-cs"/>
          </a:endParaRPr>
        </a:p>
      </xdr:txBody>
    </xdr:sp>
    <xdr:clientData/>
  </xdr:twoCellAnchor>
  <xdr:twoCellAnchor>
    <xdr:from>
      <xdr:col>15</xdr:col>
      <xdr:colOff>369794</xdr:colOff>
      <xdr:row>0</xdr:row>
      <xdr:rowOff>19050</xdr:rowOff>
    </xdr:from>
    <xdr:to>
      <xdr:col>17</xdr:col>
      <xdr:colOff>8890</xdr:colOff>
      <xdr:row>1</xdr:row>
      <xdr:rowOff>45989</xdr:rowOff>
    </xdr:to>
    <xdr:sp macro="" textlink="">
      <xdr:nvSpPr>
        <xdr:cNvPr id="3" name="テキスト ボックス 2">
          <a:extLst>
            <a:ext uri="{FF2B5EF4-FFF2-40B4-BE49-F238E27FC236}">
              <a16:creationId xmlns:a16="http://schemas.microsoft.com/office/drawing/2014/main" id="{E97CB528-7DF6-4A47-B402-2281DD346162}"/>
            </a:ext>
          </a:extLst>
        </xdr:cNvPr>
        <xdr:cNvSpPr txBox="1">
          <a:spLocks noChangeArrowheads="1"/>
        </xdr:cNvSpPr>
      </xdr:nvSpPr>
      <xdr:spPr bwMode="auto">
        <a:xfrm>
          <a:off x="10342469" y="19050"/>
          <a:ext cx="1105946" cy="274589"/>
        </a:xfrm>
        <a:prstGeom prst="rect">
          <a:avLst/>
        </a:prstGeom>
        <a:solidFill>
          <a:srgbClr val="FFFFFF"/>
        </a:solidFill>
        <a:ln w="9525">
          <a:solidFill>
            <a:schemeClr val="tx1"/>
          </a:solidFill>
          <a:miter lim="800000"/>
          <a:headEnd/>
          <a:tailEnd/>
        </a:ln>
      </xdr:spPr>
      <xdr:txBody>
        <a:bodyPr rot="0" vert="horz" wrap="square" lIns="91440" tIns="45720" rIns="91440" bIns="45720" anchor="t" anchorCtr="0">
          <a:spAutoFit/>
        </a:bodyPr>
        <a:lstStyle/>
        <a:p>
          <a:pPr algn="ctr">
            <a:spcAft>
              <a:spcPts val="0"/>
            </a:spcAft>
          </a:pPr>
          <a:r>
            <a:rPr lang="ja-JP" sz="1050" kern="100">
              <a:solidFill>
                <a:schemeClr val="tx1"/>
              </a:solidFill>
              <a:effectLst/>
              <a:latin typeface="Century"/>
              <a:ea typeface="ＭＳ 明朝"/>
              <a:cs typeface="Times New Roman"/>
            </a:rPr>
            <a:t>様式</a:t>
          </a:r>
          <a:r>
            <a:rPr lang="en-US" sz="1050" kern="100">
              <a:solidFill>
                <a:schemeClr val="tx1"/>
              </a:solidFill>
              <a:effectLst/>
              <a:latin typeface="Century"/>
              <a:ea typeface="ＭＳ 明朝"/>
              <a:cs typeface="Times New Roman"/>
            </a:rPr>
            <a:t> 16-4-7</a:t>
          </a:r>
          <a:endParaRPr lang="ja-JP" sz="1050" kern="100">
            <a:solidFill>
              <a:schemeClr val="tx1"/>
            </a:solidFill>
            <a:effectLst/>
            <a:latin typeface="Century"/>
            <a:ea typeface="ＭＳ 明朝"/>
            <a:cs typeface="Times New Roman"/>
          </a:endParaRPr>
        </a:p>
      </xdr:txBody>
    </xdr:sp>
    <xdr:clientData/>
  </xdr:twoCellAnchor>
  <xdr:twoCellAnchor>
    <xdr:from>
      <xdr:col>1</xdr:col>
      <xdr:colOff>0</xdr:colOff>
      <xdr:row>0</xdr:row>
      <xdr:rowOff>28575</xdr:rowOff>
    </xdr:from>
    <xdr:to>
      <xdr:col>3</xdr:col>
      <xdr:colOff>281232</xdr:colOff>
      <xdr:row>1</xdr:row>
      <xdr:rowOff>154</xdr:rowOff>
    </xdr:to>
    <xdr:sp macro="" textlink="">
      <xdr:nvSpPr>
        <xdr:cNvPr id="4" name="テキスト ボックス 11">
          <a:extLst>
            <a:ext uri="{FF2B5EF4-FFF2-40B4-BE49-F238E27FC236}">
              <a16:creationId xmlns:a16="http://schemas.microsoft.com/office/drawing/2014/main" id="{4CA6F70E-B59A-44A3-BCBF-B76B05232222}"/>
            </a:ext>
          </a:extLst>
        </xdr:cNvPr>
        <xdr:cNvSpPr txBox="1"/>
      </xdr:nvSpPr>
      <xdr:spPr>
        <a:xfrm>
          <a:off x="171450" y="28575"/>
          <a:ext cx="1281357" cy="219229"/>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twoCellAnchor>
    <xdr:from>
      <xdr:col>1</xdr:col>
      <xdr:colOff>0</xdr:colOff>
      <xdr:row>2</xdr:row>
      <xdr:rowOff>273845</xdr:rowOff>
    </xdr:from>
    <xdr:to>
      <xdr:col>3</xdr:col>
      <xdr:colOff>487459</xdr:colOff>
      <xdr:row>3</xdr:row>
      <xdr:rowOff>192202</xdr:rowOff>
    </xdr:to>
    <xdr:sp macro="" textlink="">
      <xdr:nvSpPr>
        <xdr:cNvPr id="6" name="テキスト ボックス 2">
          <a:extLst>
            <a:ext uri="{FF2B5EF4-FFF2-40B4-BE49-F238E27FC236}">
              <a16:creationId xmlns:a16="http://schemas.microsoft.com/office/drawing/2014/main" id="{7B8FCA6D-96D8-41E1-A6BB-C98A1075C7E5}"/>
            </a:ext>
          </a:extLst>
        </xdr:cNvPr>
        <xdr:cNvSpPr txBox="1">
          <a:spLocks noChangeArrowheads="1"/>
        </xdr:cNvSpPr>
      </xdr:nvSpPr>
      <xdr:spPr bwMode="auto">
        <a:xfrm>
          <a:off x="171450" y="759620"/>
          <a:ext cx="1487584" cy="223157"/>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7</xdr:col>
      <xdr:colOff>257175</xdr:colOff>
      <xdr:row>9</xdr:row>
      <xdr:rowOff>57151</xdr:rowOff>
    </xdr:from>
    <xdr:to>
      <xdr:col>11</xdr:col>
      <xdr:colOff>428624</xdr:colOff>
      <xdr:row>12</xdr:row>
      <xdr:rowOff>9525</xdr:rowOff>
    </xdr:to>
    <xdr:sp macro="" textlink="">
      <xdr:nvSpPr>
        <xdr:cNvPr id="7" name="吹き出し: 角を丸めた四角形 6">
          <a:extLst>
            <a:ext uri="{FF2B5EF4-FFF2-40B4-BE49-F238E27FC236}">
              <a16:creationId xmlns:a16="http://schemas.microsoft.com/office/drawing/2014/main" id="{7CDBB80C-64AC-4001-8835-171CEF8833D8}"/>
            </a:ext>
          </a:extLst>
        </xdr:cNvPr>
        <xdr:cNvSpPr/>
      </xdr:nvSpPr>
      <xdr:spPr>
        <a:xfrm>
          <a:off x="4362450" y="2276476"/>
          <a:ext cx="3105149" cy="666749"/>
        </a:xfrm>
        <a:prstGeom prst="wedgeRoundRectCallout">
          <a:avLst>
            <a:gd name="adj1" fmla="val -61156"/>
            <a:gd name="adj2" fmla="val 3079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実働試験実施時点のロス率を記載ください。</a:t>
          </a:r>
          <a:endParaRPr kumimoji="1" lang="en-US" altLang="ja-JP" sz="1100">
            <a:solidFill>
              <a:srgbClr val="FF0000"/>
            </a:solidFill>
          </a:endParaRPr>
        </a:p>
        <a:p>
          <a:pPr algn="ctr"/>
          <a:r>
            <a:rPr kumimoji="1" lang="ja-JP" altLang="en-US" sz="1100">
              <a:solidFill>
                <a:srgbClr val="FF0000"/>
              </a:solidFill>
            </a:rPr>
            <a:t>（東京電力</a:t>
          </a:r>
          <a:r>
            <a:rPr kumimoji="1" lang="en-US" altLang="ja-JP" sz="1100">
              <a:solidFill>
                <a:srgbClr val="FF0000"/>
              </a:solidFill>
            </a:rPr>
            <a:t>PG</a:t>
          </a:r>
          <a:r>
            <a:rPr kumimoji="1" lang="ja-JP" altLang="en-US" sz="1100" baseline="0">
              <a:solidFill>
                <a:srgbClr val="FF0000"/>
              </a:solidFill>
            </a:rPr>
            <a:t> </a:t>
          </a:r>
          <a:r>
            <a:rPr kumimoji="1" lang="en-US" altLang="ja-JP" sz="1100">
              <a:solidFill>
                <a:srgbClr val="FF0000"/>
              </a:solidFill>
            </a:rPr>
            <a:t>2020</a:t>
          </a:r>
          <a:r>
            <a:rPr kumimoji="1" lang="ja-JP" altLang="en-US" sz="1100">
              <a:solidFill>
                <a:srgbClr val="FF0000"/>
              </a:solidFill>
            </a:rPr>
            <a:t>年</a:t>
          </a:r>
          <a:r>
            <a:rPr kumimoji="1" lang="en-US" altLang="ja-JP" sz="1100">
              <a:solidFill>
                <a:srgbClr val="FF0000"/>
              </a:solidFill>
            </a:rPr>
            <a:t>2</a:t>
          </a:r>
          <a:r>
            <a:rPr kumimoji="1" lang="ja-JP" altLang="en-US" sz="1100">
              <a:solidFill>
                <a:srgbClr val="FF0000"/>
              </a:solidFill>
            </a:rPr>
            <a:t>月時点の</a:t>
          </a:r>
          <a:r>
            <a:rPr kumimoji="1" lang="ja-JP" altLang="ja-JP" sz="1100">
              <a:solidFill>
                <a:srgbClr val="FF0000"/>
              </a:solidFill>
              <a:effectLst/>
              <a:latin typeface="+mn-lt"/>
              <a:ea typeface="+mn-ea"/>
              <a:cs typeface="+mn-cs"/>
            </a:rPr>
            <a:t>高圧の</a:t>
          </a:r>
          <a:r>
            <a:rPr kumimoji="1" lang="ja-JP" altLang="en-US" sz="1100">
              <a:solidFill>
                <a:srgbClr val="FF0000"/>
              </a:solidFill>
            </a:rPr>
            <a:t>場合）</a:t>
          </a:r>
        </a:p>
      </xdr:txBody>
    </xdr:sp>
    <xdr:clientData/>
  </xdr:twoCellAnchor>
  <xdr:twoCellAnchor>
    <xdr:from>
      <xdr:col>7</xdr:col>
      <xdr:colOff>421821</xdr:colOff>
      <xdr:row>6</xdr:row>
      <xdr:rowOff>190500</xdr:rowOff>
    </xdr:from>
    <xdr:to>
      <xdr:col>11</xdr:col>
      <xdr:colOff>528731</xdr:colOff>
      <xdr:row>8</xdr:row>
      <xdr:rowOff>79695</xdr:rowOff>
    </xdr:to>
    <xdr:sp macro="" textlink="">
      <xdr:nvSpPr>
        <xdr:cNvPr id="8" name="吹き出し: 四角形 5">
          <a:extLst>
            <a:ext uri="{FF2B5EF4-FFF2-40B4-BE49-F238E27FC236}">
              <a16:creationId xmlns:a16="http://schemas.microsoft.com/office/drawing/2014/main" id="{D4215B89-60B1-405B-A4B9-90725A1B8D22}"/>
            </a:ext>
          </a:extLst>
        </xdr:cNvPr>
        <xdr:cNvSpPr/>
      </xdr:nvSpPr>
      <xdr:spPr>
        <a:xfrm>
          <a:off x="4527096" y="1695450"/>
          <a:ext cx="3040610" cy="365445"/>
        </a:xfrm>
        <a:prstGeom prst="borderCallout1">
          <a:avLst>
            <a:gd name="adj1" fmla="val 1605"/>
            <a:gd name="adj2" fmla="val 285"/>
            <a:gd name="adj3" fmla="val -88156"/>
            <a:gd name="adj4" fmla="val -190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アグリゲータ用系統コードを記載ください</a:t>
          </a:r>
        </a:p>
      </xdr:txBody>
    </xdr:sp>
    <xdr:clientData/>
  </xdr:twoCellAnchor>
  <xdr:twoCellAnchor>
    <xdr:from>
      <xdr:col>4</xdr:col>
      <xdr:colOff>0</xdr:colOff>
      <xdr:row>2</xdr:row>
      <xdr:rowOff>285750</xdr:rowOff>
    </xdr:from>
    <xdr:to>
      <xdr:col>11</xdr:col>
      <xdr:colOff>119743</xdr:colOff>
      <xdr:row>3</xdr:row>
      <xdr:rowOff>243569</xdr:rowOff>
    </xdr:to>
    <xdr:sp macro="" textlink="">
      <xdr:nvSpPr>
        <xdr:cNvPr id="9" name="テキスト ボックス 8">
          <a:extLst>
            <a:ext uri="{FF2B5EF4-FFF2-40B4-BE49-F238E27FC236}">
              <a16:creationId xmlns:a16="http://schemas.microsoft.com/office/drawing/2014/main" id="{764C18A8-0577-4644-B67B-B2222F4F579E}"/>
            </a:ext>
          </a:extLst>
        </xdr:cNvPr>
        <xdr:cNvSpPr txBox="1">
          <a:spLocks noChangeArrowheads="1"/>
        </xdr:cNvSpPr>
      </xdr:nvSpPr>
      <xdr:spPr bwMode="auto">
        <a:xfrm>
          <a:off x="1905000" y="771525"/>
          <a:ext cx="5253718" cy="253094"/>
        </a:xfrm>
        <a:prstGeom prst="rect">
          <a:avLst/>
        </a:prstGeom>
        <a:solidFill>
          <a:srgbClr val="FFFFFF"/>
        </a:solidFill>
        <a:ln w="28575">
          <a:solidFill>
            <a:srgbClr val="FF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mn-ea"/>
              <a:cs typeface="Times New Roman"/>
            </a:rPr>
            <a:t>（取引開始が</a:t>
          </a:r>
          <a:r>
            <a:rPr lang="en-US" altLang="ja-JP" sz="1400" kern="100">
              <a:solidFill>
                <a:srgbClr val="FF0000"/>
              </a:solidFill>
              <a:effectLst/>
              <a:latin typeface="游ゴシック" panose="020B0400000000000000" pitchFamily="50" charset="-128"/>
              <a:ea typeface="+mn-ea"/>
              <a:cs typeface="Times New Roman"/>
            </a:rPr>
            <a:t>2025</a:t>
          </a:r>
          <a:r>
            <a:rPr lang="ja-JP" altLang="en-US" sz="1400" kern="100">
              <a:solidFill>
                <a:srgbClr val="FF0000"/>
              </a:solidFill>
              <a:effectLst/>
              <a:latin typeface="游ゴシック" panose="020B0400000000000000" pitchFamily="50" charset="-128"/>
              <a:ea typeface="+mn-ea"/>
              <a:cs typeface="Times New Roman"/>
            </a:rPr>
            <a:t>年</a:t>
          </a:r>
          <a:r>
            <a:rPr lang="en-US" altLang="ja-JP" sz="1400" kern="100">
              <a:solidFill>
                <a:srgbClr val="FF0000"/>
              </a:solidFill>
              <a:effectLst/>
              <a:latin typeface="游ゴシック" panose="020B0400000000000000" pitchFamily="50" charset="-128"/>
              <a:ea typeface="+mn-ea"/>
              <a:cs typeface="Times New Roman"/>
            </a:rPr>
            <a:t>4</a:t>
          </a:r>
          <a:r>
            <a:rPr lang="ja-JP" altLang="en-US" sz="1400" kern="100">
              <a:solidFill>
                <a:srgbClr val="FF0000"/>
              </a:solidFill>
              <a:effectLst/>
              <a:latin typeface="游ゴシック" panose="020B0400000000000000" pitchFamily="50" charset="-128"/>
              <a:ea typeface="+mn-ea"/>
              <a:cs typeface="Times New Roman"/>
            </a:rPr>
            <a:t>月</a:t>
          </a:r>
          <a:r>
            <a:rPr lang="en-US" altLang="ja-JP" sz="1400" kern="100">
              <a:solidFill>
                <a:srgbClr val="FF0000"/>
              </a:solidFill>
              <a:effectLst/>
              <a:latin typeface="游ゴシック" panose="020B0400000000000000" pitchFamily="50" charset="-128"/>
              <a:ea typeface="+mn-ea"/>
              <a:cs typeface="Times New Roman"/>
            </a:rPr>
            <a:t>1</a:t>
          </a:r>
          <a:r>
            <a:rPr lang="ja-JP" altLang="en-US" sz="1400" kern="100">
              <a:solidFill>
                <a:srgbClr val="FF0000"/>
              </a:solidFill>
              <a:effectLst/>
              <a:latin typeface="游ゴシック" panose="020B0400000000000000" pitchFamily="50" charset="-128"/>
              <a:ea typeface="+mn-ea"/>
              <a:cs typeface="Times New Roman"/>
            </a:rPr>
            <a:t>日以降の実需給を対象とする場合）</a:t>
          </a:r>
        </a:p>
      </xdr:txBody>
    </xdr:sp>
    <xdr:clientData/>
  </xdr:twoCellAnchor>
  <xdr:twoCellAnchor>
    <xdr:from>
      <xdr:col>11</xdr:col>
      <xdr:colOff>217714</xdr:colOff>
      <xdr:row>28</xdr:row>
      <xdr:rowOff>174172</xdr:rowOff>
    </xdr:from>
    <xdr:to>
      <xdr:col>17</xdr:col>
      <xdr:colOff>118383</xdr:colOff>
      <xdr:row>30</xdr:row>
      <xdr:rowOff>65315</xdr:rowOff>
    </xdr:to>
    <xdr:sp macro="" textlink="">
      <xdr:nvSpPr>
        <xdr:cNvPr id="10" name="吹き出し: 角を丸めた四角形 9">
          <a:extLst>
            <a:ext uri="{FF2B5EF4-FFF2-40B4-BE49-F238E27FC236}">
              <a16:creationId xmlns:a16="http://schemas.microsoft.com/office/drawing/2014/main" id="{C26DF90A-4507-4668-B69D-9F33B77C80A6}"/>
            </a:ext>
          </a:extLst>
        </xdr:cNvPr>
        <xdr:cNvSpPr/>
      </xdr:nvSpPr>
      <xdr:spPr>
        <a:xfrm>
          <a:off x="7217228" y="8218715"/>
          <a:ext cx="4276726" cy="587829"/>
        </a:xfrm>
        <a:prstGeom prst="wedgeRoundRectCallout">
          <a:avLst>
            <a:gd name="adj1" fmla="val 37027"/>
            <a:gd name="adj2" fmla="val 8977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取引会員から各需要リソースに送信した指令量を記載ください。</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15</xdr:col>
      <xdr:colOff>222250</xdr:colOff>
      <xdr:row>0</xdr:row>
      <xdr:rowOff>49439</xdr:rowOff>
    </xdr:from>
    <xdr:to>
      <xdr:col>17</xdr:col>
      <xdr:colOff>8890</xdr:colOff>
      <xdr:row>1</xdr:row>
      <xdr:rowOff>77334</xdr:rowOff>
    </xdr:to>
    <xdr:sp macro="" textlink="">
      <xdr:nvSpPr>
        <xdr:cNvPr id="2" name="テキスト ボックス 2">
          <a:extLst>
            <a:ext uri="{FF2B5EF4-FFF2-40B4-BE49-F238E27FC236}">
              <a16:creationId xmlns:a16="http://schemas.microsoft.com/office/drawing/2014/main" id="{621F4FD4-6AD2-4D9F-8A80-562D5D695F71}"/>
            </a:ext>
          </a:extLst>
        </xdr:cNvPr>
        <xdr:cNvSpPr txBox="1">
          <a:spLocks noChangeArrowheads="1"/>
        </xdr:cNvSpPr>
      </xdr:nvSpPr>
      <xdr:spPr bwMode="auto">
        <a:xfrm>
          <a:off x="10139136" y="49439"/>
          <a:ext cx="1245325" cy="267381"/>
        </a:xfrm>
        <a:prstGeom prst="rect">
          <a:avLst/>
        </a:prstGeom>
        <a:solidFill>
          <a:srgbClr val="FFFFFF"/>
        </a:solidFill>
        <a:ln w="9525">
          <a:solidFill>
            <a:schemeClr val="tx1"/>
          </a:solidFill>
          <a:miter lim="800000"/>
          <a:headEnd/>
          <a:tailEnd/>
        </a:ln>
      </xdr:spPr>
      <xdr:txBody>
        <a:bodyPr rot="0" vert="horz" wrap="square" lIns="91440" tIns="45720" rIns="91440" bIns="45720" anchor="t" anchorCtr="0">
          <a:spAutoFit/>
        </a:bodyPr>
        <a:lstStyle/>
        <a:p>
          <a:pPr algn="ctr">
            <a:spcAft>
              <a:spcPts val="0"/>
            </a:spcAft>
          </a:pPr>
          <a:r>
            <a:rPr lang="ja-JP" sz="1050" kern="100">
              <a:solidFill>
                <a:schemeClr val="tx1"/>
              </a:solidFill>
              <a:effectLst/>
              <a:latin typeface="Century"/>
              <a:ea typeface="ＭＳ 明朝"/>
              <a:cs typeface="Times New Roman"/>
            </a:rPr>
            <a:t>様式</a:t>
          </a:r>
          <a:r>
            <a:rPr lang="en-US" sz="1050" kern="100">
              <a:solidFill>
                <a:schemeClr val="tx1"/>
              </a:solidFill>
              <a:effectLst/>
              <a:latin typeface="Century"/>
              <a:ea typeface="ＭＳ 明朝"/>
              <a:cs typeface="Times New Roman"/>
            </a:rPr>
            <a:t> 16-4-7</a:t>
          </a:r>
          <a:endParaRPr lang="ja-JP" sz="1050" kern="100">
            <a:solidFill>
              <a:schemeClr val="tx1"/>
            </a:solidFill>
            <a:effectLst/>
            <a:latin typeface="Century"/>
            <a:ea typeface="ＭＳ 明朝"/>
            <a:cs typeface="Times New Roman"/>
          </a:endParaRPr>
        </a:p>
      </xdr:txBody>
    </xdr:sp>
    <xdr:clientData/>
  </xdr:twoCellAnchor>
  <xdr:twoCellAnchor>
    <xdr:from>
      <xdr:col>1</xdr:col>
      <xdr:colOff>0</xdr:colOff>
      <xdr:row>2</xdr:row>
      <xdr:rowOff>273845</xdr:rowOff>
    </xdr:from>
    <xdr:to>
      <xdr:col>3</xdr:col>
      <xdr:colOff>487459</xdr:colOff>
      <xdr:row>3</xdr:row>
      <xdr:rowOff>192202</xdr:rowOff>
    </xdr:to>
    <xdr:sp macro="" textlink="">
      <xdr:nvSpPr>
        <xdr:cNvPr id="3" name="テキスト ボックス 2">
          <a:extLst>
            <a:ext uri="{FF2B5EF4-FFF2-40B4-BE49-F238E27FC236}">
              <a16:creationId xmlns:a16="http://schemas.microsoft.com/office/drawing/2014/main" id="{7D9DC228-C9FA-4FBE-8E18-11DD5D6C6F88}"/>
            </a:ext>
          </a:extLst>
        </xdr:cNvPr>
        <xdr:cNvSpPr txBox="1">
          <a:spLocks noChangeArrowheads="1"/>
        </xdr:cNvSpPr>
      </xdr:nvSpPr>
      <xdr:spPr bwMode="auto">
        <a:xfrm>
          <a:off x="171450" y="759620"/>
          <a:ext cx="1487584" cy="223157"/>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7</xdr:col>
      <xdr:colOff>326568</xdr:colOff>
      <xdr:row>4</xdr:row>
      <xdr:rowOff>0</xdr:rowOff>
    </xdr:from>
    <xdr:to>
      <xdr:col>17</xdr:col>
      <xdr:colOff>40818</xdr:colOff>
      <xdr:row>12</xdr:row>
      <xdr:rowOff>13608</xdr:rowOff>
    </xdr:to>
    <xdr:sp macro="" textlink="">
      <xdr:nvSpPr>
        <xdr:cNvPr id="4" name="テキスト ボックス 3">
          <a:extLst>
            <a:ext uri="{FF2B5EF4-FFF2-40B4-BE49-F238E27FC236}">
              <a16:creationId xmlns:a16="http://schemas.microsoft.com/office/drawing/2014/main" id="{FFA2A8F9-0628-4222-B725-BC986636BF4D}"/>
            </a:ext>
          </a:extLst>
        </xdr:cNvPr>
        <xdr:cNvSpPr txBox="1"/>
      </xdr:nvSpPr>
      <xdr:spPr>
        <a:xfrm>
          <a:off x="4431843" y="1028700"/>
          <a:ext cx="7048500" cy="191860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pPr>
            <a:lnSpc>
              <a:spcPts val="1400"/>
            </a:lnSpc>
          </a:pPr>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（１）は</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に換算した値を入力してください。</a:t>
          </a:r>
          <a:endParaRPr lang="ja-JP" altLang="ja-JP">
            <a:solidFill>
              <a:sysClr val="windowText" lastClr="000000"/>
            </a:solidFill>
            <a:effectLst/>
            <a:latin typeface="+mn-ea"/>
            <a:ea typeface="+mn-ea"/>
          </a:endParaRPr>
        </a:p>
        <a:p>
          <a:pPr eaLnBrk="1" fontAlgn="auto" latinLnBrk="0" hangingPunct="1">
            <a:lnSpc>
              <a:spcPts val="1400"/>
            </a:lnSpc>
          </a:pPr>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例</a:t>
          </a:r>
          <a:r>
            <a:rPr kumimoji="1" lang="ja-JP" altLang="en-US" sz="1100">
              <a:solidFill>
                <a:sysClr val="windowText" lastClr="000000"/>
              </a:solidFill>
              <a:effectLst/>
              <a:latin typeface="+mn-ea"/>
              <a:ea typeface="+mn-ea"/>
              <a:cs typeface="+mn-cs"/>
            </a:rPr>
            <a:t>）</a:t>
          </a:r>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ea"/>
              <a:ea typeface="+mn-ea"/>
              <a:cs typeface="+mn-cs"/>
            </a:rPr>
            <a:t>実働試験基準値電力が</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000kWh</a:t>
          </a:r>
          <a:r>
            <a:rPr kumimoji="1" lang="ja-JP" altLang="ja-JP"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000×2=4</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a:t>
          </a:r>
          <a:r>
            <a:rPr kumimoji="1" lang="ja-JP" altLang="ja-JP"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pPr>
            <a:lnSpc>
              <a:spcPts val="1400"/>
            </a:lnSpc>
          </a:pPr>
          <a:r>
            <a:rPr kumimoji="1" lang="ja-JP" altLang="en-US" sz="1100">
              <a:solidFill>
                <a:sysClr val="windowText" lastClr="000000"/>
              </a:solidFill>
              <a:latin typeface="+mn-ea"/>
              <a:ea typeface="+mn-ea"/>
            </a:rPr>
            <a:t>○（２）はｻﾝﾌﾟﾘﾝｸﾞ周期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ysClr val="windowText" lastClr="000000"/>
              </a:solidFill>
              <a:effectLst/>
              <a:latin typeface="+mn-ea"/>
              <a:ea typeface="+mn-ea"/>
              <a:cs typeface="+mn-cs"/>
            </a:rPr>
            <a:t>入力して下さい。</a:t>
          </a:r>
          <a:endParaRPr kumimoji="1" lang="en-US" altLang="ja-JP" sz="1100">
            <a:solidFill>
              <a:sysClr val="windowText" lastClr="000000"/>
            </a:solidFill>
            <a:effectLst/>
            <a:latin typeface="+mn-ea"/>
            <a:ea typeface="+mn-ea"/>
            <a:cs typeface="+mn-cs"/>
          </a:endParaRPr>
        </a:p>
        <a:p>
          <a:pPr>
            <a:lnSpc>
              <a:spcPts val="1400"/>
            </a:lnSpc>
          </a:pPr>
          <a:r>
            <a:rPr kumimoji="1" lang="ja-JP" altLang="en-US" sz="1100">
              <a:solidFill>
                <a:sysClr val="windowText" lastClr="000000"/>
              </a:solidFill>
              <a:effectLst/>
              <a:latin typeface="+mn-ea"/>
              <a:ea typeface="+mn-ea"/>
              <a:cs typeface="+mn-cs"/>
            </a:rPr>
            <a:t>　　例</a:t>
          </a:r>
          <a:r>
            <a:rPr kumimoji="1" lang="en-US" altLang="ja-JP" sz="1100">
              <a:solidFill>
                <a:sysClr val="windowText" lastClr="000000"/>
              </a:solidFill>
              <a:effectLst/>
              <a:latin typeface="+mn-ea"/>
              <a:ea typeface="+mn-ea"/>
              <a:cs typeface="+mn-cs"/>
            </a:rPr>
            <a:t>)</a:t>
          </a:r>
          <a:r>
            <a:rPr kumimoji="1" lang="ja-JP" altLang="en-US" sz="1100" baseline="0">
              <a:solidFill>
                <a:sysClr val="windowText" lastClr="000000"/>
              </a:solidFill>
              <a:effectLst/>
              <a:latin typeface="+mn-ea"/>
              <a:ea typeface="+mn-ea"/>
              <a:cs typeface="+mn-cs"/>
            </a:rPr>
            <a:t>   需要実績</a:t>
          </a:r>
          <a:r>
            <a:rPr kumimoji="1" lang="en-US" altLang="ja-JP" sz="1100" baseline="0">
              <a:solidFill>
                <a:sysClr val="windowText" lastClr="000000"/>
              </a:solidFill>
              <a:effectLst/>
              <a:latin typeface="+mn-ea"/>
              <a:ea typeface="+mn-ea"/>
              <a:cs typeface="+mn-cs"/>
            </a:rPr>
            <a:t>200kWh</a:t>
          </a:r>
          <a:r>
            <a:rPr kumimoji="1" lang="ja-JP" altLang="en-US" sz="1100" baseline="0">
              <a:solidFill>
                <a:sysClr val="windowText" lastClr="000000"/>
              </a:solidFill>
              <a:effectLst/>
              <a:latin typeface="+mn-ea"/>
              <a:ea typeface="+mn-ea"/>
              <a:cs typeface="+mn-cs"/>
            </a:rPr>
            <a:t>（</a:t>
          </a:r>
          <a:r>
            <a:rPr kumimoji="1" lang="en-US" altLang="ja-JP" sz="1100" baseline="0">
              <a:solidFill>
                <a:sysClr val="windowText" lastClr="000000"/>
              </a:solidFill>
              <a:effectLst/>
              <a:latin typeface="+mn-ea"/>
              <a:ea typeface="+mn-ea"/>
              <a:cs typeface="+mn-cs"/>
            </a:rPr>
            <a:t>5</a:t>
          </a:r>
          <a:r>
            <a:rPr kumimoji="1" lang="ja-JP" altLang="en-US" sz="1100" baseline="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200÷5×60=2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400kW</a:t>
          </a:r>
          <a:r>
            <a:rPr kumimoji="1" lang="ja-JP" altLang="en-US" sz="1100">
              <a:solidFill>
                <a:sysClr val="windowText" lastClr="000000"/>
              </a:solidFill>
              <a:effectLst/>
              <a:latin typeface="+mn-ea"/>
              <a:ea typeface="+mn-ea"/>
              <a:cs typeface="+mn-cs"/>
            </a:rPr>
            <a:t>となります。</a:t>
          </a:r>
          <a:endParaRPr kumimoji="1" lang="en-US" altLang="ja-JP" sz="1100">
            <a:solidFill>
              <a:sysClr val="windowText" lastClr="000000"/>
            </a:solidFill>
            <a:effectLst/>
            <a:latin typeface="+mn-ea"/>
            <a:ea typeface="+mn-ea"/>
            <a:cs typeface="+mn-cs"/>
          </a:endParaRPr>
        </a:p>
        <a:p>
          <a:pPr>
            <a:lnSpc>
              <a:spcPts val="1400"/>
            </a:lnSpc>
          </a:pPr>
          <a:r>
            <a:rPr kumimoji="1" lang="ja-JP" altLang="en-US" sz="1100">
              <a:solidFill>
                <a:sysClr val="windowText" lastClr="000000"/>
              </a:solidFill>
              <a:effectLst/>
              <a:latin typeface="+mn-ea"/>
              <a:ea typeface="+mn-ea"/>
              <a:cs typeface="+mn-cs"/>
            </a:rPr>
            <a:t>〇リソース単位の審査を希望する場合は、（３）の指令量に取引会員から各リソースに送信</a:t>
          </a:r>
          <a:br>
            <a:rPr kumimoji="1" lang="ja-JP" altLang="en-US" sz="1100">
              <a:solidFill>
                <a:sysClr val="windowText" lastClr="000000"/>
              </a:solidFill>
              <a:effectLst/>
              <a:latin typeface="+mn-ea"/>
              <a:ea typeface="+mn-ea"/>
              <a:cs typeface="+mn-cs"/>
            </a:rPr>
          </a:br>
          <a:r>
            <a:rPr kumimoji="1" lang="ja-JP" altLang="en-US" sz="1100">
              <a:solidFill>
                <a:sysClr val="windowText" lastClr="000000"/>
              </a:solidFill>
              <a:effectLst/>
              <a:latin typeface="+mn-ea"/>
              <a:ea typeface="+mn-ea"/>
              <a:cs typeface="+mn-cs"/>
            </a:rPr>
            <a:t>　　した指令量を記載ください。その際は、送信した指令における「到達時刻（指令量への到達を求める</a:t>
          </a:r>
          <a:br>
            <a:rPr kumimoji="1" lang="ja-JP" altLang="en-US" sz="1100">
              <a:solidFill>
                <a:sysClr val="windowText" lastClr="000000"/>
              </a:solidFill>
              <a:effectLst/>
              <a:latin typeface="+mn-ea"/>
              <a:ea typeface="+mn-ea"/>
              <a:cs typeface="+mn-cs"/>
            </a:rPr>
          </a:br>
          <a:r>
            <a:rPr kumimoji="1" lang="ja-JP" altLang="en-US" sz="1100">
              <a:solidFill>
                <a:sysClr val="windowText" lastClr="000000"/>
              </a:solidFill>
              <a:effectLst/>
              <a:latin typeface="+mn-ea"/>
              <a:ea typeface="+mn-ea"/>
              <a:cs typeface="+mn-cs"/>
            </a:rPr>
            <a:t>　　時刻）」が属する時間の欄に指令量を入力してください。</a:t>
          </a:r>
          <a:br>
            <a:rPr kumimoji="1" lang="ja-JP" altLang="en-US" sz="1100">
              <a:solidFill>
                <a:sysClr val="windowText" lastClr="000000"/>
              </a:solidFill>
              <a:effectLst/>
              <a:latin typeface="+mn-ea"/>
              <a:ea typeface="+mn-ea"/>
              <a:cs typeface="+mn-cs"/>
            </a:rPr>
          </a:br>
          <a:r>
            <a:rPr kumimoji="1" lang="ja-JP" altLang="en-US" sz="1100">
              <a:solidFill>
                <a:sysClr val="windowText" lastClr="000000"/>
              </a:solidFill>
              <a:effectLst/>
              <a:latin typeface="+mn-ea"/>
              <a:ea typeface="+mn-ea"/>
              <a:cs typeface="+mn-cs"/>
            </a:rPr>
            <a:t>　　 なお、到達時刻をゼロ秒とする指令の場合、その時刻から開始する時間の欄に入力してください。</a:t>
          </a:r>
        </a:p>
        <a:p>
          <a:pPr>
            <a:lnSpc>
              <a:spcPts val="1400"/>
            </a:lnSpc>
          </a:pPr>
          <a:endParaRPr kumimoji="1" lang="en-US" altLang="ja-JP" sz="1100">
            <a:solidFill>
              <a:sysClr val="windowText" lastClr="000000"/>
            </a:solidFill>
            <a:effectLst/>
            <a:latin typeface="+mn-ea"/>
            <a:ea typeface="+mn-ea"/>
            <a:cs typeface="+mn-cs"/>
          </a:endParaRPr>
        </a:p>
      </xdr:txBody>
    </xdr:sp>
    <xdr:clientData/>
  </xdr:twoCellAnchor>
  <xdr:twoCellAnchor>
    <xdr:from>
      <xdr:col>4</xdr:col>
      <xdr:colOff>0</xdr:colOff>
      <xdr:row>2</xdr:row>
      <xdr:rowOff>285750</xdr:rowOff>
    </xdr:from>
    <xdr:to>
      <xdr:col>11</xdr:col>
      <xdr:colOff>119743</xdr:colOff>
      <xdr:row>3</xdr:row>
      <xdr:rowOff>243569</xdr:rowOff>
    </xdr:to>
    <xdr:sp macro="" textlink="">
      <xdr:nvSpPr>
        <xdr:cNvPr id="5" name="テキスト ボックス 4">
          <a:extLst>
            <a:ext uri="{FF2B5EF4-FFF2-40B4-BE49-F238E27FC236}">
              <a16:creationId xmlns:a16="http://schemas.microsoft.com/office/drawing/2014/main" id="{49B4ADF7-8B0A-4343-94FD-B57C9C7EF8A3}"/>
            </a:ext>
          </a:extLst>
        </xdr:cNvPr>
        <xdr:cNvSpPr txBox="1">
          <a:spLocks noChangeArrowheads="1"/>
        </xdr:cNvSpPr>
      </xdr:nvSpPr>
      <xdr:spPr bwMode="auto">
        <a:xfrm>
          <a:off x="1905000" y="771525"/>
          <a:ext cx="5253718" cy="253094"/>
        </a:xfrm>
        <a:prstGeom prst="rect">
          <a:avLst/>
        </a:prstGeom>
        <a:solidFill>
          <a:srgbClr val="FFFFFF"/>
        </a:solidFill>
        <a:ln w="28575">
          <a:solidFill>
            <a:srgbClr val="FF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mn-ea"/>
              <a:cs typeface="Times New Roman"/>
            </a:rPr>
            <a:t>（取引開始が</a:t>
          </a:r>
          <a:r>
            <a:rPr lang="en-US" altLang="ja-JP" sz="1400" kern="100">
              <a:solidFill>
                <a:srgbClr val="FF0000"/>
              </a:solidFill>
              <a:effectLst/>
              <a:latin typeface="游ゴシック" panose="020B0400000000000000" pitchFamily="50" charset="-128"/>
              <a:ea typeface="+mn-ea"/>
              <a:cs typeface="Times New Roman"/>
            </a:rPr>
            <a:t>2025</a:t>
          </a:r>
          <a:r>
            <a:rPr lang="ja-JP" altLang="en-US" sz="1400" kern="100">
              <a:solidFill>
                <a:srgbClr val="FF0000"/>
              </a:solidFill>
              <a:effectLst/>
              <a:latin typeface="游ゴシック" panose="020B0400000000000000" pitchFamily="50" charset="-128"/>
              <a:ea typeface="+mn-ea"/>
              <a:cs typeface="Times New Roman"/>
            </a:rPr>
            <a:t>年</a:t>
          </a:r>
          <a:r>
            <a:rPr lang="en-US" altLang="ja-JP" sz="1400" kern="100">
              <a:solidFill>
                <a:srgbClr val="FF0000"/>
              </a:solidFill>
              <a:effectLst/>
              <a:latin typeface="游ゴシック" panose="020B0400000000000000" pitchFamily="50" charset="-128"/>
              <a:ea typeface="+mn-ea"/>
              <a:cs typeface="Times New Roman"/>
            </a:rPr>
            <a:t>4</a:t>
          </a:r>
          <a:r>
            <a:rPr lang="ja-JP" altLang="en-US" sz="1400" kern="100">
              <a:solidFill>
                <a:srgbClr val="FF0000"/>
              </a:solidFill>
              <a:effectLst/>
              <a:latin typeface="游ゴシック" panose="020B0400000000000000" pitchFamily="50" charset="-128"/>
              <a:ea typeface="+mn-ea"/>
              <a:cs typeface="Times New Roman"/>
            </a:rPr>
            <a:t>月</a:t>
          </a:r>
          <a:r>
            <a:rPr lang="en-US" altLang="ja-JP" sz="1400" kern="100">
              <a:solidFill>
                <a:srgbClr val="FF0000"/>
              </a:solidFill>
              <a:effectLst/>
              <a:latin typeface="游ゴシック" panose="020B0400000000000000" pitchFamily="50" charset="-128"/>
              <a:ea typeface="+mn-ea"/>
              <a:cs typeface="Times New Roman"/>
            </a:rPr>
            <a:t>1</a:t>
          </a:r>
          <a:r>
            <a:rPr lang="ja-JP" altLang="en-US" sz="1400" kern="100">
              <a:solidFill>
                <a:srgbClr val="FF0000"/>
              </a:solidFill>
              <a:effectLst/>
              <a:latin typeface="游ゴシック" panose="020B0400000000000000" pitchFamily="50" charset="-128"/>
              <a:ea typeface="+mn-ea"/>
              <a:cs typeface="Times New Roman"/>
            </a:rPr>
            <a:t>日以降の実需給を対象とする場合）</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7</xdr:col>
      <xdr:colOff>340175</xdr:colOff>
      <xdr:row>4</xdr:row>
      <xdr:rowOff>0</xdr:rowOff>
    </xdr:from>
    <xdr:to>
      <xdr:col>17</xdr:col>
      <xdr:colOff>54425</xdr:colOff>
      <xdr:row>12</xdr:row>
      <xdr:rowOff>13608</xdr:rowOff>
    </xdr:to>
    <xdr:sp macro="" textlink="">
      <xdr:nvSpPr>
        <xdr:cNvPr id="2" name="テキスト ボックス 1">
          <a:extLst>
            <a:ext uri="{FF2B5EF4-FFF2-40B4-BE49-F238E27FC236}">
              <a16:creationId xmlns:a16="http://schemas.microsoft.com/office/drawing/2014/main" id="{A1EE89A2-1FC5-4915-916D-7ED2471584A4}"/>
            </a:ext>
          </a:extLst>
        </xdr:cNvPr>
        <xdr:cNvSpPr txBox="1"/>
      </xdr:nvSpPr>
      <xdr:spPr>
        <a:xfrm>
          <a:off x="4445450" y="1028700"/>
          <a:ext cx="7048500" cy="191860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pPr>
            <a:lnSpc>
              <a:spcPts val="1400"/>
            </a:lnSpc>
          </a:pPr>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（１）は</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に換算した値を入力してください。</a:t>
          </a:r>
          <a:endParaRPr lang="ja-JP" altLang="ja-JP">
            <a:solidFill>
              <a:sysClr val="windowText" lastClr="000000"/>
            </a:solidFill>
            <a:effectLst/>
            <a:latin typeface="+mn-ea"/>
            <a:ea typeface="+mn-ea"/>
          </a:endParaRPr>
        </a:p>
        <a:p>
          <a:pPr eaLnBrk="1" fontAlgn="auto" latinLnBrk="0" hangingPunct="1">
            <a:lnSpc>
              <a:spcPts val="1400"/>
            </a:lnSpc>
          </a:pPr>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例</a:t>
          </a:r>
          <a:r>
            <a:rPr kumimoji="1" lang="ja-JP" altLang="en-US" sz="1100">
              <a:solidFill>
                <a:sysClr val="windowText" lastClr="000000"/>
              </a:solidFill>
              <a:effectLst/>
              <a:latin typeface="+mn-ea"/>
              <a:ea typeface="+mn-ea"/>
              <a:cs typeface="+mn-cs"/>
            </a:rPr>
            <a:t>）</a:t>
          </a:r>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ea"/>
              <a:ea typeface="+mn-ea"/>
              <a:cs typeface="+mn-cs"/>
            </a:rPr>
            <a:t>実働試験基準値電力が</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000kWh</a:t>
          </a:r>
          <a:r>
            <a:rPr kumimoji="1" lang="ja-JP" altLang="ja-JP"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000×2=4</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a:t>
          </a:r>
          <a:r>
            <a:rPr kumimoji="1" lang="ja-JP" altLang="ja-JP"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pPr>
            <a:lnSpc>
              <a:spcPts val="1400"/>
            </a:lnSpc>
          </a:pPr>
          <a:r>
            <a:rPr kumimoji="1" lang="ja-JP" altLang="en-US" sz="1100">
              <a:solidFill>
                <a:sysClr val="windowText" lastClr="000000"/>
              </a:solidFill>
              <a:latin typeface="+mn-ea"/>
              <a:ea typeface="+mn-ea"/>
            </a:rPr>
            <a:t>○（２）はｻﾝﾌﾟﾘﾝｸﾞ周期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ysClr val="windowText" lastClr="000000"/>
              </a:solidFill>
              <a:effectLst/>
              <a:latin typeface="+mn-ea"/>
              <a:ea typeface="+mn-ea"/>
              <a:cs typeface="+mn-cs"/>
            </a:rPr>
            <a:t>入力して下さい。</a:t>
          </a:r>
          <a:endParaRPr kumimoji="1" lang="en-US" altLang="ja-JP" sz="1100">
            <a:solidFill>
              <a:sysClr val="windowText" lastClr="000000"/>
            </a:solidFill>
            <a:effectLst/>
            <a:latin typeface="+mn-ea"/>
            <a:ea typeface="+mn-ea"/>
            <a:cs typeface="+mn-cs"/>
          </a:endParaRPr>
        </a:p>
        <a:p>
          <a:pPr>
            <a:lnSpc>
              <a:spcPts val="1400"/>
            </a:lnSpc>
          </a:pPr>
          <a:r>
            <a:rPr kumimoji="1" lang="ja-JP" altLang="en-US" sz="1100">
              <a:solidFill>
                <a:sysClr val="windowText" lastClr="000000"/>
              </a:solidFill>
              <a:effectLst/>
              <a:latin typeface="+mn-ea"/>
              <a:ea typeface="+mn-ea"/>
              <a:cs typeface="+mn-cs"/>
            </a:rPr>
            <a:t>　　例</a:t>
          </a:r>
          <a:r>
            <a:rPr kumimoji="1" lang="en-US" altLang="ja-JP" sz="1100">
              <a:solidFill>
                <a:sysClr val="windowText" lastClr="000000"/>
              </a:solidFill>
              <a:effectLst/>
              <a:latin typeface="+mn-ea"/>
              <a:ea typeface="+mn-ea"/>
              <a:cs typeface="+mn-cs"/>
            </a:rPr>
            <a:t>)</a:t>
          </a:r>
          <a:r>
            <a:rPr kumimoji="1" lang="ja-JP" altLang="en-US" sz="1100" baseline="0">
              <a:solidFill>
                <a:sysClr val="windowText" lastClr="000000"/>
              </a:solidFill>
              <a:effectLst/>
              <a:latin typeface="+mn-ea"/>
              <a:ea typeface="+mn-ea"/>
              <a:cs typeface="+mn-cs"/>
            </a:rPr>
            <a:t>   需要実績</a:t>
          </a:r>
          <a:r>
            <a:rPr kumimoji="1" lang="en-US" altLang="ja-JP" sz="1100" baseline="0">
              <a:solidFill>
                <a:sysClr val="windowText" lastClr="000000"/>
              </a:solidFill>
              <a:effectLst/>
              <a:latin typeface="+mn-ea"/>
              <a:ea typeface="+mn-ea"/>
              <a:cs typeface="+mn-cs"/>
            </a:rPr>
            <a:t>200kWh</a:t>
          </a:r>
          <a:r>
            <a:rPr kumimoji="1" lang="ja-JP" altLang="en-US" sz="1100" baseline="0">
              <a:solidFill>
                <a:sysClr val="windowText" lastClr="000000"/>
              </a:solidFill>
              <a:effectLst/>
              <a:latin typeface="+mn-ea"/>
              <a:ea typeface="+mn-ea"/>
              <a:cs typeface="+mn-cs"/>
            </a:rPr>
            <a:t>（</a:t>
          </a:r>
          <a:r>
            <a:rPr kumimoji="1" lang="en-US" altLang="ja-JP" sz="1100" baseline="0">
              <a:solidFill>
                <a:sysClr val="windowText" lastClr="000000"/>
              </a:solidFill>
              <a:effectLst/>
              <a:latin typeface="+mn-ea"/>
              <a:ea typeface="+mn-ea"/>
              <a:cs typeface="+mn-cs"/>
            </a:rPr>
            <a:t>5</a:t>
          </a:r>
          <a:r>
            <a:rPr kumimoji="1" lang="ja-JP" altLang="en-US" sz="1100" baseline="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200÷5×60=2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400kW</a:t>
          </a:r>
          <a:r>
            <a:rPr kumimoji="1" lang="ja-JP" altLang="en-US" sz="1100">
              <a:solidFill>
                <a:sysClr val="windowText" lastClr="000000"/>
              </a:solidFill>
              <a:effectLst/>
              <a:latin typeface="+mn-ea"/>
              <a:ea typeface="+mn-ea"/>
              <a:cs typeface="+mn-cs"/>
            </a:rPr>
            <a:t>となります。</a:t>
          </a:r>
          <a:endParaRPr kumimoji="1" lang="en-US" altLang="ja-JP" sz="1100">
            <a:solidFill>
              <a:sysClr val="windowText" lastClr="000000"/>
            </a:solidFill>
            <a:effectLst/>
            <a:latin typeface="+mn-ea"/>
            <a:ea typeface="+mn-ea"/>
            <a:cs typeface="+mn-cs"/>
          </a:endParaRPr>
        </a:p>
        <a:p>
          <a:pPr>
            <a:lnSpc>
              <a:spcPts val="1400"/>
            </a:lnSpc>
          </a:pPr>
          <a:r>
            <a:rPr kumimoji="1" lang="ja-JP" altLang="en-US" sz="1100">
              <a:solidFill>
                <a:sysClr val="windowText" lastClr="000000"/>
              </a:solidFill>
              <a:effectLst/>
              <a:latin typeface="+mn-ea"/>
              <a:ea typeface="+mn-ea"/>
              <a:cs typeface="+mn-cs"/>
            </a:rPr>
            <a:t>〇リソース単位の審査を希望する場合は、（３）の指令量に取引会員から各リソースに送信</a:t>
          </a:r>
          <a:br>
            <a:rPr kumimoji="1" lang="ja-JP" altLang="en-US" sz="1100">
              <a:solidFill>
                <a:sysClr val="windowText" lastClr="000000"/>
              </a:solidFill>
              <a:effectLst/>
              <a:latin typeface="+mn-ea"/>
              <a:ea typeface="+mn-ea"/>
              <a:cs typeface="+mn-cs"/>
            </a:rPr>
          </a:br>
          <a:r>
            <a:rPr kumimoji="1" lang="ja-JP" altLang="en-US" sz="1100">
              <a:solidFill>
                <a:sysClr val="windowText" lastClr="000000"/>
              </a:solidFill>
              <a:effectLst/>
              <a:latin typeface="+mn-ea"/>
              <a:ea typeface="+mn-ea"/>
              <a:cs typeface="+mn-cs"/>
            </a:rPr>
            <a:t>　　した指令量を記載ください。その際は、送信した指令における「到達時刻（指令量への到達を求める</a:t>
          </a:r>
          <a:br>
            <a:rPr kumimoji="1" lang="ja-JP" altLang="en-US" sz="1100">
              <a:solidFill>
                <a:sysClr val="windowText" lastClr="000000"/>
              </a:solidFill>
              <a:effectLst/>
              <a:latin typeface="+mn-ea"/>
              <a:ea typeface="+mn-ea"/>
              <a:cs typeface="+mn-cs"/>
            </a:rPr>
          </a:br>
          <a:r>
            <a:rPr kumimoji="1" lang="ja-JP" altLang="en-US" sz="1100">
              <a:solidFill>
                <a:sysClr val="windowText" lastClr="000000"/>
              </a:solidFill>
              <a:effectLst/>
              <a:latin typeface="+mn-ea"/>
              <a:ea typeface="+mn-ea"/>
              <a:cs typeface="+mn-cs"/>
            </a:rPr>
            <a:t>　　時刻）」が属する時間の欄に指令量を入力してください。</a:t>
          </a:r>
          <a:br>
            <a:rPr kumimoji="1" lang="ja-JP" altLang="en-US" sz="1100">
              <a:solidFill>
                <a:sysClr val="windowText" lastClr="000000"/>
              </a:solidFill>
              <a:effectLst/>
              <a:latin typeface="+mn-ea"/>
              <a:ea typeface="+mn-ea"/>
              <a:cs typeface="+mn-cs"/>
            </a:rPr>
          </a:br>
          <a:r>
            <a:rPr kumimoji="1" lang="ja-JP" altLang="en-US" sz="1100">
              <a:solidFill>
                <a:sysClr val="windowText" lastClr="000000"/>
              </a:solidFill>
              <a:effectLst/>
              <a:latin typeface="+mn-ea"/>
              <a:ea typeface="+mn-ea"/>
              <a:cs typeface="+mn-cs"/>
            </a:rPr>
            <a:t>　　 なお、到達時刻をゼロ秒とする指令の場合、その時刻から開始する時間の欄に入力してください。</a:t>
          </a:r>
        </a:p>
        <a:p>
          <a:pPr>
            <a:lnSpc>
              <a:spcPts val="1400"/>
            </a:lnSpc>
          </a:pPr>
          <a:endParaRPr kumimoji="1" lang="en-US" altLang="ja-JP" sz="1100">
            <a:solidFill>
              <a:sysClr val="windowText" lastClr="000000"/>
            </a:solidFill>
            <a:effectLst/>
            <a:latin typeface="+mn-ea"/>
            <a:ea typeface="+mn-ea"/>
            <a:cs typeface="+mn-cs"/>
          </a:endParaRPr>
        </a:p>
      </xdr:txBody>
    </xdr:sp>
    <xdr:clientData/>
  </xdr:twoCellAnchor>
  <xdr:twoCellAnchor>
    <xdr:from>
      <xdr:col>15</xdr:col>
      <xdr:colOff>369794</xdr:colOff>
      <xdr:row>0</xdr:row>
      <xdr:rowOff>19050</xdr:rowOff>
    </xdr:from>
    <xdr:to>
      <xdr:col>17</xdr:col>
      <xdr:colOff>8890</xdr:colOff>
      <xdr:row>1</xdr:row>
      <xdr:rowOff>45989</xdr:rowOff>
    </xdr:to>
    <xdr:sp macro="" textlink="">
      <xdr:nvSpPr>
        <xdr:cNvPr id="3" name="テキスト ボックス 2">
          <a:extLst>
            <a:ext uri="{FF2B5EF4-FFF2-40B4-BE49-F238E27FC236}">
              <a16:creationId xmlns:a16="http://schemas.microsoft.com/office/drawing/2014/main" id="{D563BF1F-76D0-4B8F-B82D-0DE642A9B163}"/>
            </a:ext>
          </a:extLst>
        </xdr:cNvPr>
        <xdr:cNvSpPr txBox="1">
          <a:spLocks noChangeArrowheads="1"/>
        </xdr:cNvSpPr>
      </xdr:nvSpPr>
      <xdr:spPr bwMode="auto">
        <a:xfrm>
          <a:off x="10342469" y="19050"/>
          <a:ext cx="1105946" cy="274589"/>
        </a:xfrm>
        <a:prstGeom prst="rect">
          <a:avLst/>
        </a:prstGeom>
        <a:solidFill>
          <a:srgbClr val="FFFFFF"/>
        </a:solidFill>
        <a:ln w="9525">
          <a:solidFill>
            <a:schemeClr val="tx1"/>
          </a:solidFill>
          <a:miter lim="800000"/>
          <a:headEnd/>
          <a:tailEnd/>
        </a:ln>
      </xdr:spPr>
      <xdr:txBody>
        <a:bodyPr rot="0" vert="horz" wrap="square" lIns="91440" tIns="45720" rIns="91440" bIns="45720" anchor="t" anchorCtr="0">
          <a:spAutoFit/>
        </a:bodyPr>
        <a:lstStyle/>
        <a:p>
          <a:pPr algn="ctr">
            <a:spcAft>
              <a:spcPts val="0"/>
            </a:spcAft>
          </a:pPr>
          <a:r>
            <a:rPr lang="ja-JP" sz="1050" kern="100">
              <a:solidFill>
                <a:schemeClr val="tx1"/>
              </a:solidFill>
              <a:effectLst/>
              <a:latin typeface="Century"/>
              <a:ea typeface="ＭＳ 明朝"/>
              <a:cs typeface="Times New Roman"/>
            </a:rPr>
            <a:t>様式</a:t>
          </a:r>
          <a:r>
            <a:rPr lang="en-US" sz="1050" kern="100">
              <a:solidFill>
                <a:schemeClr val="tx1"/>
              </a:solidFill>
              <a:effectLst/>
              <a:latin typeface="Century"/>
              <a:ea typeface="ＭＳ 明朝"/>
              <a:cs typeface="Times New Roman"/>
            </a:rPr>
            <a:t> 16-4-7</a:t>
          </a:r>
          <a:endParaRPr lang="ja-JP" sz="1050" kern="100">
            <a:solidFill>
              <a:schemeClr val="tx1"/>
            </a:solidFill>
            <a:effectLst/>
            <a:latin typeface="Century"/>
            <a:ea typeface="ＭＳ 明朝"/>
            <a:cs typeface="Times New Roman"/>
          </a:endParaRPr>
        </a:p>
      </xdr:txBody>
    </xdr:sp>
    <xdr:clientData/>
  </xdr:twoCellAnchor>
  <xdr:twoCellAnchor>
    <xdr:from>
      <xdr:col>1</xdr:col>
      <xdr:colOff>0</xdr:colOff>
      <xdr:row>0</xdr:row>
      <xdr:rowOff>28575</xdr:rowOff>
    </xdr:from>
    <xdr:to>
      <xdr:col>3</xdr:col>
      <xdr:colOff>281232</xdr:colOff>
      <xdr:row>1</xdr:row>
      <xdr:rowOff>154</xdr:rowOff>
    </xdr:to>
    <xdr:sp macro="" textlink="">
      <xdr:nvSpPr>
        <xdr:cNvPr id="4" name="テキスト ボックス 11">
          <a:extLst>
            <a:ext uri="{FF2B5EF4-FFF2-40B4-BE49-F238E27FC236}">
              <a16:creationId xmlns:a16="http://schemas.microsoft.com/office/drawing/2014/main" id="{CC6B1A6E-9E46-49EC-B070-5605434D2F78}"/>
            </a:ext>
          </a:extLst>
        </xdr:cNvPr>
        <xdr:cNvSpPr txBox="1"/>
      </xdr:nvSpPr>
      <xdr:spPr>
        <a:xfrm>
          <a:off x="171450" y="28575"/>
          <a:ext cx="1281357" cy="219229"/>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twoCellAnchor>
    <xdr:from>
      <xdr:col>1</xdr:col>
      <xdr:colOff>0</xdr:colOff>
      <xdr:row>2</xdr:row>
      <xdr:rowOff>273845</xdr:rowOff>
    </xdr:from>
    <xdr:to>
      <xdr:col>3</xdr:col>
      <xdr:colOff>487459</xdr:colOff>
      <xdr:row>3</xdr:row>
      <xdr:rowOff>192202</xdr:rowOff>
    </xdr:to>
    <xdr:sp macro="" textlink="">
      <xdr:nvSpPr>
        <xdr:cNvPr id="5" name="テキスト ボックス 2">
          <a:extLst>
            <a:ext uri="{FF2B5EF4-FFF2-40B4-BE49-F238E27FC236}">
              <a16:creationId xmlns:a16="http://schemas.microsoft.com/office/drawing/2014/main" id="{40EA3027-25F2-4EB1-9796-604EE5B04404}"/>
            </a:ext>
          </a:extLst>
        </xdr:cNvPr>
        <xdr:cNvSpPr txBox="1">
          <a:spLocks noChangeArrowheads="1"/>
        </xdr:cNvSpPr>
      </xdr:nvSpPr>
      <xdr:spPr bwMode="auto">
        <a:xfrm>
          <a:off x="171450" y="759620"/>
          <a:ext cx="1487584" cy="223157"/>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7</xdr:col>
      <xdr:colOff>257175</xdr:colOff>
      <xdr:row>9</xdr:row>
      <xdr:rowOff>57151</xdr:rowOff>
    </xdr:from>
    <xdr:to>
      <xdr:col>11</xdr:col>
      <xdr:colOff>428624</xdr:colOff>
      <xdr:row>12</xdr:row>
      <xdr:rowOff>9525</xdr:rowOff>
    </xdr:to>
    <xdr:sp macro="" textlink="">
      <xdr:nvSpPr>
        <xdr:cNvPr id="6" name="吹き出し: 角を丸めた四角形 5">
          <a:extLst>
            <a:ext uri="{FF2B5EF4-FFF2-40B4-BE49-F238E27FC236}">
              <a16:creationId xmlns:a16="http://schemas.microsoft.com/office/drawing/2014/main" id="{A871CB6B-C3F2-4186-AC32-EA14D07A982F}"/>
            </a:ext>
          </a:extLst>
        </xdr:cNvPr>
        <xdr:cNvSpPr/>
      </xdr:nvSpPr>
      <xdr:spPr>
        <a:xfrm>
          <a:off x="4362450" y="2276476"/>
          <a:ext cx="3105149" cy="666749"/>
        </a:xfrm>
        <a:prstGeom prst="wedgeRoundRectCallout">
          <a:avLst>
            <a:gd name="adj1" fmla="val -61156"/>
            <a:gd name="adj2" fmla="val 3079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実働試験実施時点のロス率を記載ください。</a:t>
          </a:r>
          <a:endParaRPr kumimoji="1" lang="en-US" altLang="ja-JP" sz="1100">
            <a:solidFill>
              <a:srgbClr val="FF0000"/>
            </a:solidFill>
          </a:endParaRPr>
        </a:p>
        <a:p>
          <a:pPr algn="ctr"/>
          <a:r>
            <a:rPr kumimoji="1" lang="ja-JP" altLang="en-US" sz="1100">
              <a:solidFill>
                <a:srgbClr val="FF0000"/>
              </a:solidFill>
            </a:rPr>
            <a:t>（東京電力</a:t>
          </a:r>
          <a:r>
            <a:rPr kumimoji="1" lang="en-US" altLang="ja-JP" sz="1100">
              <a:solidFill>
                <a:srgbClr val="FF0000"/>
              </a:solidFill>
            </a:rPr>
            <a:t>PG</a:t>
          </a:r>
          <a:r>
            <a:rPr kumimoji="1" lang="ja-JP" altLang="en-US" sz="1100" baseline="0">
              <a:solidFill>
                <a:srgbClr val="FF0000"/>
              </a:solidFill>
            </a:rPr>
            <a:t> </a:t>
          </a:r>
          <a:r>
            <a:rPr kumimoji="1" lang="en-US" altLang="ja-JP" sz="1100">
              <a:solidFill>
                <a:srgbClr val="FF0000"/>
              </a:solidFill>
            </a:rPr>
            <a:t>2020</a:t>
          </a:r>
          <a:r>
            <a:rPr kumimoji="1" lang="ja-JP" altLang="en-US" sz="1100">
              <a:solidFill>
                <a:srgbClr val="FF0000"/>
              </a:solidFill>
            </a:rPr>
            <a:t>年</a:t>
          </a:r>
          <a:r>
            <a:rPr kumimoji="1" lang="en-US" altLang="ja-JP" sz="1100">
              <a:solidFill>
                <a:srgbClr val="FF0000"/>
              </a:solidFill>
            </a:rPr>
            <a:t>2</a:t>
          </a:r>
          <a:r>
            <a:rPr kumimoji="1" lang="ja-JP" altLang="en-US" sz="1100">
              <a:solidFill>
                <a:srgbClr val="FF0000"/>
              </a:solidFill>
            </a:rPr>
            <a:t>月時点の</a:t>
          </a:r>
          <a:r>
            <a:rPr kumimoji="1" lang="ja-JP" altLang="ja-JP" sz="1100">
              <a:solidFill>
                <a:srgbClr val="FF0000"/>
              </a:solidFill>
              <a:effectLst/>
              <a:latin typeface="+mn-lt"/>
              <a:ea typeface="+mn-ea"/>
              <a:cs typeface="+mn-cs"/>
            </a:rPr>
            <a:t>高圧の</a:t>
          </a:r>
          <a:r>
            <a:rPr kumimoji="1" lang="ja-JP" altLang="en-US" sz="1100">
              <a:solidFill>
                <a:srgbClr val="FF0000"/>
              </a:solidFill>
            </a:rPr>
            <a:t>場合）</a:t>
          </a:r>
        </a:p>
      </xdr:txBody>
    </xdr:sp>
    <xdr:clientData/>
  </xdr:twoCellAnchor>
  <xdr:twoCellAnchor>
    <xdr:from>
      <xdr:col>7</xdr:col>
      <xdr:colOff>421821</xdr:colOff>
      <xdr:row>6</xdr:row>
      <xdr:rowOff>190500</xdr:rowOff>
    </xdr:from>
    <xdr:to>
      <xdr:col>11</xdr:col>
      <xdr:colOff>528731</xdr:colOff>
      <xdr:row>8</xdr:row>
      <xdr:rowOff>79695</xdr:rowOff>
    </xdr:to>
    <xdr:sp macro="" textlink="">
      <xdr:nvSpPr>
        <xdr:cNvPr id="7" name="吹き出し: 四角形 5">
          <a:extLst>
            <a:ext uri="{FF2B5EF4-FFF2-40B4-BE49-F238E27FC236}">
              <a16:creationId xmlns:a16="http://schemas.microsoft.com/office/drawing/2014/main" id="{886F0DAB-2651-4F69-BA57-C52A7252C939}"/>
            </a:ext>
          </a:extLst>
        </xdr:cNvPr>
        <xdr:cNvSpPr/>
      </xdr:nvSpPr>
      <xdr:spPr>
        <a:xfrm>
          <a:off x="4527096" y="1695450"/>
          <a:ext cx="3040610" cy="365445"/>
        </a:xfrm>
        <a:prstGeom prst="borderCallout1">
          <a:avLst>
            <a:gd name="adj1" fmla="val 1605"/>
            <a:gd name="adj2" fmla="val 285"/>
            <a:gd name="adj3" fmla="val -88156"/>
            <a:gd name="adj4" fmla="val -190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アグリゲータ用系統コードを記載ください</a:t>
          </a:r>
        </a:p>
      </xdr:txBody>
    </xdr:sp>
    <xdr:clientData/>
  </xdr:twoCellAnchor>
  <xdr:twoCellAnchor>
    <xdr:from>
      <xdr:col>4</xdr:col>
      <xdr:colOff>0</xdr:colOff>
      <xdr:row>2</xdr:row>
      <xdr:rowOff>285750</xdr:rowOff>
    </xdr:from>
    <xdr:to>
      <xdr:col>11</xdr:col>
      <xdr:colOff>119743</xdr:colOff>
      <xdr:row>3</xdr:row>
      <xdr:rowOff>243569</xdr:rowOff>
    </xdr:to>
    <xdr:sp macro="" textlink="">
      <xdr:nvSpPr>
        <xdr:cNvPr id="8" name="テキスト ボックス 7">
          <a:extLst>
            <a:ext uri="{FF2B5EF4-FFF2-40B4-BE49-F238E27FC236}">
              <a16:creationId xmlns:a16="http://schemas.microsoft.com/office/drawing/2014/main" id="{41BFE8B5-67B1-41E2-AE27-70F389344CEF}"/>
            </a:ext>
          </a:extLst>
        </xdr:cNvPr>
        <xdr:cNvSpPr txBox="1">
          <a:spLocks noChangeArrowheads="1"/>
        </xdr:cNvSpPr>
      </xdr:nvSpPr>
      <xdr:spPr bwMode="auto">
        <a:xfrm>
          <a:off x="1905000" y="771525"/>
          <a:ext cx="5253718" cy="253094"/>
        </a:xfrm>
        <a:prstGeom prst="rect">
          <a:avLst/>
        </a:prstGeom>
        <a:solidFill>
          <a:srgbClr val="FFFFFF"/>
        </a:solidFill>
        <a:ln w="28575">
          <a:solidFill>
            <a:srgbClr val="FF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mn-ea"/>
              <a:cs typeface="Times New Roman"/>
            </a:rPr>
            <a:t>（取引開始が</a:t>
          </a:r>
          <a:r>
            <a:rPr lang="en-US" altLang="ja-JP" sz="1400" kern="100">
              <a:solidFill>
                <a:srgbClr val="FF0000"/>
              </a:solidFill>
              <a:effectLst/>
              <a:latin typeface="游ゴシック" panose="020B0400000000000000" pitchFamily="50" charset="-128"/>
              <a:ea typeface="+mn-ea"/>
              <a:cs typeface="Times New Roman"/>
            </a:rPr>
            <a:t>2025</a:t>
          </a:r>
          <a:r>
            <a:rPr lang="ja-JP" altLang="en-US" sz="1400" kern="100">
              <a:solidFill>
                <a:srgbClr val="FF0000"/>
              </a:solidFill>
              <a:effectLst/>
              <a:latin typeface="游ゴシック" panose="020B0400000000000000" pitchFamily="50" charset="-128"/>
              <a:ea typeface="+mn-ea"/>
              <a:cs typeface="Times New Roman"/>
            </a:rPr>
            <a:t>年</a:t>
          </a:r>
          <a:r>
            <a:rPr lang="en-US" altLang="ja-JP" sz="1400" kern="100">
              <a:solidFill>
                <a:srgbClr val="FF0000"/>
              </a:solidFill>
              <a:effectLst/>
              <a:latin typeface="游ゴシック" panose="020B0400000000000000" pitchFamily="50" charset="-128"/>
              <a:ea typeface="+mn-ea"/>
              <a:cs typeface="Times New Roman"/>
            </a:rPr>
            <a:t>4</a:t>
          </a:r>
          <a:r>
            <a:rPr lang="ja-JP" altLang="en-US" sz="1400" kern="100">
              <a:solidFill>
                <a:srgbClr val="FF0000"/>
              </a:solidFill>
              <a:effectLst/>
              <a:latin typeface="游ゴシック" panose="020B0400000000000000" pitchFamily="50" charset="-128"/>
              <a:ea typeface="+mn-ea"/>
              <a:cs typeface="Times New Roman"/>
            </a:rPr>
            <a:t>月</a:t>
          </a:r>
          <a:r>
            <a:rPr lang="en-US" altLang="ja-JP" sz="1400" kern="100">
              <a:solidFill>
                <a:srgbClr val="FF0000"/>
              </a:solidFill>
              <a:effectLst/>
              <a:latin typeface="游ゴシック" panose="020B0400000000000000" pitchFamily="50" charset="-128"/>
              <a:ea typeface="+mn-ea"/>
              <a:cs typeface="Times New Roman"/>
            </a:rPr>
            <a:t>1</a:t>
          </a:r>
          <a:r>
            <a:rPr lang="ja-JP" altLang="en-US" sz="1400" kern="100">
              <a:solidFill>
                <a:srgbClr val="FF0000"/>
              </a:solidFill>
              <a:effectLst/>
              <a:latin typeface="游ゴシック" panose="020B0400000000000000" pitchFamily="50" charset="-128"/>
              <a:ea typeface="+mn-ea"/>
              <a:cs typeface="Times New Roman"/>
            </a:rPr>
            <a:t>日以降の実需給を対象とする場合）</a:t>
          </a:r>
        </a:p>
      </xdr:txBody>
    </xdr:sp>
    <xdr:clientData/>
  </xdr:twoCellAnchor>
  <xdr:twoCellAnchor>
    <xdr:from>
      <xdr:col>11</xdr:col>
      <xdr:colOff>195942</xdr:colOff>
      <xdr:row>28</xdr:row>
      <xdr:rowOff>163285</xdr:rowOff>
    </xdr:from>
    <xdr:to>
      <xdr:col>17</xdr:col>
      <xdr:colOff>96611</xdr:colOff>
      <xdr:row>30</xdr:row>
      <xdr:rowOff>54428</xdr:rowOff>
    </xdr:to>
    <xdr:sp macro="" textlink="">
      <xdr:nvSpPr>
        <xdr:cNvPr id="9" name="吹き出し: 角を丸めた四角形 8">
          <a:extLst>
            <a:ext uri="{FF2B5EF4-FFF2-40B4-BE49-F238E27FC236}">
              <a16:creationId xmlns:a16="http://schemas.microsoft.com/office/drawing/2014/main" id="{561AC8A6-F2D2-48A9-A60D-4A4D0688F0B2}"/>
            </a:ext>
          </a:extLst>
        </xdr:cNvPr>
        <xdr:cNvSpPr/>
      </xdr:nvSpPr>
      <xdr:spPr>
        <a:xfrm>
          <a:off x="7195456" y="8011885"/>
          <a:ext cx="4276726" cy="544286"/>
        </a:xfrm>
        <a:prstGeom prst="wedgeRoundRectCallout">
          <a:avLst>
            <a:gd name="adj1" fmla="val 37027"/>
            <a:gd name="adj2" fmla="val 8977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取引会員から各需要リソースに送信した指令量を記載ください。</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4233</xdr:colOff>
      <xdr:row>3</xdr:row>
      <xdr:rowOff>75621</xdr:rowOff>
    </xdr:from>
    <xdr:to>
      <xdr:col>4</xdr:col>
      <xdr:colOff>0</xdr:colOff>
      <xdr:row>5</xdr:row>
      <xdr:rowOff>12700</xdr:rowOff>
    </xdr:to>
    <xdr:sp macro="" textlink="">
      <xdr:nvSpPr>
        <xdr:cNvPr id="2" name="テキスト ボックス 1">
          <a:extLst>
            <a:ext uri="{FF2B5EF4-FFF2-40B4-BE49-F238E27FC236}">
              <a16:creationId xmlns:a16="http://schemas.microsoft.com/office/drawing/2014/main" id="{33431D2D-5A1D-4616-A274-B6891599AE02}"/>
            </a:ext>
          </a:extLst>
        </xdr:cNvPr>
        <xdr:cNvSpPr txBox="1">
          <a:spLocks noChangeArrowheads="1"/>
        </xdr:cNvSpPr>
      </xdr:nvSpPr>
      <xdr:spPr bwMode="auto">
        <a:xfrm>
          <a:off x="175683" y="866196"/>
          <a:ext cx="1729317" cy="241879"/>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18</xdr:col>
      <xdr:colOff>424620</xdr:colOff>
      <xdr:row>0</xdr:row>
      <xdr:rowOff>130308</xdr:rowOff>
    </xdr:from>
    <xdr:to>
      <xdr:col>19</xdr:col>
      <xdr:colOff>618518</xdr:colOff>
      <xdr:row>1</xdr:row>
      <xdr:rowOff>76689</xdr:rowOff>
    </xdr:to>
    <xdr:sp macro="" textlink="">
      <xdr:nvSpPr>
        <xdr:cNvPr id="3" name="テキスト ボックス 2">
          <a:extLst>
            <a:ext uri="{FF2B5EF4-FFF2-40B4-BE49-F238E27FC236}">
              <a16:creationId xmlns:a16="http://schemas.microsoft.com/office/drawing/2014/main" id="{85EF60DD-3910-420A-BA5F-ED5D6CD37819}"/>
            </a:ext>
          </a:extLst>
        </xdr:cNvPr>
        <xdr:cNvSpPr txBox="1">
          <a:spLocks noChangeArrowheads="1"/>
        </xdr:cNvSpPr>
      </xdr:nvSpPr>
      <xdr:spPr bwMode="auto">
        <a:xfrm>
          <a:off x="12072334" y="130308"/>
          <a:ext cx="874255" cy="191310"/>
        </a:xfrm>
        <a:prstGeom prst="rect">
          <a:avLst/>
        </a:prstGeom>
        <a:solidFill>
          <a:srgbClr val="FFFFFF"/>
        </a:solidFill>
        <a:ln w="9525">
          <a:solidFill>
            <a:schemeClr val="tx1"/>
          </a:solidFill>
          <a:miter lim="800000"/>
          <a:headEnd/>
          <a:tailEnd/>
        </a:ln>
      </xdr:spPr>
      <xdr:txBody>
        <a:bodyPr rot="0" vert="horz" wrap="square" lIns="91440" tIns="45720" rIns="91440" bIns="45720" anchor="t" anchorCtr="0">
          <a:noAutofit/>
        </a:bodyPr>
        <a:lstStyle/>
        <a:p>
          <a:pPr algn="ctr">
            <a:spcAft>
              <a:spcPts val="0"/>
            </a:spcAft>
          </a:pPr>
          <a:r>
            <a:rPr lang="ja-JP" sz="1050" kern="100">
              <a:solidFill>
                <a:schemeClr val="tx1"/>
              </a:solidFill>
              <a:effectLst/>
              <a:latin typeface="Century"/>
              <a:ea typeface="ＭＳ 明朝"/>
              <a:cs typeface="Times New Roman"/>
            </a:rPr>
            <a:t>様式</a:t>
          </a:r>
          <a:r>
            <a:rPr lang="en-US" sz="1050" kern="100">
              <a:solidFill>
                <a:schemeClr val="tx1"/>
              </a:solidFill>
              <a:effectLst/>
              <a:latin typeface="Century"/>
              <a:ea typeface="ＭＳ 明朝"/>
              <a:cs typeface="Times New Roman"/>
            </a:rPr>
            <a:t> 16-</a:t>
          </a:r>
          <a:r>
            <a:rPr lang="en-US" altLang="ja-JP" sz="1050" kern="100">
              <a:solidFill>
                <a:schemeClr val="tx1"/>
              </a:solidFill>
              <a:effectLst/>
              <a:latin typeface="Century"/>
              <a:ea typeface="ＭＳ 明朝"/>
              <a:cs typeface="Times New Roman"/>
            </a:rPr>
            <a:t>4</a:t>
          </a:r>
          <a:r>
            <a:rPr lang="en-US" sz="1050" kern="100">
              <a:solidFill>
                <a:schemeClr val="tx1"/>
              </a:solidFill>
              <a:effectLst/>
              <a:latin typeface="Century"/>
              <a:ea typeface="ＭＳ 明朝"/>
              <a:cs typeface="Times New Roman"/>
            </a:rPr>
            <a:t>-8</a:t>
          </a:r>
          <a:endParaRPr lang="ja-JP" sz="1050" kern="100">
            <a:solidFill>
              <a:schemeClr val="tx1"/>
            </a:solidFill>
            <a:effectLst/>
            <a:latin typeface="Century"/>
            <a:ea typeface="ＭＳ 明朝"/>
            <a:cs typeface="Times New Roman"/>
          </a:endParaRPr>
        </a:p>
      </xdr:txBody>
    </xdr:sp>
    <xdr:clientData/>
  </xdr:twoCellAnchor>
  <xdr:twoCellAnchor>
    <xdr:from>
      <xdr:col>4</xdr:col>
      <xdr:colOff>83547</xdr:colOff>
      <xdr:row>3</xdr:row>
      <xdr:rowOff>66131</xdr:rowOff>
    </xdr:from>
    <xdr:to>
      <xdr:col>11</xdr:col>
      <xdr:colOff>462642</xdr:colOff>
      <xdr:row>5</xdr:row>
      <xdr:rowOff>0</xdr:rowOff>
    </xdr:to>
    <xdr:sp macro="" textlink="">
      <xdr:nvSpPr>
        <xdr:cNvPr id="5" name="テキスト ボックス 4">
          <a:extLst>
            <a:ext uri="{FF2B5EF4-FFF2-40B4-BE49-F238E27FC236}">
              <a16:creationId xmlns:a16="http://schemas.microsoft.com/office/drawing/2014/main" id="{92FAFBC0-9EA9-4250-AAB4-B726FEBEB07E}"/>
            </a:ext>
          </a:extLst>
        </xdr:cNvPr>
        <xdr:cNvSpPr txBox="1">
          <a:spLocks noChangeArrowheads="1"/>
        </xdr:cNvSpPr>
      </xdr:nvSpPr>
      <xdr:spPr bwMode="auto">
        <a:xfrm>
          <a:off x="2002154" y="828131"/>
          <a:ext cx="5141595" cy="219619"/>
        </a:xfrm>
        <a:prstGeom prst="rect">
          <a:avLst/>
        </a:prstGeom>
        <a:solidFill>
          <a:srgbClr val="FFFFFF"/>
        </a:solidFill>
        <a:ln w="28575">
          <a:solidFill>
            <a:srgbClr val="FF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mn-ea"/>
              <a:cs typeface="Times New Roman"/>
            </a:rPr>
            <a:t>（取引開始が</a:t>
          </a:r>
          <a:r>
            <a:rPr lang="en-US" altLang="ja-JP" sz="1400" kern="100">
              <a:solidFill>
                <a:srgbClr val="FF0000"/>
              </a:solidFill>
              <a:effectLst/>
              <a:latin typeface="游ゴシック" panose="020B0400000000000000" pitchFamily="50" charset="-128"/>
              <a:ea typeface="+mn-ea"/>
              <a:cs typeface="Times New Roman"/>
            </a:rPr>
            <a:t>2025</a:t>
          </a:r>
          <a:r>
            <a:rPr lang="ja-JP" altLang="en-US" sz="1400" kern="100">
              <a:solidFill>
                <a:srgbClr val="FF0000"/>
              </a:solidFill>
              <a:effectLst/>
              <a:latin typeface="游ゴシック" panose="020B0400000000000000" pitchFamily="50" charset="-128"/>
              <a:ea typeface="+mn-ea"/>
              <a:cs typeface="Times New Roman"/>
            </a:rPr>
            <a:t>年</a:t>
          </a:r>
          <a:r>
            <a:rPr lang="en-US" altLang="ja-JP" sz="1400" kern="100">
              <a:solidFill>
                <a:srgbClr val="FF0000"/>
              </a:solidFill>
              <a:effectLst/>
              <a:latin typeface="游ゴシック" panose="020B0400000000000000" pitchFamily="50" charset="-128"/>
              <a:ea typeface="+mn-ea"/>
              <a:cs typeface="Times New Roman"/>
            </a:rPr>
            <a:t>4</a:t>
          </a:r>
          <a:r>
            <a:rPr lang="ja-JP" altLang="en-US" sz="1400" kern="100">
              <a:solidFill>
                <a:srgbClr val="FF0000"/>
              </a:solidFill>
              <a:effectLst/>
              <a:latin typeface="游ゴシック" panose="020B0400000000000000" pitchFamily="50" charset="-128"/>
              <a:ea typeface="+mn-ea"/>
              <a:cs typeface="Times New Roman"/>
            </a:rPr>
            <a:t>月</a:t>
          </a:r>
          <a:r>
            <a:rPr lang="en-US" altLang="ja-JP" sz="1400" kern="100">
              <a:solidFill>
                <a:srgbClr val="FF0000"/>
              </a:solidFill>
              <a:effectLst/>
              <a:latin typeface="游ゴシック" panose="020B0400000000000000" pitchFamily="50" charset="-128"/>
              <a:ea typeface="+mn-ea"/>
              <a:cs typeface="Times New Roman"/>
            </a:rPr>
            <a:t>1</a:t>
          </a:r>
          <a:r>
            <a:rPr lang="ja-JP" altLang="en-US" sz="1400" kern="100">
              <a:solidFill>
                <a:srgbClr val="FF0000"/>
              </a:solidFill>
              <a:effectLst/>
              <a:latin typeface="游ゴシック" panose="020B0400000000000000" pitchFamily="50" charset="-128"/>
              <a:ea typeface="+mn-ea"/>
              <a:cs typeface="Times New Roman"/>
            </a:rPr>
            <a:t>日以降の実需給を対象とする場合）</a:t>
          </a:r>
        </a:p>
      </xdr:txBody>
    </xdr:sp>
    <xdr:clientData/>
  </xdr:twoCellAnchor>
  <xdr:twoCellAnchor>
    <xdr:from>
      <xdr:col>7</xdr:col>
      <xdr:colOff>421820</xdr:colOff>
      <xdr:row>5</xdr:row>
      <xdr:rowOff>149679</xdr:rowOff>
    </xdr:from>
    <xdr:to>
      <xdr:col>19</xdr:col>
      <xdr:colOff>554446</xdr:colOff>
      <xdr:row>15</xdr:row>
      <xdr:rowOff>184849</xdr:rowOff>
    </xdr:to>
    <xdr:sp macro="" textlink="">
      <xdr:nvSpPr>
        <xdr:cNvPr id="6" name="テキスト ボックス 5">
          <a:extLst>
            <a:ext uri="{FF2B5EF4-FFF2-40B4-BE49-F238E27FC236}">
              <a16:creationId xmlns:a16="http://schemas.microsoft.com/office/drawing/2014/main" id="{E7B1C21B-1575-4940-90DE-1816F2BCC948}"/>
            </a:ext>
          </a:extLst>
        </xdr:cNvPr>
        <xdr:cNvSpPr txBox="1"/>
      </xdr:nvSpPr>
      <xdr:spPr>
        <a:xfrm>
          <a:off x="4381499" y="1197429"/>
          <a:ext cx="8501018" cy="229395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（作成にあたっての留意事項）</a:t>
          </a:r>
        </a:p>
        <a:p>
          <a:r>
            <a:rPr lang="ja-JP" altLang="ja-JP" sz="1100">
              <a:solidFill>
                <a:schemeClr val="dk1"/>
              </a:solidFill>
              <a:effectLst/>
              <a:latin typeface="+mn-lt"/>
              <a:ea typeface="+mn-ea"/>
              <a:cs typeface="+mn-cs"/>
            </a:rPr>
            <a:t>○ （１）合計発電計画電力、（２）実動試験基準値電力は</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分平均</a:t>
          </a:r>
          <a:r>
            <a:rPr lang="en-US" altLang="ja-JP" sz="1100">
              <a:solidFill>
                <a:schemeClr val="dk1"/>
              </a:solidFill>
              <a:effectLst/>
              <a:latin typeface="+mn-lt"/>
              <a:ea typeface="+mn-ea"/>
              <a:cs typeface="+mn-cs"/>
            </a:rPr>
            <a:t>kW</a:t>
          </a:r>
          <a:r>
            <a:rPr lang="ja-JP" altLang="ja-JP" sz="1100">
              <a:solidFill>
                <a:schemeClr val="dk1"/>
              </a:solidFill>
              <a:effectLst/>
              <a:latin typeface="+mn-lt"/>
              <a:ea typeface="+mn-ea"/>
              <a:cs typeface="+mn-cs"/>
            </a:rPr>
            <a:t>に換算した値を入力してください。</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例） 広域機関に提出いただいた発電計画の合計が</a:t>
          </a:r>
          <a:r>
            <a:rPr lang="en-US" altLang="ja-JP" sz="1100">
              <a:solidFill>
                <a:schemeClr val="dk1"/>
              </a:solidFill>
              <a:effectLst/>
              <a:latin typeface="+mn-lt"/>
              <a:ea typeface="+mn-ea"/>
              <a:cs typeface="+mn-cs"/>
            </a:rPr>
            <a:t>2,000kWh</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分値）の場合、</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分平均</a:t>
          </a:r>
          <a:r>
            <a:rPr lang="en-US" altLang="ja-JP" sz="1100">
              <a:solidFill>
                <a:schemeClr val="dk1"/>
              </a:solidFill>
              <a:effectLst/>
              <a:latin typeface="+mn-lt"/>
              <a:ea typeface="+mn-ea"/>
              <a:cs typeface="+mn-cs"/>
            </a:rPr>
            <a:t>kW</a:t>
          </a:r>
          <a:r>
            <a:rPr lang="ja-JP" altLang="ja-JP" sz="1100">
              <a:solidFill>
                <a:schemeClr val="dk1"/>
              </a:solidFill>
              <a:effectLst/>
              <a:latin typeface="+mn-lt"/>
              <a:ea typeface="+mn-ea"/>
              <a:cs typeface="+mn-cs"/>
            </a:rPr>
            <a:t>は</a:t>
          </a:r>
          <a:r>
            <a:rPr lang="en-US" altLang="ja-JP" sz="1100">
              <a:solidFill>
                <a:schemeClr val="dk1"/>
              </a:solidFill>
              <a:effectLst/>
              <a:latin typeface="+mn-lt"/>
              <a:ea typeface="+mn-ea"/>
              <a:cs typeface="+mn-cs"/>
            </a:rPr>
            <a:t>2,000×2=4,000kW</a:t>
          </a:r>
          <a:r>
            <a:rPr lang="ja-JP" altLang="ja-JP" sz="1100">
              <a:solidFill>
                <a:schemeClr val="dk1"/>
              </a:solidFill>
              <a:effectLst/>
              <a:latin typeface="+mn-lt"/>
              <a:ea typeface="+mn-ea"/>
              <a:cs typeface="+mn-cs"/>
            </a:rPr>
            <a:t>となります。</a:t>
          </a:r>
        </a:p>
        <a:p>
          <a:r>
            <a:rPr lang="ja-JP" altLang="ja-JP" sz="1100">
              <a:solidFill>
                <a:schemeClr val="dk1"/>
              </a:solidFill>
              <a:effectLst/>
              <a:latin typeface="+mn-lt"/>
              <a:ea typeface="+mn-ea"/>
              <a:cs typeface="+mn-cs"/>
            </a:rPr>
            <a:t>○ （１）発電実績、（２）需要実績はサンプリング周期</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分以内で取得した過去の稼働実績データを</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分</a:t>
          </a:r>
          <a:r>
            <a:rPr lang="en-US" altLang="ja-JP" sz="1100">
              <a:solidFill>
                <a:schemeClr val="dk1"/>
              </a:solidFill>
              <a:effectLst/>
              <a:latin typeface="+mn-lt"/>
              <a:ea typeface="+mn-ea"/>
              <a:cs typeface="+mn-cs"/>
            </a:rPr>
            <a:t>kW</a:t>
          </a:r>
          <a:r>
            <a:rPr lang="ja-JP" altLang="ja-JP" sz="1100">
              <a:solidFill>
                <a:schemeClr val="dk1"/>
              </a:solidFill>
              <a:effectLst/>
              <a:latin typeface="+mn-lt"/>
              <a:ea typeface="+mn-ea"/>
              <a:cs typeface="+mn-cs"/>
            </a:rPr>
            <a:t>値に換算して入力して</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下さい。</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例</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発電実績</a:t>
          </a:r>
          <a:r>
            <a:rPr lang="en-US" altLang="ja-JP" sz="1100">
              <a:solidFill>
                <a:schemeClr val="dk1"/>
              </a:solidFill>
              <a:effectLst/>
              <a:latin typeface="+mn-lt"/>
              <a:ea typeface="+mn-ea"/>
              <a:cs typeface="+mn-cs"/>
            </a:rPr>
            <a:t>200kWh</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分値）の場合、</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分平均</a:t>
          </a:r>
          <a:r>
            <a:rPr lang="en-US" altLang="ja-JP" sz="1100">
              <a:solidFill>
                <a:schemeClr val="dk1"/>
              </a:solidFill>
              <a:effectLst/>
              <a:latin typeface="+mn-lt"/>
              <a:ea typeface="+mn-ea"/>
              <a:cs typeface="+mn-cs"/>
            </a:rPr>
            <a:t>kW</a:t>
          </a:r>
          <a:r>
            <a:rPr lang="ja-JP" altLang="ja-JP" sz="1100">
              <a:solidFill>
                <a:schemeClr val="dk1"/>
              </a:solidFill>
              <a:effectLst/>
              <a:latin typeface="+mn-lt"/>
              <a:ea typeface="+mn-ea"/>
              <a:cs typeface="+mn-cs"/>
            </a:rPr>
            <a:t>は</a:t>
          </a:r>
          <a:r>
            <a:rPr lang="en-US" altLang="ja-JP" sz="1100">
              <a:solidFill>
                <a:schemeClr val="dk1"/>
              </a:solidFill>
              <a:effectLst/>
              <a:latin typeface="+mn-lt"/>
              <a:ea typeface="+mn-ea"/>
              <a:cs typeface="+mn-cs"/>
            </a:rPr>
            <a:t>200÷5×60=2,400kW</a:t>
          </a:r>
          <a:r>
            <a:rPr lang="ja-JP" altLang="ja-JP" sz="1100">
              <a:solidFill>
                <a:schemeClr val="dk1"/>
              </a:solidFill>
              <a:effectLst/>
              <a:latin typeface="+mn-lt"/>
              <a:ea typeface="+mn-ea"/>
              <a:cs typeface="+mn-cs"/>
            </a:rPr>
            <a:t>となります。</a:t>
          </a:r>
        </a:p>
        <a:p>
          <a:r>
            <a:rPr lang="ja-JP" altLang="ja-JP" sz="1100">
              <a:solidFill>
                <a:schemeClr val="dk1"/>
              </a:solidFill>
              <a:effectLst/>
              <a:latin typeface="+mn-lt"/>
              <a:ea typeface="+mn-ea"/>
              <a:cs typeface="+mn-cs"/>
            </a:rPr>
            <a:t>〇リソース単位の審査を希望する場合は、（３）の指令量に取引会員から各リソースに送信した指令量を記載ください。</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その際は、送信した指令における「到達時刻（指令量への到達を求める時刻）」が属する時間の欄に指令量を入力してください。</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なお、到達時刻をゼロ秒とする指令の場合、その時刻から開始する時間の欄に入力してください。</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7</xdr:col>
      <xdr:colOff>462642</xdr:colOff>
      <xdr:row>5</xdr:row>
      <xdr:rowOff>136071</xdr:rowOff>
    </xdr:from>
    <xdr:to>
      <xdr:col>19</xdr:col>
      <xdr:colOff>560433</xdr:colOff>
      <xdr:row>15</xdr:row>
      <xdr:rowOff>165526</xdr:rowOff>
    </xdr:to>
    <xdr:sp macro="" textlink="">
      <xdr:nvSpPr>
        <xdr:cNvPr id="9" name="テキスト ボックス 8">
          <a:extLst>
            <a:ext uri="{FF2B5EF4-FFF2-40B4-BE49-F238E27FC236}">
              <a16:creationId xmlns:a16="http://schemas.microsoft.com/office/drawing/2014/main" id="{87254379-4AD4-4CF9-85EB-C661885A2DBF}"/>
            </a:ext>
          </a:extLst>
        </xdr:cNvPr>
        <xdr:cNvSpPr txBox="1"/>
      </xdr:nvSpPr>
      <xdr:spPr>
        <a:xfrm>
          <a:off x="4422321" y="1183821"/>
          <a:ext cx="8493398" cy="228824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（作成にあたっての留意事項）</a:t>
          </a:r>
        </a:p>
        <a:p>
          <a:r>
            <a:rPr lang="ja-JP" altLang="ja-JP" sz="1100">
              <a:solidFill>
                <a:schemeClr val="dk1"/>
              </a:solidFill>
              <a:effectLst/>
              <a:latin typeface="+mn-lt"/>
              <a:ea typeface="+mn-ea"/>
              <a:cs typeface="+mn-cs"/>
            </a:rPr>
            <a:t>○ （１）合計発電計画電力、（２）実動試験基準値電力は</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分平均</a:t>
          </a:r>
          <a:r>
            <a:rPr lang="en-US" altLang="ja-JP" sz="1100">
              <a:solidFill>
                <a:schemeClr val="dk1"/>
              </a:solidFill>
              <a:effectLst/>
              <a:latin typeface="+mn-lt"/>
              <a:ea typeface="+mn-ea"/>
              <a:cs typeface="+mn-cs"/>
            </a:rPr>
            <a:t>kW</a:t>
          </a:r>
          <a:r>
            <a:rPr lang="ja-JP" altLang="ja-JP" sz="1100">
              <a:solidFill>
                <a:schemeClr val="dk1"/>
              </a:solidFill>
              <a:effectLst/>
              <a:latin typeface="+mn-lt"/>
              <a:ea typeface="+mn-ea"/>
              <a:cs typeface="+mn-cs"/>
            </a:rPr>
            <a:t>に換算した値を入力してください。</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例） 広域機関に提出いただいた発電計画の合計が</a:t>
          </a:r>
          <a:r>
            <a:rPr lang="en-US" altLang="ja-JP" sz="1100">
              <a:solidFill>
                <a:schemeClr val="dk1"/>
              </a:solidFill>
              <a:effectLst/>
              <a:latin typeface="+mn-lt"/>
              <a:ea typeface="+mn-ea"/>
              <a:cs typeface="+mn-cs"/>
            </a:rPr>
            <a:t>2,000kWh</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分値）の場合、</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分平均</a:t>
          </a:r>
          <a:r>
            <a:rPr lang="en-US" altLang="ja-JP" sz="1100">
              <a:solidFill>
                <a:schemeClr val="dk1"/>
              </a:solidFill>
              <a:effectLst/>
              <a:latin typeface="+mn-lt"/>
              <a:ea typeface="+mn-ea"/>
              <a:cs typeface="+mn-cs"/>
            </a:rPr>
            <a:t>kW</a:t>
          </a:r>
          <a:r>
            <a:rPr lang="ja-JP" altLang="ja-JP" sz="1100">
              <a:solidFill>
                <a:schemeClr val="dk1"/>
              </a:solidFill>
              <a:effectLst/>
              <a:latin typeface="+mn-lt"/>
              <a:ea typeface="+mn-ea"/>
              <a:cs typeface="+mn-cs"/>
            </a:rPr>
            <a:t>は</a:t>
          </a:r>
          <a:r>
            <a:rPr lang="en-US" altLang="ja-JP" sz="1100">
              <a:solidFill>
                <a:schemeClr val="dk1"/>
              </a:solidFill>
              <a:effectLst/>
              <a:latin typeface="+mn-lt"/>
              <a:ea typeface="+mn-ea"/>
              <a:cs typeface="+mn-cs"/>
            </a:rPr>
            <a:t>2,000×2=4,000kW</a:t>
          </a:r>
          <a:r>
            <a:rPr lang="ja-JP" altLang="ja-JP" sz="1100">
              <a:solidFill>
                <a:schemeClr val="dk1"/>
              </a:solidFill>
              <a:effectLst/>
              <a:latin typeface="+mn-lt"/>
              <a:ea typeface="+mn-ea"/>
              <a:cs typeface="+mn-cs"/>
            </a:rPr>
            <a:t>となります。</a:t>
          </a:r>
        </a:p>
        <a:p>
          <a:r>
            <a:rPr lang="ja-JP" altLang="ja-JP" sz="1100">
              <a:solidFill>
                <a:schemeClr val="dk1"/>
              </a:solidFill>
              <a:effectLst/>
              <a:latin typeface="+mn-lt"/>
              <a:ea typeface="+mn-ea"/>
              <a:cs typeface="+mn-cs"/>
            </a:rPr>
            <a:t>○ （１）発電実績、（２）需要実績はサンプリング周期</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分以内で取得した過去の稼働実績データを</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分</a:t>
          </a:r>
          <a:r>
            <a:rPr lang="en-US" altLang="ja-JP" sz="1100">
              <a:solidFill>
                <a:schemeClr val="dk1"/>
              </a:solidFill>
              <a:effectLst/>
              <a:latin typeface="+mn-lt"/>
              <a:ea typeface="+mn-ea"/>
              <a:cs typeface="+mn-cs"/>
            </a:rPr>
            <a:t>kW</a:t>
          </a:r>
          <a:r>
            <a:rPr lang="ja-JP" altLang="ja-JP" sz="1100">
              <a:solidFill>
                <a:schemeClr val="dk1"/>
              </a:solidFill>
              <a:effectLst/>
              <a:latin typeface="+mn-lt"/>
              <a:ea typeface="+mn-ea"/>
              <a:cs typeface="+mn-cs"/>
            </a:rPr>
            <a:t>値に換算して入力して</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下さい。</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例</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発電実績</a:t>
          </a:r>
          <a:r>
            <a:rPr lang="en-US" altLang="ja-JP" sz="1100">
              <a:solidFill>
                <a:schemeClr val="dk1"/>
              </a:solidFill>
              <a:effectLst/>
              <a:latin typeface="+mn-lt"/>
              <a:ea typeface="+mn-ea"/>
              <a:cs typeface="+mn-cs"/>
            </a:rPr>
            <a:t>200kWh</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分値）の場合、</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分平均</a:t>
          </a:r>
          <a:r>
            <a:rPr lang="en-US" altLang="ja-JP" sz="1100">
              <a:solidFill>
                <a:schemeClr val="dk1"/>
              </a:solidFill>
              <a:effectLst/>
              <a:latin typeface="+mn-lt"/>
              <a:ea typeface="+mn-ea"/>
              <a:cs typeface="+mn-cs"/>
            </a:rPr>
            <a:t>kW</a:t>
          </a:r>
          <a:r>
            <a:rPr lang="ja-JP" altLang="ja-JP" sz="1100">
              <a:solidFill>
                <a:schemeClr val="dk1"/>
              </a:solidFill>
              <a:effectLst/>
              <a:latin typeface="+mn-lt"/>
              <a:ea typeface="+mn-ea"/>
              <a:cs typeface="+mn-cs"/>
            </a:rPr>
            <a:t>は</a:t>
          </a:r>
          <a:r>
            <a:rPr lang="en-US" altLang="ja-JP" sz="1100">
              <a:solidFill>
                <a:schemeClr val="dk1"/>
              </a:solidFill>
              <a:effectLst/>
              <a:latin typeface="+mn-lt"/>
              <a:ea typeface="+mn-ea"/>
              <a:cs typeface="+mn-cs"/>
            </a:rPr>
            <a:t>200÷5×60=2,400kW</a:t>
          </a:r>
          <a:r>
            <a:rPr lang="ja-JP" altLang="ja-JP" sz="1100">
              <a:solidFill>
                <a:schemeClr val="dk1"/>
              </a:solidFill>
              <a:effectLst/>
              <a:latin typeface="+mn-lt"/>
              <a:ea typeface="+mn-ea"/>
              <a:cs typeface="+mn-cs"/>
            </a:rPr>
            <a:t>となります。</a:t>
          </a:r>
        </a:p>
        <a:p>
          <a:r>
            <a:rPr lang="ja-JP" altLang="ja-JP" sz="1100">
              <a:solidFill>
                <a:schemeClr val="dk1"/>
              </a:solidFill>
              <a:effectLst/>
              <a:latin typeface="+mn-lt"/>
              <a:ea typeface="+mn-ea"/>
              <a:cs typeface="+mn-cs"/>
            </a:rPr>
            <a:t>〇リソース単位の審査を希望する場合は、（３）の指令量に取引会員から各リソースに送信した指令量を記載ください。</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その際は、送信した指令における「到達時刻（指令量への到達を求める時刻）」が属する時間の欄に指令量を入力してください。</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なお、到達時刻をゼロ秒とする指令の場合、その時刻から開始する時間の欄に入力してください。</a:t>
          </a:r>
        </a:p>
      </xdr:txBody>
    </xdr:sp>
    <xdr:clientData/>
  </xdr:twoCellAnchor>
  <xdr:twoCellAnchor>
    <xdr:from>
      <xdr:col>1</xdr:col>
      <xdr:colOff>4233</xdr:colOff>
      <xdr:row>3</xdr:row>
      <xdr:rowOff>75621</xdr:rowOff>
    </xdr:from>
    <xdr:to>
      <xdr:col>4</xdr:col>
      <xdr:colOff>0</xdr:colOff>
      <xdr:row>5</xdr:row>
      <xdr:rowOff>12700</xdr:rowOff>
    </xdr:to>
    <xdr:sp macro="" textlink="">
      <xdr:nvSpPr>
        <xdr:cNvPr id="2" name="テキスト ボックス 1">
          <a:extLst>
            <a:ext uri="{FF2B5EF4-FFF2-40B4-BE49-F238E27FC236}">
              <a16:creationId xmlns:a16="http://schemas.microsoft.com/office/drawing/2014/main" id="{750E4C3C-D0BF-41AF-99E8-9692A105BC06}"/>
            </a:ext>
          </a:extLst>
        </xdr:cNvPr>
        <xdr:cNvSpPr txBox="1">
          <a:spLocks noChangeArrowheads="1"/>
        </xdr:cNvSpPr>
      </xdr:nvSpPr>
      <xdr:spPr bwMode="auto">
        <a:xfrm>
          <a:off x="175683" y="866196"/>
          <a:ext cx="1729317" cy="241879"/>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18</xdr:col>
      <xdr:colOff>351490</xdr:colOff>
      <xdr:row>0</xdr:row>
      <xdr:rowOff>115425</xdr:rowOff>
    </xdr:from>
    <xdr:to>
      <xdr:col>19</xdr:col>
      <xdr:colOff>568248</xdr:colOff>
      <xdr:row>1</xdr:row>
      <xdr:rowOff>74506</xdr:rowOff>
    </xdr:to>
    <xdr:sp macro="" textlink="">
      <xdr:nvSpPr>
        <xdr:cNvPr id="3" name="テキスト ボックス 2">
          <a:extLst>
            <a:ext uri="{FF2B5EF4-FFF2-40B4-BE49-F238E27FC236}">
              <a16:creationId xmlns:a16="http://schemas.microsoft.com/office/drawing/2014/main" id="{70D26E2D-53B2-4089-A4C8-9395B7E7566E}"/>
            </a:ext>
          </a:extLst>
        </xdr:cNvPr>
        <xdr:cNvSpPr txBox="1">
          <a:spLocks noChangeArrowheads="1"/>
        </xdr:cNvSpPr>
      </xdr:nvSpPr>
      <xdr:spPr bwMode="auto">
        <a:xfrm>
          <a:off x="12026419" y="115425"/>
          <a:ext cx="897115" cy="204010"/>
        </a:xfrm>
        <a:prstGeom prst="rect">
          <a:avLst/>
        </a:prstGeom>
        <a:solidFill>
          <a:srgbClr val="FFFFFF"/>
        </a:solidFill>
        <a:ln w="9525">
          <a:solidFill>
            <a:schemeClr val="tx1"/>
          </a:solidFill>
          <a:miter lim="800000"/>
          <a:headEnd/>
          <a:tailEnd/>
        </a:ln>
      </xdr:spPr>
      <xdr:txBody>
        <a:bodyPr rot="0" vert="horz" wrap="square" lIns="91440" tIns="45720" rIns="91440" bIns="45720" anchor="t" anchorCtr="0">
          <a:noAutofit/>
        </a:bodyPr>
        <a:lstStyle/>
        <a:p>
          <a:pPr algn="ctr">
            <a:spcAft>
              <a:spcPts val="0"/>
            </a:spcAft>
          </a:pPr>
          <a:r>
            <a:rPr lang="ja-JP" sz="1050" kern="100">
              <a:solidFill>
                <a:schemeClr val="tx1"/>
              </a:solidFill>
              <a:effectLst/>
              <a:latin typeface="Century"/>
              <a:ea typeface="ＭＳ 明朝"/>
              <a:cs typeface="Times New Roman"/>
            </a:rPr>
            <a:t>様式</a:t>
          </a:r>
          <a:r>
            <a:rPr lang="en-US" sz="1050" kern="100">
              <a:solidFill>
                <a:schemeClr val="tx1"/>
              </a:solidFill>
              <a:effectLst/>
              <a:latin typeface="Century"/>
              <a:ea typeface="ＭＳ 明朝"/>
              <a:cs typeface="Times New Roman"/>
            </a:rPr>
            <a:t> 16-</a:t>
          </a:r>
          <a:r>
            <a:rPr lang="en-US" altLang="ja-JP" sz="1050" kern="100">
              <a:solidFill>
                <a:schemeClr val="tx1"/>
              </a:solidFill>
              <a:effectLst/>
              <a:latin typeface="Century"/>
              <a:ea typeface="ＭＳ 明朝"/>
              <a:cs typeface="Times New Roman"/>
            </a:rPr>
            <a:t>4</a:t>
          </a:r>
          <a:r>
            <a:rPr lang="en-US" sz="1050" kern="100">
              <a:solidFill>
                <a:schemeClr val="tx1"/>
              </a:solidFill>
              <a:effectLst/>
              <a:latin typeface="Century"/>
              <a:ea typeface="ＭＳ 明朝"/>
              <a:cs typeface="Times New Roman"/>
            </a:rPr>
            <a:t>-8</a:t>
          </a:r>
          <a:endParaRPr lang="ja-JP" sz="1050" kern="100">
            <a:solidFill>
              <a:schemeClr val="tx1"/>
            </a:solidFill>
            <a:effectLst/>
            <a:latin typeface="Century"/>
            <a:ea typeface="ＭＳ 明朝"/>
            <a:cs typeface="Times New Roman"/>
          </a:endParaRPr>
        </a:p>
      </xdr:txBody>
    </xdr:sp>
    <xdr:clientData/>
  </xdr:twoCellAnchor>
  <xdr:twoCellAnchor>
    <xdr:from>
      <xdr:col>7</xdr:col>
      <xdr:colOff>420891</xdr:colOff>
      <xdr:row>5</xdr:row>
      <xdr:rowOff>150270</xdr:rowOff>
    </xdr:from>
    <xdr:to>
      <xdr:col>11</xdr:col>
      <xdr:colOff>114327</xdr:colOff>
      <xdr:row>7</xdr:row>
      <xdr:rowOff>97416</xdr:rowOff>
    </xdr:to>
    <xdr:sp macro="" textlink="">
      <xdr:nvSpPr>
        <xdr:cNvPr id="7" name="吹き出し: 四角形 5">
          <a:extLst>
            <a:ext uri="{FF2B5EF4-FFF2-40B4-BE49-F238E27FC236}">
              <a16:creationId xmlns:a16="http://schemas.microsoft.com/office/drawing/2014/main" id="{890674FE-0521-4A82-8E23-BB6953E606C7}"/>
            </a:ext>
          </a:extLst>
        </xdr:cNvPr>
        <xdr:cNvSpPr/>
      </xdr:nvSpPr>
      <xdr:spPr>
        <a:xfrm>
          <a:off x="4383291" y="1245645"/>
          <a:ext cx="3122436" cy="356721"/>
        </a:xfrm>
        <a:prstGeom prst="borderCallout1">
          <a:avLst>
            <a:gd name="adj1" fmla="val 1605"/>
            <a:gd name="adj2" fmla="val 285"/>
            <a:gd name="adj3" fmla="val 121352"/>
            <a:gd name="adj4" fmla="val -260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アグリゲータ用系統コードを記載ください</a:t>
          </a:r>
        </a:p>
      </xdr:txBody>
    </xdr:sp>
    <xdr:clientData/>
  </xdr:twoCellAnchor>
  <xdr:twoCellAnchor>
    <xdr:from>
      <xdr:col>4</xdr:col>
      <xdr:colOff>81642</xdr:colOff>
      <xdr:row>3</xdr:row>
      <xdr:rowOff>54428</xdr:rowOff>
    </xdr:from>
    <xdr:to>
      <xdr:col>11</xdr:col>
      <xdr:colOff>576943</xdr:colOff>
      <xdr:row>5</xdr:row>
      <xdr:rowOff>10885</xdr:rowOff>
    </xdr:to>
    <xdr:sp macro="" textlink="">
      <xdr:nvSpPr>
        <xdr:cNvPr id="8" name="テキスト ボックス 7">
          <a:extLst>
            <a:ext uri="{FF2B5EF4-FFF2-40B4-BE49-F238E27FC236}">
              <a16:creationId xmlns:a16="http://schemas.microsoft.com/office/drawing/2014/main" id="{A2ABFBB3-E8BF-424D-BD01-C33D5F81A0ED}"/>
            </a:ext>
          </a:extLst>
        </xdr:cNvPr>
        <xdr:cNvSpPr txBox="1">
          <a:spLocks noChangeArrowheads="1"/>
        </xdr:cNvSpPr>
      </xdr:nvSpPr>
      <xdr:spPr bwMode="auto">
        <a:xfrm>
          <a:off x="1953985" y="805542"/>
          <a:ext cx="5295901" cy="250372"/>
        </a:xfrm>
        <a:prstGeom prst="rect">
          <a:avLst/>
        </a:prstGeom>
        <a:solidFill>
          <a:srgbClr val="FFFFFF"/>
        </a:solidFill>
        <a:ln w="28575">
          <a:solidFill>
            <a:srgbClr val="FF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mn-ea"/>
              <a:cs typeface="Times New Roman"/>
            </a:rPr>
            <a:t>（取引開始が</a:t>
          </a:r>
          <a:r>
            <a:rPr lang="en-US" altLang="ja-JP" sz="1400" kern="100">
              <a:solidFill>
                <a:srgbClr val="FF0000"/>
              </a:solidFill>
              <a:effectLst/>
              <a:latin typeface="游ゴシック" panose="020B0400000000000000" pitchFamily="50" charset="-128"/>
              <a:ea typeface="+mn-ea"/>
              <a:cs typeface="Times New Roman"/>
            </a:rPr>
            <a:t>2025</a:t>
          </a:r>
          <a:r>
            <a:rPr lang="ja-JP" altLang="en-US" sz="1400" kern="100">
              <a:solidFill>
                <a:srgbClr val="FF0000"/>
              </a:solidFill>
              <a:effectLst/>
              <a:latin typeface="游ゴシック" panose="020B0400000000000000" pitchFamily="50" charset="-128"/>
              <a:ea typeface="+mn-ea"/>
              <a:cs typeface="Times New Roman"/>
            </a:rPr>
            <a:t>年</a:t>
          </a:r>
          <a:r>
            <a:rPr lang="en-US" altLang="ja-JP" sz="1400" kern="100">
              <a:solidFill>
                <a:srgbClr val="FF0000"/>
              </a:solidFill>
              <a:effectLst/>
              <a:latin typeface="游ゴシック" panose="020B0400000000000000" pitchFamily="50" charset="-128"/>
              <a:ea typeface="+mn-ea"/>
              <a:cs typeface="Times New Roman"/>
            </a:rPr>
            <a:t>4</a:t>
          </a:r>
          <a:r>
            <a:rPr lang="ja-JP" altLang="en-US" sz="1400" kern="100">
              <a:solidFill>
                <a:srgbClr val="FF0000"/>
              </a:solidFill>
              <a:effectLst/>
              <a:latin typeface="游ゴシック" panose="020B0400000000000000" pitchFamily="50" charset="-128"/>
              <a:ea typeface="+mn-ea"/>
              <a:cs typeface="Times New Roman"/>
            </a:rPr>
            <a:t>月</a:t>
          </a:r>
          <a:r>
            <a:rPr lang="en-US" altLang="ja-JP" sz="1400" kern="100">
              <a:solidFill>
                <a:srgbClr val="FF0000"/>
              </a:solidFill>
              <a:effectLst/>
              <a:latin typeface="游ゴシック" panose="020B0400000000000000" pitchFamily="50" charset="-128"/>
              <a:ea typeface="+mn-ea"/>
              <a:cs typeface="Times New Roman"/>
            </a:rPr>
            <a:t>1</a:t>
          </a:r>
          <a:r>
            <a:rPr lang="ja-JP" altLang="en-US" sz="1400" kern="100">
              <a:solidFill>
                <a:srgbClr val="FF0000"/>
              </a:solidFill>
              <a:effectLst/>
              <a:latin typeface="游ゴシック" panose="020B0400000000000000" pitchFamily="50" charset="-128"/>
              <a:ea typeface="+mn-ea"/>
              <a:cs typeface="Times New Roman"/>
            </a:rPr>
            <a:t>日以降の実需給を対象とする場合）</a:t>
          </a:r>
        </a:p>
      </xdr:txBody>
    </xdr:sp>
    <xdr:clientData/>
  </xdr:twoCellAnchor>
  <xdr:twoCellAnchor>
    <xdr:from>
      <xdr:col>7</xdr:col>
      <xdr:colOff>217714</xdr:colOff>
      <xdr:row>11</xdr:row>
      <xdr:rowOff>149679</xdr:rowOff>
    </xdr:from>
    <xdr:to>
      <xdr:col>12</xdr:col>
      <xdr:colOff>204552</xdr:colOff>
      <xdr:row>14</xdr:row>
      <xdr:rowOff>45593</xdr:rowOff>
    </xdr:to>
    <xdr:sp macro="" textlink="">
      <xdr:nvSpPr>
        <xdr:cNvPr id="4" name="吹き出し: 角を丸めた四角形 3">
          <a:extLst>
            <a:ext uri="{FF2B5EF4-FFF2-40B4-BE49-F238E27FC236}">
              <a16:creationId xmlns:a16="http://schemas.microsoft.com/office/drawing/2014/main" id="{744FEDF4-1514-4642-BF86-EBF31FA9003B}"/>
            </a:ext>
          </a:extLst>
        </xdr:cNvPr>
        <xdr:cNvSpPr/>
      </xdr:nvSpPr>
      <xdr:spPr>
        <a:xfrm>
          <a:off x="4177393" y="2653393"/>
          <a:ext cx="3524695" cy="630700"/>
        </a:xfrm>
        <a:prstGeom prst="wedgeRoundRectCallout">
          <a:avLst>
            <a:gd name="adj1" fmla="val -61156"/>
            <a:gd name="adj2" fmla="val 3079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実働試験実施時点のロス率を記載ください。</a:t>
          </a:r>
        </a:p>
        <a:p>
          <a:pPr algn="ctr"/>
          <a:r>
            <a:rPr kumimoji="1" lang="ja-JP" altLang="en-US" sz="1100">
              <a:solidFill>
                <a:srgbClr val="FF0000"/>
              </a:solidFill>
            </a:rPr>
            <a:t>（東京電力</a:t>
          </a:r>
          <a:r>
            <a:rPr kumimoji="1" lang="en-US" altLang="ja-JP" sz="1100">
              <a:solidFill>
                <a:srgbClr val="FF0000"/>
              </a:solidFill>
            </a:rPr>
            <a:t>PG 2020</a:t>
          </a:r>
          <a:r>
            <a:rPr kumimoji="1" lang="ja-JP" altLang="en-US" sz="1100">
              <a:solidFill>
                <a:srgbClr val="FF0000"/>
              </a:solidFill>
            </a:rPr>
            <a:t>年</a:t>
          </a:r>
          <a:r>
            <a:rPr kumimoji="1" lang="en-US" altLang="ja-JP" sz="1100">
              <a:solidFill>
                <a:srgbClr val="FF0000"/>
              </a:solidFill>
            </a:rPr>
            <a:t>2</a:t>
          </a:r>
          <a:r>
            <a:rPr kumimoji="1" lang="ja-JP" altLang="en-US" sz="1100">
              <a:solidFill>
                <a:srgbClr val="FF0000"/>
              </a:solidFill>
            </a:rPr>
            <a:t>月時点の高圧の場合）</a:t>
          </a:r>
        </a:p>
      </xdr:txBody>
    </xdr:sp>
    <xdr:clientData/>
  </xdr:twoCellAnchor>
  <xdr:twoCellAnchor>
    <xdr:from>
      <xdr:col>1</xdr:col>
      <xdr:colOff>21772</xdr:colOff>
      <xdr:row>0</xdr:row>
      <xdr:rowOff>0</xdr:rowOff>
    </xdr:from>
    <xdr:to>
      <xdr:col>3</xdr:col>
      <xdr:colOff>292118</xdr:colOff>
      <xdr:row>0</xdr:row>
      <xdr:rowOff>211065</xdr:rowOff>
    </xdr:to>
    <xdr:sp macro="" textlink="">
      <xdr:nvSpPr>
        <xdr:cNvPr id="10" name="テキスト ボックス 11">
          <a:extLst>
            <a:ext uri="{FF2B5EF4-FFF2-40B4-BE49-F238E27FC236}">
              <a16:creationId xmlns:a16="http://schemas.microsoft.com/office/drawing/2014/main" id="{70FF39D8-2976-43E4-B1B1-00DCAC02D685}"/>
            </a:ext>
          </a:extLst>
        </xdr:cNvPr>
        <xdr:cNvSpPr txBox="1"/>
      </xdr:nvSpPr>
      <xdr:spPr>
        <a:xfrm>
          <a:off x="185058" y="0"/>
          <a:ext cx="1282717" cy="211065"/>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480056</xdr:colOff>
      <xdr:row>0</xdr:row>
      <xdr:rowOff>46638</xdr:rowOff>
    </xdr:from>
    <xdr:to>
      <xdr:col>17</xdr:col>
      <xdr:colOff>821915</xdr:colOff>
      <xdr:row>1</xdr:row>
      <xdr:rowOff>68036</xdr:rowOff>
    </xdr:to>
    <xdr:sp macro="" textlink="">
      <xdr:nvSpPr>
        <xdr:cNvPr id="2" name="テキスト ボックス 2">
          <a:extLst>
            <a:ext uri="{FF2B5EF4-FFF2-40B4-BE49-F238E27FC236}">
              <a16:creationId xmlns:a16="http://schemas.microsoft.com/office/drawing/2014/main" id="{93DF1296-F35B-441F-AF51-5EC5B2975B81}"/>
            </a:ext>
          </a:extLst>
        </xdr:cNvPr>
        <xdr:cNvSpPr txBox="1">
          <a:spLocks noChangeArrowheads="1"/>
        </xdr:cNvSpPr>
      </xdr:nvSpPr>
      <xdr:spPr bwMode="auto">
        <a:xfrm>
          <a:off x="10590163" y="46638"/>
          <a:ext cx="1158288" cy="252719"/>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16-4-2</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1</xdr:col>
      <xdr:colOff>16933</xdr:colOff>
      <xdr:row>2</xdr:row>
      <xdr:rowOff>285169</xdr:rowOff>
    </xdr:from>
    <xdr:to>
      <xdr:col>3</xdr:col>
      <xdr:colOff>479415</xdr:colOff>
      <xdr:row>3</xdr:row>
      <xdr:rowOff>214839</xdr:rowOff>
    </xdr:to>
    <xdr:sp macro="" textlink="">
      <xdr:nvSpPr>
        <xdr:cNvPr id="3" name="テキスト ボックス 2">
          <a:extLst>
            <a:ext uri="{FF2B5EF4-FFF2-40B4-BE49-F238E27FC236}">
              <a16:creationId xmlns:a16="http://schemas.microsoft.com/office/drawing/2014/main" id="{D5345278-914A-423B-866E-DB16449417A6}"/>
            </a:ext>
          </a:extLst>
        </xdr:cNvPr>
        <xdr:cNvSpPr txBox="1">
          <a:spLocks noChangeArrowheads="1"/>
        </xdr:cNvSpPr>
      </xdr:nvSpPr>
      <xdr:spPr bwMode="auto">
        <a:xfrm>
          <a:off x="188383" y="523294"/>
          <a:ext cx="1395932" cy="234470"/>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8</xdr:col>
      <xdr:colOff>0</xdr:colOff>
      <xdr:row>4</xdr:row>
      <xdr:rowOff>0</xdr:rowOff>
    </xdr:from>
    <xdr:to>
      <xdr:col>17</xdr:col>
      <xdr:colOff>789214</xdr:colOff>
      <xdr:row>12</xdr:row>
      <xdr:rowOff>27214</xdr:rowOff>
    </xdr:to>
    <xdr:sp macro="" textlink="">
      <xdr:nvSpPr>
        <xdr:cNvPr id="12" name="テキスト ボックス 11">
          <a:extLst>
            <a:ext uri="{FF2B5EF4-FFF2-40B4-BE49-F238E27FC236}">
              <a16:creationId xmlns:a16="http://schemas.microsoft.com/office/drawing/2014/main" id="{AD95D942-7784-4542-BB50-DAF5CA9F9FBF}"/>
            </a:ext>
          </a:extLst>
        </xdr:cNvPr>
        <xdr:cNvSpPr txBox="1"/>
      </xdr:nvSpPr>
      <xdr:spPr>
        <a:xfrm>
          <a:off x="4503964" y="789214"/>
          <a:ext cx="7225393" cy="198664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pPr>
            <a:lnSpc>
              <a:spcPts val="1400"/>
            </a:lnSpc>
          </a:pPr>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（１）は</a:t>
          </a:r>
          <a:r>
            <a:rPr kumimoji="1" lang="ja-JP" altLang="ja-JP" sz="1100">
              <a:solidFill>
                <a:sysClr val="windowText" lastClr="000000"/>
              </a:solidFill>
              <a:effectLst/>
              <a:latin typeface="+mn-lt"/>
              <a:ea typeface="+mn-ea"/>
              <a:cs typeface="+mn-cs"/>
            </a:rPr>
            <a:t>広域機関に提出いただいた発電計画の</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分</a:t>
          </a:r>
          <a:r>
            <a:rPr kumimoji="1" lang="en-US" altLang="ja-JP" sz="1100">
              <a:solidFill>
                <a:sysClr val="windowText" lastClr="000000"/>
              </a:solidFill>
              <a:effectLst/>
              <a:latin typeface="+mn-lt"/>
              <a:ea typeface="+mn-ea"/>
              <a:cs typeface="+mn-cs"/>
            </a:rPr>
            <a:t>kWh</a:t>
          </a:r>
          <a:r>
            <a:rPr kumimoji="1" lang="ja-JP" altLang="ja-JP" sz="1100">
              <a:solidFill>
                <a:sysClr val="windowText" lastClr="000000"/>
              </a:solidFill>
              <a:effectLst/>
              <a:latin typeface="+mn-lt"/>
              <a:ea typeface="+mn-ea"/>
              <a:cs typeface="+mn-cs"/>
            </a:rPr>
            <a:t>を</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に換算した値を入力してください。</a:t>
          </a:r>
          <a:endParaRPr lang="ja-JP" altLang="ja-JP">
            <a:solidFill>
              <a:sysClr val="windowText" lastClr="000000"/>
            </a:solidFill>
            <a:effectLst/>
            <a:latin typeface="+mn-ea"/>
            <a:ea typeface="+mn-ea"/>
          </a:endParaRPr>
        </a:p>
        <a:p>
          <a:pPr eaLnBrk="1" fontAlgn="auto" latinLnBrk="0" hangingPunct="1">
            <a:lnSpc>
              <a:spcPts val="1400"/>
            </a:lnSpc>
          </a:pPr>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例</a:t>
          </a:r>
          <a:r>
            <a:rPr kumimoji="1" lang="ja-JP" altLang="en-US" sz="1100">
              <a:solidFill>
                <a:sysClr val="windowText" lastClr="000000"/>
              </a:solidFill>
              <a:effectLst/>
              <a:latin typeface="+mn-ea"/>
              <a:ea typeface="+mn-ea"/>
              <a:cs typeface="+mn-cs"/>
            </a:rPr>
            <a:t>）</a:t>
          </a:r>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ea"/>
              <a:ea typeface="+mn-ea"/>
              <a:cs typeface="+mn-cs"/>
            </a:rPr>
            <a:t>発電計画電力が</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000kWh</a:t>
          </a:r>
          <a:r>
            <a:rPr kumimoji="1" lang="ja-JP" altLang="ja-JP"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000×2=4</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a:t>
          </a:r>
          <a:r>
            <a:rPr kumimoji="1" lang="ja-JP" altLang="ja-JP"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pPr>
            <a:lnSpc>
              <a:spcPts val="1400"/>
            </a:lnSpc>
          </a:pPr>
          <a:r>
            <a:rPr kumimoji="1" lang="ja-JP" altLang="en-US" sz="1100">
              <a:solidFill>
                <a:sysClr val="windowText" lastClr="000000"/>
              </a:solidFill>
              <a:latin typeface="+mn-ea"/>
              <a:ea typeface="+mn-ea"/>
            </a:rPr>
            <a:t>○（２）はｻﾝﾌﾟﾘﾝｸﾞ周期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ysClr val="windowText" lastClr="000000"/>
              </a:solidFill>
              <a:effectLst/>
              <a:latin typeface="+mn-ea"/>
              <a:ea typeface="+mn-ea"/>
              <a:cs typeface="+mn-cs"/>
            </a:rPr>
            <a:t>入力して下さい。</a:t>
          </a:r>
          <a:endParaRPr kumimoji="1" lang="en-US" altLang="ja-JP" sz="1100">
            <a:solidFill>
              <a:sysClr val="windowText" lastClr="000000"/>
            </a:solidFill>
            <a:effectLst/>
            <a:latin typeface="+mn-ea"/>
            <a:ea typeface="+mn-ea"/>
            <a:cs typeface="+mn-cs"/>
          </a:endParaRPr>
        </a:p>
        <a:p>
          <a:pPr>
            <a:lnSpc>
              <a:spcPts val="1400"/>
            </a:lnSpc>
          </a:pPr>
          <a:r>
            <a:rPr kumimoji="1" lang="ja-JP" altLang="en-US" sz="1100">
              <a:solidFill>
                <a:sysClr val="windowText" lastClr="000000"/>
              </a:solidFill>
              <a:effectLst/>
              <a:latin typeface="+mn-ea"/>
              <a:ea typeface="+mn-ea"/>
              <a:cs typeface="+mn-cs"/>
            </a:rPr>
            <a:t>　　例</a:t>
          </a:r>
          <a:r>
            <a:rPr kumimoji="1" lang="en-US" altLang="ja-JP" sz="1100">
              <a:solidFill>
                <a:sysClr val="windowText" lastClr="000000"/>
              </a:solidFill>
              <a:effectLst/>
              <a:latin typeface="+mn-ea"/>
              <a:ea typeface="+mn-ea"/>
              <a:cs typeface="+mn-cs"/>
            </a:rPr>
            <a:t>)</a:t>
          </a:r>
          <a:r>
            <a:rPr kumimoji="1" lang="ja-JP" altLang="en-US" sz="1100" baseline="0">
              <a:solidFill>
                <a:sysClr val="windowText" lastClr="000000"/>
              </a:solidFill>
              <a:effectLst/>
              <a:latin typeface="+mn-ea"/>
              <a:ea typeface="+mn-ea"/>
              <a:cs typeface="+mn-cs"/>
            </a:rPr>
            <a:t>   発電実績</a:t>
          </a:r>
          <a:r>
            <a:rPr kumimoji="1" lang="en-US" altLang="ja-JP" sz="1100" baseline="0">
              <a:solidFill>
                <a:sysClr val="windowText" lastClr="000000"/>
              </a:solidFill>
              <a:effectLst/>
              <a:latin typeface="+mn-ea"/>
              <a:ea typeface="+mn-ea"/>
              <a:cs typeface="+mn-cs"/>
            </a:rPr>
            <a:t>200kWh</a:t>
          </a:r>
          <a:r>
            <a:rPr kumimoji="1" lang="ja-JP" altLang="en-US" sz="1100" baseline="0">
              <a:solidFill>
                <a:sysClr val="windowText" lastClr="000000"/>
              </a:solidFill>
              <a:effectLst/>
              <a:latin typeface="+mn-ea"/>
              <a:ea typeface="+mn-ea"/>
              <a:cs typeface="+mn-cs"/>
            </a:rPr>
            <a:t>（</a:t>
          </a:r>
          <a:r>
            <a:rPr kumimoji="1" lang="en-US" altLang="ja-JP" sz="1100" baseline="0">
              <a:solidFill>
                <a:sysClr val="windowText" lastClr="000000"/>
              </a:solidFill>
              <a:effectLst/>
              <a:latin typeface="+mn-ea"/>
              <a:ea typeface="+mn-ea"/>
              <a:cs typeface="+mn-cs"/>
            </a:rPr>
            <a:t>5</a:t>
          </a:r>
          <a:r>
            <a:rPr kumimoji="1" lang="ja-JP" altLang="en-US" sz="1100" baseline="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200÷5×60=2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400kW</a:t>
          </a:r>
          <a:r>
            <a:rPr kumimoji="1" lang="ja-JP" altLang="en-US" sz="1100">
              <a:solidFill>
                <a:sysClr val="windowText" lastClr="000000"/>
              </a:solidFill>
              <a:effectLst/>
              <a:latin typeface="+mn-ea"/>
              <a:ea typeface="+mn-ea"/>
              <a:cs typeface="+mn-cs"/>
            </a:rPr>
            <a:t>となります。</a:t>
          </a:r>
          <a:endParaRPr kumimoji="1" lang="en-US" altLang="ja-JP" sz="1100">
            <a:solidFill>
              <a:sysClr val="windowText" lastClr="000000"/>
            </a:solidFill>
            <a:effectLst/>
            <a:latin typeface="+mn-ea"/>
            <a:ea typeface="+mn-ea"/>
            <a:cs typeface="+mn-cs"/>
          </a:endParaRPr>
        </a:p>
        <a:p>
          <a:pPr marL="0" marR="0" indent="0" defTabSz="914400" eaLnBrk="1" fontAlgn="auto" latinLnBrk="0" hangingPunct="1">
            <a:lnSpc>
              <a:spcPts val="14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〇リソース単位の審査を希望する場合は、（３）の指令量に取引会員から各リソースに送信</a:t>
          </a:r>
          <a:br>
            <a:rPr kumimoji="1" lang="ja-JP" altLang="en-US" sz="1100">
              <a:solidFill>
                <a:sysClr val="windowText" lastClr="000000"/>
              </a:solidFill>
              <a:effectLst/>
              <a:latin typeface="+mn-lt"/>
              <a:ea typeface="+mn-ea"/>
              <a:cs typeface="+mn-cs"/>
            </a:rPr>
          </a:br>
          <a:r>
            <a:rPr kumimoji="1" lang="ja-JP" altLang="en-US" sz="1100">
              <a:solidFill>
                <a:sysClr val="windowText" lastClr="000000"/>
              </a:solidFill>
              <a:effectLst/>
              <a:latin typeface="+mn-lt"/>
              <a:ea typeface="+mn-ea"/>
              <a:cs typeface="+mn-cs"/>
            </a:rPr>
            <a:t>　　した指令量を記載ください。その際は、送信した指令における「到達時刻（指令量への到達を求める</a:t>
          </a:r>
          <a:br>
            <a:rPr kumimoji="1" lang="ja-JP" altLang="en-US" sz="1100">
              <a:solidFill>
                <a:sysClr val="windowText" lastClr="000000"/>
              </a:solidFill>
              <a:effectLst/>
              <a:latin typeface="+mn-lt"/>
              <a:ea typeface="+mn-ea"/>
              <a:cs typeface="+mn-cs"/>
            </a:rPr>
          </a:br>
          <a:r>
            <a:rPr kumimoji="1" lang="ja-JP" altLang="en-US" sz="1100">
              <a:solidFill>
                <a:sysClr val="windowText" lastClr="000000"/>
              </a:solidFill>
              <a:effectLst/>
              <a:latin typeface="+mn-lt"/>
              <a:ea typeface="+mn-ea"/>
              <a:cs typeface="+mn-cs"/>
            </a:rPr>
            <a:t>　　時刻）」が属する時間の欄に指令量を入力してください。</a:t>
          </a:r>
          <a:br>
            <a:rPr kumimoji="1" lang="ja-JP" altLang="en-US" sz="1100">
              <a:solidFill>
                <a:sysClr val="windowText" lastClr="000000"/>
              </a:solidFill>
              <a:effectLst/>
              <a:latin typeface="+mn-lt"/>
              <a:ea typeface="+mn-ea"/>
              <a:cs typeface="+mn-cs"/>
            </a:rPr>
          </a:br>
          <a:r>
            <a:rPr kumimoji="1" lang="ja-JP" altLang="en-US" sz="1100">
              <a:solidFill>
                <a:sysClr val="windowText" lastClr="000000"/>
              </a:solidFill>
              <a:effectLst/>
              <a:latin typeface="+mn-lt"/>
              <a:ea typeface="+mn-ea"/>
              <a:cs typeface="+mn-cs"/>
            </a:rPr>
            <a:t>　　 なお、到達時刻をゼロ秒とする指令の場合、その時刻から開始する時間の欄に入力してください。</a:t>
          </a:r>
        </a:p>
        <a:p>
          <a:pPr marL="0" marR="0" indent="0" defTabSz="914400" eaLnBrk="1" fontAlgn="auto" latinLnBrk="0" hangingPunct="1">
            <a:lnSpc>
              <a:spcPts val="1400"/>
            </a:lnSpc>
            <a:spcBef>
              <a:spcPts val="0"/>
            </a:spcBef>
            <a:spcAft>
              <a:spcPts val="0"/>
            </a:spcAft>
            <a:buClrTx/>
            <a:buSzTx/>
            <a:buFontTx/>
            <a:buNone/>
            <a:tabLst/>
            <a:defRPr/>
          </a:pPr>
          <a:endParaRPr kumimoji="1" lang="ja-JP" altLang="en-US" sz="1100">
            <a:solidFill>
              <a:sysClr val="windowText" lastClr="000000"/>
            </a:solidFill>
            <a:effectLst/>
            <a:latin typeface="+mn-lt"/>
            <a:ea typeface="+mn-ea"/>
            <a:cs typeface="+mn-cs"/>
          </a:endParaRPr>
        </a:p>
      </xdr:txBody>
    </xdr:sp>
    <xdr:clientData/>
  </xdr:twoCellAnchor>
  <xdr:twoCellAnchor>
    <xdr:from>
      <xdr:col>4</xdr:col>
      <xdr:colOff>0</xdr:colOff>
      <xdr:row>2</xdr:row>
      <xdr:rowOff>285750</xdr:rowOff>
    </xdr:from>
    <xdr:to>
      <xdr:col>11</xdr:col>
      <xdr:colOff>500743</xdr:colOff>
      <xdr:row>3</xdr:row>
      <xdr:rowOff>243569</xdr:rowOff>
    </xdr:to>
    <xdr:sp macro="" textlink="">
      <xdr:nvSpPr>
        <xdr:cNvPr id="4" name="テキスト ボックス 3">
          <a:extLst>
            <a:ext uri="{FF2B5EF4-FFF2-40B4-BE49-F238E27FC236}">
              <a16:creationId xmlns:a16="http://schemas.microsoft.com/office/drawing/2014/main" id="{087712A7-51D0-49E4-BBC8-843863D43A45}"/>
            </a:ext>
          </a:extLst>
        </xdr:cNvPr>
        <xdr:cNvSpPr txBox="1">
          <a:spLocks noChangeArrowheads="1"/>
        </xdr:cNvSpPr>
      </xdr:nvSpPr>
      <xdr:spPr bwMode="auto">
        <a:xfrm>
          <a:off x="1782536" y="530679"/>
          <a:ext cx="5263243" cy="257176"/>
        </a:xfrm>
        <a:prstGeom prst="rect">
          <a:avLst/>
        </a:prstGeom>
        <a:solidFill>
          <a:srgbClr val="FFFFFF"/>
        </a:solidFill>
        <a:ln w="28575">
          <a:solidFill>
            <a:srgbClr val="FF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mn-ea"/>
              <a:cs typeface="Times New Roman"/>
            </a:rPr>
            <a:t>（取引開始が</a:t>
          </a:r>
          <a:r>
            <a:rPr lang="en-US" altLang="ja-JP" sz="1400" kern="100">
              <a:solidFill>
                <a:srgbClr val="FF0000"/>
              </a:solidFill>
              <a:effectLst/>
              <a:latin typeface="游ゴシック" panose="020B0400000000000000" pitchFamily="50" charset="-128"/>
              <a:ea typeface="+mn-ea"/>
              <a:cs typeface="Times New Roman"/>
            </a:rPr>
            <a:t>2025</a:t>
          </a:r>
          <a:r>
            <a:rPr lang="ja-JP" altLang="en-US" sz="1400" kern="100">
              <a:solidFill>
                <a:srgbClr val="FF0000"/>
              </a:solidFill>
              <a:effectLst/>
              <a:latin typeface="游ゴシック" panose="020B0400000000000000" pitchFamily="50" charset="-128"/>
              <a:ea typeface="+mn-ea"/>
              <a:cs typeface="Times New Roman"/>
            </a:rPr>
            <a:t>年</a:t>
          </a:r>
          <a:r>
            <a:rPr lang="en-US" altLang="ja-JP" sz="1400" kern="100">
              <a:solidFill>
                <a:srgbClr val="FF0000"/>
              </a:solidFill>
              <a:effectLst/>
              <a:latin typeface="游ゴシック" panose="020B0400000000000000" pitchFamily="50" charset="-128"/>
              <a:ea typeface="+mn-ea"/>
              <a:cs typeface="Times New Roman"/>
            </a:rPr>
            <a:t>3</a:t>
          </a:r>
          <a:r>
            <a:rPr lang="ja-JP" altLang="en-US" sz="1400" kern="100">
              <a:solidFill>
                <a:srgbClr val="FF0000"/>
              </a:solidFill>
              <a:effectLst/>
              <a:latin typeface="游ゴシック" panose="020B0400000000000000" pitchFamily="50" charset="-128"/>
              <a:ea typeface="+mn-ea"/>
              <a:cs typeface="Times New Roman"/>
            </a:rPr>
            <a:t>月</a:t>
          </a:r>
          <a:r>
            <a:rPr lang="en-US" altLang="ja-JP" sz="1400" kern="100">
              <a:solidFill>
                <a:srgbClr val="FF0000"/>
              </a:solidFill>
              <a:effectLst/>
              <a:latin typeface="游ゴシック" panose="020B0400000000000000" pitchFamily="50" charset="-128"/>
              <a:ea typeface="+mn-ea"/>
              <a:cs typeface="Times New Roman"/>
            </a:rPr>
            <a:t>31</a:t>
          </a:r>
          <a:r>
            <a:rPr lang="ja-JP" altLang="en-US" sz="1400" kern="100">
              <a:solidFill>
                <a:srgbClr val="FF0000"/>
              </a:solidFill>
              <a:effectLst/>
              <a:latin typeface="游ゴシック" panose="020B0400000000000000" pitchFamily="50" charset="-128"/>
              <a:ea typeface="+mn-ea"/>
              <a:cs typeface="Times New Roman"/>
            </a:rPr>
            <a:t>日までの実需給を対象とする場合）</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467721</xdr:colOff>
      <xdr:row>0</xdr:row>
      <xdr:rowOff>29221</xdr:rowOff>
    </xdr:from>
    <xdr:to>
      <xdr:col>17</xdr:col>
      <xdr:colOff>821916</xdr:colOff>
      <xdr:row>1</xdr:row>
      <xdr:rowOff>27215</xdr:rowOff>
    </xdr:to>
    <xdr:sp macro="" textlink="">
      <xdr:nvSpPr>
        <xdr:cNvPr id="2" name="テキスト ボックス 1">
          <a:extLst>
            <a:ext uri="{FF2B5EF4-FFF2-40B4-BE49-F238E27FC236}">
              <a16:creationId xmlns:a16="http://schemas.microsoft.com/office/drawing/2014/main" id="{66DE9CE8-3038-41F2-B700-AB7F4334736D}"/>
            </a:ext>
          </a:extLst>
        </xdr:cNvPr>
        <xdr:cNvSpPr txBox="1">
          <a:spLocks noChangeArrowheads="1"/>
        </xdr:cNvSpPr>
      </xdr:nvSpPr>
      <xdr:spPr bwMode="auto">
        <a:xfrm>
          <a:off x="10577828" y="29221"/>
          <a:ext cx="1170624" cy="229315"/>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16-4-2</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1</xdr:col>
      <xdr:colOff>16933</xdr:colOff>
      <xdr:row>2</xdr:row>
      <xdr:rowOff>285168</xdr:rowOff>
    </xdr:from>
    <xdr:to>
      <xdr:col>3</xdr:col>
      <xdr:colOff>479415</xdr:colOff>
      <xdr:row>3</xdr:row>
      <xdr:rowOff>214838</xdr:rowOff>
    </xdr:to>
    <xdr:sp macro="" textlink="">
      <xdr:nvSpPr>
        <xdr:cNvPr id="3" name="テキスト ボックス 2">
          <a:extLst>
            <a:ext uri="{FF2B5EF4-FFF2-40B4-BE49-F238E27FC236}">
              <a16:creationId xmlns:a16="http://schemas.microsoft.com/office/drawing/2014/main" id="{3D944288-07B5-4910-806C-7EE51C5279C8}"/>
            </a:ext>
          </a:extLst>
        </xdr:cNvPr>
        <xdr:cNvSpPr txBox="1">
          <a:spLocks noChangeArrowheads="1"/>
        </xdr:cNvSpPr>
      </xdr:nvSpPr>
      <xdr:spPr bwMode="auto">
        <a:xfrm>
          <a:off x="188383" y="523293"/>
          <a:ext cx="1395932" cy="234470"/>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2</xdr:col>
      <xdr:colOff>646959</xdr:colOff>
      <xdr:row>0</xdr:row>
      <xdr:rowOff>71748</xdr:rowOff>
    </xdr:from>
    <xdr:to>
      <xdr:col>4</xdr:col>
      <xdr:colOff>615925</xdr:colOff>
      <xdr:row>1</xdr:row>
      <xdr:rowOff>79740</xdr:rowOff>
    </xdr:to>
    <xdr:sp macro="" textlink="">
      <xdr:nvSpPr>
        <xdr:cNvPr id="5" name="テキスト ボックス 11">
          <a:extLst>
            <a:ext uri="{FF2B5EF4-FFF2-40B4-BE49-F238E27FC236}">
              <a16:creationId xmlns:a16="http://schemas.microsoft.com/office/drawing/2014/main" id="{CB3BFCFC-1CD9-4C1D-A516-3AF8A71FB585}"/>
            </a:ext>
          </a:extLst>
        </xdr:cNvPr>
        <xdr:cNvSpPr txBox="1"/>
      </xdr:nvSpPr>
      <xdr:spPr>
        <a:xfrm>
          <a:off x="1095995" y="71748"/>
          <a:ext cx="1302466" cy="239313"/>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twoCellAnchor>
    <xdr:from>
      <xdr:col>12</xdr:col>
      <xdr:colOff>176892</xdr:colOff>
      <xdr:row>32</xdr:row>
      <xdr:rowOff>13607</xdr:rowOff>
    </xdr:from>
    <xdr:to>
      <xdr:col>18</xdr:col>
      <xdr:colOff>136071</xdr:colOff>
      <xdr:row>33</xdr:row>
      <xdr:rowOff>136073</xdr:rowOff>
    </xdr:to>
    <xdr:sp macro="" textlink="">
      <xdr:nvSpPr>
        <xdr:cNvPr id="10" name="吹き出し: 角を丸めた四角形 9">
          <a:extLst>
            <a:ext uri="{FF2B5EF4-FFF2-40B4-BE49-F238E27FC236}">
              <a16:creationId xmlns:a16="http://schemas.microsoft.com/office/drawing/2014/main" id="{93B21730-69BF-4837-9524-27B45E132629}"/>
            </a:ext>
          </a:extLst>
        </xdr:cNvPr>
        <xdr:cNvSpPr/>
      </xdr:nvSpPr>
      <xdr:spPr>
        <a:xfrm>
          <a:off x="7565571" y="8069036"/>
          <a:ext cx="4340679" cy="367394"/>
        </a:xfrm>
        <a:prstGeom prst="wedgeRoundRectCallout">
          <a:avLst>
            <a:gd name="adj1" fmla="val 37027"/>
            <a:gd name="adj2" fmla="val 8977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取引会員から各発電リソースに送信した指令量を記載ください。</a:t>
          </a:r>
        </a:p>
      </xdr:txBody>
    </xdr:sp>
    <xdr:clientData/>
  </xdr:twoCellAnchor>
  <xdr:twoCellAnchor>
    <xdr:from>
      <xdr:col>8</xdr:col>
      <xdr:colOff>0</xdr:colOff>
      <xdr:row>4</xdr:row>
      <xdr:rowOff>0</xdr:rowOff>
    </xdr:from>
    <xdr:to>
      <xdr:col>17</xdr:col>
      <xdr:colOff>802821</xdr:colOff>
      <xdr:row>12</xdr:row>
      <xdr:rowOff>27214</xdr:rowOff>
    </xdr:to>
    <xdr:sp macro="" textlink="">
      <xdr:nvSpPr>
        <xdr:cNvPr id="9" name="テキスト ボックス 8">
          <a:extLst>
            <a:ext uri="{FF2B5EF4-FFF2-40B4-BE49-F238E27FC236}">
              <a16:creationId xmlns:a16="http://schemas.microsoft.com/office/drawing/2014/main" id="{30ADD920-35CA-4263-8BAE-5C01E7137C0C}"/>
            </a:ext>
          </a:extLst>
        </xdr:cNvPr>
        <xdr:cNvSpPr txBox="1"/>
      </xdr:nvSpPr>
      <xdr:spPr>
        <a:xfrm>
          <a:off x="4503964" y="789214"/>
          <a:ext cx="7225393" cy="198664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pPr>
            <a:lnSpc>
              <a:spcPts val="1400"/>
            </a:lnSpc>
          </a:pPr>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（１）は</a:t>
          </a:r>
          <a:r>
            <a:rPr kumimoji="1" lang="ja-JP" altLang="ja-JP" sz="1100">
              <a:solidFill>
                <a:sysClr val="windowText" lastClr="000000"/>
              </a:solidFill>
              <a:effectLst/>
              <a:latin typeface="+mn-lt"/>
              <a:ea typeface="+mn-ea"/>
              <a:cs typeface="+mn-cs"/>
            </a:rPr>
            <a:t>広域機関に提出いただいた発電計画の</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分</a:t>
          </a:r>
          <a:r>
            <a:rPr kumimoji="1" lang="en-US" altLang="ja-JP" sz="1100">
              <a:solidFill>
                <a:sysClr val="windowText" lastClr="000000"/>
              </a:solidFill>
              <a:effectLst/>
              <a:latin typeface="+mn-lt"/>
              <a:ea typeface="+mn-ea"/>
              <a:cs typeface="+mn-cs"/>
            </a:rPr>
            <a:t>kWh</a:t>
          </a:r>
          <a:r>
            <a:rPr kumimoji="1" lang="ja-JP" altLang="ja-JP" sz="1100">
              <a:solidFill>
                <a:sysClr val="windowText" lastClr="000000"/>
              </a:solidFill>
              <a:effectLst/>
              <a:latin typeface="+mn-lt"/>
              <a:ea typeface="+mn-ea"/>
              <a:cs typeface="+mn-cs"/>
            </a:rPr>
            <a:t>を</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に換算した値を入力してください。</a:t>
          </a:r>
          <a:endParaRPr lang="ja-JP" altLang="ja-JP">
            <a:solidFill>
              <a:sysClr val="windowText" lastClr="000000"/>
            </a:solidFill>
            <a:effectLst/>
            <a:latin typeface="+mn-ea"/>
            <a:ea typeface="+mn-ea"/>
          </a:endParaRPr>
        </a:p>
        <a:p>
          <a:pPr eaLnBrk="1" fontAlgn="auto" latinLnBrk="0" hangingPunct="1">
            <a:lnSpc>
              <a:spcPts val="1400"/>
            </a:lnSpc>
          </a:pPr>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例</a:t>
          </a:r>
          <a:r>
            <a:rPr kumimoji="1" lang="ja-JP" altLang="en-US" sz="1100">
              <a:solidFill>
                <a:sysClr val="windowText" lastClr="000000"/>
              </a:solidFill>
              <a:effectLst/>
              <a:latin typeface="+mn-ea"/>
              <a:ea typeface="+mn-ea"/>
              <a:cs typeface="+mn-cs"/>
            </a:rPr>
            <a:t>）</a:t>
          </a:r>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ea"/>
              <a:ea typeface="+mn-ea"/>
              <a:cs typeface="+mn-cs"/>
            </a:rPr>
            <a:t>発電計画電力が</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000kWh</a:t>
          </a:r>
          <a:r>
            <a:rPr kumimoji="1" lang="ja-JP" altLang="ja-JP"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000×2=4</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a:t>
          </a:r>
          <a:r>
            <a:rPr kumimoji="1" lang="ja-JP" altLang="ja-JP"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pPr>
            <a:lnSpc>
              <a:spcPts val="1400"/>
            </a:lnSpc>
          </a:pPr>
          <a:r>
            <a:rPr kumimoji="1" lang="ja-JP" altLang="en-US" sz="1100">
              <a:solidFill>
                <a:sysClr val="windowText" lastClr="000000"/>
              </a:solidFill>
              <a:latin typeface="+mn-ea"/>
              <a:ea typeface="+mn-ea"/>
            </a:rPr>
            <a:t>○（２）はｻﾝﾌﾟﾘﾝｸﾞ周期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ysClr val="windowText" lastClr="000000"/>
              </a:solidFill>
              <a:effectLst/>
              <a:latin typeface="+mn-ea"/>
              <a:ea typeface="+mn-ea"/>
              <a:cs typeface="+mn-cs"/>
            </a:rPr>
            <a:t>入力して下さい。</a:t>
          </a:r>
          <a:endParaRPr kumimoji="1" lang="en-US" altLang="ja-JP" sz="1100">
            <a:solidFill>
              <a:sysClr val="windowText" lastClr="000000"/>
            </a:solidFill>
            <a:effectLst/>
            <a:latin typeface="+mn-ea"/>
            <a:ea typeface="+mn-ea"/>
            <a:cs typeface="+mn-cs"/>
          </a:endParaRPr>
        </a:p>
        <a:p>
          <a:pPr>
            <a:lnSpc>
              <a:spcPts val="1400"/>
            </a:lnSpc>
          </a:pPr>
          <a:r>
            <a:rPr kumimoji="1" lang="ja-JP" altLang="en-US" sz="1100">
              <a:solidFill>
                <a:sysClr val="windowText" lastClr="000000"/>
              </a:solidFill>
              <a:effectLst/>
              <a:latin typeface="+mn-ea"/>
              <a:ea typeface="+mn-ea"/>
              <a:cs typeface="+mn-cs"/>
            </a:rPr>
            <a:t>　　例</a:t>
          </a:r>
          <a:r>
            <a:rPr kumimoji="1" lang="en-US" altLang="ja-JP" sz="1100">
              <a:solidFill>
                <a:sysClr val="windowText" lastClr="000000"/>
              </a:solidFill>
              <a:effectLst/>
              <a:latin typeface="+mn-ea"/>
              <a:ea typeface="+mn-ea"/>
              <a:cs typeface="+mn-cs"/>
            </a:rPr>
            <a:t>)</a:t>
          </a:r>
          <a:r>
            <a:rPr kumimoji="1" lang="ja-JP" altLang="en-US" sz="1100" baseline="0">
              <a:solidFill>
                <a:sysClr val="windowText" lastClr="000000"/>
              </a:solidFill>
              <a:effectLst/>
              <a:latin typeface="+mn-ea"/>
              <a:ea typeface="+mn-ea"/>
              <a:cs typeface="+mn-cs"/>
            </a:rPr>
            <a:t>   発電実績</a:t>
          </a:r>
          <a:r>
            <a:rPr kumimoji="1" lang="en-US" altLang="ja-JP" sz="1100" baseline="0">
              <a:solidFill>
                <a:sysClr val="windowText" lastClr="000000"/>
              </a:solidFill>
              <a:effectLst/>
              <a:latin typeface="+mn-ea"/>
              <a:ea typeface="+mn-ea"/>
              <a:cs typeface="+mn-cs"/>
            </a:rPr>
            <a:t>200kWh</a:t>
          </a:r>
          <a:r>
            <a:rPr kumimoji="1" lang="ja-JP" altLang="en-US" sz="1100" baseline="0">
              <a:solidFill>
                <a:sysClr val="windowText" lastClr="000000"/>
              </a:solidFill>
              <a:effectLst/>
              <a:latin typeface="+mn-ea"/>
              <a:ea typeface="+mn-ea"/>
              <a:cs typeface="+mn-cs"/>
            </a:rPr>
            <a:t>（</a:t>
          </a:r>
          <a:r>
            <a:rPr kumimoji="1" lang="en-US" altLang="ja-JP" sz="1100" baseline="0">
              <a:solidFill>
                <a:sysClr val="windowText" lastClr="000000"/>
              </a:solidFill>
              <a:effectLst/>
              <a:latin typeface="+mn-ea"/>
              <a:ea typeface="+mn-ea"/>
              <a:cs typeface="+mn-cs"/>
            </a:rPr>
            <a:t>5</a:t>
          </a:r>
          <a:r>
            <a:rPr kumimoji="1" lang="ja-JP" altLang="en-US" sz="1100" baseline="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200÷5×60=2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400kW</a:t>
          </a:r>
          <a:r>
            <a:rPr kumimoji="1" lang="ja-JP" altLang="en-US" sz="1100">
              <a:solidFill>
                <a:sysClr val="windowText" lastClr="000000"/>
              </a:solidFill>
              <a:effectLst/>
              <a:latin typeface="+mn-ea"/>
              <a:ea typeface="+mn-ea"/>
              <a:cs typeface="+mn-cs"/>
            </a:rPr>
            <a:t>となります。</a:t>
          </a:r>
          <a:endParaRPr kumimoji="1" lang="en-US" altLang="ja-JP" sz="1100">
            <a:solidFill>
              <a:sysClr val="windowText" lastClr="000000"/>
            </a:solidFill>
            <a:effectLst/>
            <a:latin typeface="+mn-ea"/>
            <a:ea typeface="+mn-ea"/>
            <a:cs typeface="+mn-cs"/>
          </a:endParaRPr>
        </a:p>
        <a:p>
          <a:pPr marL="0" marR="0" indent="0" defTabSz="914400" eaLnBrk="1" fontAlgn="auto" latinLnBrk="0" hangingPunct="1">
            <a:lnSpc>
              <a:spcPts val="14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〇リソース単位の審査を希望する場合は、（３）の指令量に取引会員から各リソースに送信</a:t>
          </a:r>
          <a:br>
            <a:rPr kumimoji="1" lang="ja-JP" altLang="en-US" sz="1100">
              <a:solidFill>
                <a:sysClr val="windowText" lastClr="000000"/>
              </a:solidFill>
              <a:effectLst/>
              <a:latin typeface="+mn-lt"/>
              <a:ea typeface="+mn-ea"/>
              <a:cs typeface="+mn-cs"/>
            </a:rPr>
          </a:br>
          <a:r>
            <a:rPr kumimoji="1" lang="ja-JP" altLang="en-US" sz="1100">
              <a:solidFill>
                <a:sysClr val="windowText" lastClr="000000"/>
              </a:solidFill>
              <a:effectLst/>
              <a:latin typeface="+mn-lt"/>
              <a:ea typeface="+mn-ea"/>
              <a:cs typeface="+mn-cs"/>
            </a:rPr>
            <a:t>　　した指令量を記載ください。その際は、送信した指令における「到達時刻（指令量への到達を求める</a:t>
          </a:r>
          <a:br>
            <a:rPr kumimoji="1" lang="ja-JP" altLang="en-US" sz="1100">
              <a:solidFill>
                <a:sysClr val="windowText" lastClr="000000"/>
              </a:solidFill>
              <a:effectLst/>
              <a:latin typeface="+mn-lt"/>
              <a:ea typeface="+mn-ea"/>
              <a:cs typeface="+mn-cs"/>
            </a:rPr>
          </a:br>
          <a:r>
            <a:rPr kumimoji="1" lang="ja-JP" altLang="en-US" sz="1100">
              <a:solidFill>
                <a:sysClr val="windowText" lastClr="000000"/>
              </a:solidFill>
              <a:effectLst/>
              <a:latin typeface="+mn-lt"/>
              <a:ea typeface="+mn-ea"/>
              <a:cs typeface="+mn-cs"/>
            </a:rPr>
            <a:t>　　時刻）」が属する時間の欄に指令量を入力してください。</a:t>
          </a:r>
          <a:br>
            <a:rPr kumimoji="1" lang="ja-JP" altLang="en-US" sz="1100">
              <a:solidFill>
                <a:sysClr val="windowText" lastClr="000000"/>
              </a:solidFill>
              <a:effectLst/>
              <a:latin typeface="+mn-lt"/>
              <a:ea typeface="+mn-ea"/>
              <a:cs typeface="+mn-cs"/>
            </a:rPr>
          </a:br>
          <a:r>
            <a:rPr kumimoji="1" lang="ja-JP" altLang="en-US" sz="1100">
              <a:solidFill>
                <a:sysClr val="windowText" lastClr="000000"/>
              </a:solidFill>
              <a:effectLst/>
              <a:latin typeface="+mn-lt"/>
              <a:ea typeface="+mn-ea"/>
              <a:cs typeface="+mn-cs"/>
            </a:rPr>
            <a:t>　　 なお、到達時刻をゼロ秒とする指令の場合、その時刻から開始する時間の欄に入力してください。</a:t>
          </a:r>
        </a:p>
        <a:p>
          <a:pPr marL="0" marR="0" indent="0" defTabSz="914400" eaLnBrk="1" fontAlgn="auto" latinLnBrk="0" hangingPunct="1">
            <a:lnSpc>
              <a:spcPts val="1400"/>
            </a:lnSpc>
            <a:spcBef>
              <a:spcPts val="0"/>
            </a:spcBef>
            <a:spcAft>
              <a:spcPts val="0"/>
            </a:spcAft>
            <a:buClrTx/>
            <a:buSzTx/>
            <a:buFontTx/>
            <a:buNone/>
            <a:tabLst/>
            <a:defRPr/>
          </a:pPr>
          <a:endParaRPr kumimoji="1" lang="ja-JP" altLang="en-US" sz="1100">
            <a:solidFill>
              <a:sysClr val="windowText" lastClr="000000"/>
            </a:solidFill>
            <a:effectLst/>
            <a:latin typeface="+mn-lt"/>
            <a:ea typeface="+mn-ea"/>
            <a:cs typeface="+mn-cs"/>
          </a:endParaRPr>
        </a:p>
      </xdr:txBody>
    </xdr:sp>
    <xdr:clientData/>
  </xdr:twoCellAnchor>
  <xdr:twoCellAnchor>
    <xdr:from>
      <xdr:col>7</xdr:col>
      <xdr:colOff>421821</xdr:colOff>
      <xdr:row>6</xdr:row>
      <xdr:rowOff>204107</xdr:rowOff>
    </xdr:from>
    <xdr:to>
      <xdr:col>11</xdr:col>
      <xdr:colOff>746445</xdr:colOff>
      <xdr:row>8</xdr:row>
      <xdr:rowOff>93301</xdr:rowOff>
    </xdr:to>
    <xdr:sp macro="" textlink="">
      <xdr:nvSpPr>
        <xdr:cNvPr id="7" name="吹き出し: 四角形 5">
          <a:extLst>
            <a:ext uri="{FF2B5EF4-FFF2-40B4-BE49-F238E27FC236}">
              <a16:creationId xmlns:a16="http://schemas.microsoft.com/office/drawing/2014/main" id="{916C1570-328B-4BE8-A423-F9A0D865167D}"/>
            </a:ext>
          </a:extLst>
        </xdr:cNvPr>
        <xdr:cNvSpPr/>
      </xdr:nvSpPr>
      <xdr:spPr>
        <a:xfrm>
          <a:off x="4245428" y="1483178"/>
          <a:ext cx="3046053" cy="379052"/>
        </a:xfrm>
        <a:prstGeom prst="borderCallout1">
          <a:avLst>
            <a:gd name="adj1" fmla="val 1605"/>
            <a:gd name="adj2" fmla="val 285"/>
            <a:gd name="adj3" fmla="val -88156"/>
            <a:gd name="adj4" fmla="val -190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発電機単位の系統コードを記載ください</a:t>
          </a:r>
        </a:p>
      </xdr:txBody>
    </xdr:sp>
    <xdr:clientData/>
  </xdr:twoCellAnchor>
  <xdr:twoCellAnchor>
    <xdr:from>
      <xdr:col>4</xdr:col>
      <xdr:colOff>0</xdr:colOff>
      <xdr:row>2</xdr:row>
      <xdr:rowOff>285750</xdr:rowOff>
    </xdr:from>
    <xdr:to>
      <xdr:col>11</xdr:col>
      <xdr:colOff>500743</xdr:colOff>
      <xdr:row>3</xdr:row>
      <xdr:rowOff>243569</xdr:rowOff>
    </xdr:to>
    <xdr:sp macro="" textlink="">
      <xdr:nvSpPr>
        <xdr:cNvPr id="4" name="テキスト ボックス 3">
          <a:extLst>
            <a:ext uri="{FF2B5EF4-FFF2-40B4-BE49-F238E27FC236}">
              <a16:creationId xmlns:a16="http://schemas.microsoft.com/office/drawing/2014/main" id="{5A00BEE2-9ADC-4B2B-A57C-8A6327E7E1E4}"/>
            </a:ext>
          </a:extLst>
        </xdr:cNvPr>
        <xdr:cNvSpPr txBox="1">
          <a:spLocks noChangeArrowheads="1"/>
        </xdr:cNvSpPr>
      </xdr:nvSpPr>
      <xdr:spPr bwMode="auto">
        <a:xfrm>
          <a:off x="1782536" y="530679"/>
          <a:ext cx="5263243" cy="257176"/>
        </a:xfrm>
        <a:prstGeom prst="rect">
          <a:avLst/>
        </a:prstGeom>
        <a:solidFill>
          <a:srgbClr val="FFFFFF"/>
        </a:solidFill>
        <a:ln w="28575">
          <a:solidFill>
            <a:srgbClr val="FF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mn-ea"/>
              <a:cs typeface="Times New Roman"/>
            </a:rPr>
            <a:t>（取引開始が</a:t>
          </a:r>
          <a:r>
            <a:rPr lang="en-US" altLang="ja-JP" sz="1400" kern="100">
              <a:solidFill>
                <a:srgbClr val="FF0000"/>
              </a:solidFill>
              <a:effectLst/>
              <a:latin typeface="游ゴシック" panose="020B0400000000000000" pitchFamily="50" charset="-128"/>
              <a:ea typeface="+mn-ea"/>
              <a:cs typeface="Times New Roman"/>
            </a:rPr>
            <a:t>2025</a:t>
          </a:r>
          <a:r>
            <a:rPr lang="ja-JP" altLang="en-US" sz="1400" kern="100">
              <a:solidFill>
                <a:srgbClr val="FF0000"/>
              </a:solidFill>
              <a:effectLst/>
              <a:latin typeface="游ゴシック" panose="020B0400000000000000" pitchFamily="50" charset="-128"/>
              <a:ea typeface="+mn-ea"/>
              <a:cs typeface="Times New Roman"/>
            </a:rPr>
            <a:t>年</a:t>
          </a:r>
          <a:r>
            <a:rPr lang="en-US" altLang="ja-JP" sz="1400" kern="100">
              <a:solidFill>
                <a:srgbClr val="FF0000"/>
              </a:solidFill>
              <a:effectLst/>
              <a:latin typeface="游ゴシック" panose="020B0400000000000000" pitchFamily="50" charset="-128"/>
              <a:ea typeface="+mn-ea"/>
              <a:cs typeface="Times New Roman"/>
            </a:rPr>
            <a:t>3</a:t>
          </a:r>
          <a:r>
            <a:rPr lang="ja-JP" altLang="en-US" sz="1400" kern="100">
              <a:solidFill>
                <a:srgbClr val="FF0000"/>
              </a:solidFill>
              <a:effectLst/>
              <a:latin typeface="游ゴシック" panose="020B0400000000000000" pitchFamily="50" charset="-128"/>
              <a:ea typeface="+mn-ea"/>
              <a:cs typeface="Times New Roman"/>
            </a:rPr>
            <a:t>月</a:t>
          </a:r>
          <a:r>
            <a:rPr lang="en-US" altLang="ja-JP" sz="1400" kern="100">
              <a:solidFill>
                <a:srgbClr val="FF0000"/>
              </a:solidFill>
              <a:effectLst/>
              <a:latin typeface="游ゴシック" panose="020B0400000000000000" pitchFamily="50" charset="-128"/>
              <a:ea typeface="+mn-ea"/>
              <a:cs typeface="Times New Roman"/>
            </a:rPr>
            <a:t>31</a:t>
          </a:r>
          <a:r>
            <a:rPr lang="ja-JP" altLang="en-US" sz="1400" kern="100">
              <a:solidFill>
                <a:srgbClr val="FF0000"/>
              </a:solidFill>
              <a:effectLst/>
              <a:latin typeface="游ゴシック" panose="020B0400000000000000" pitchFamily="50" charset="-128"/>
              <a:ea typeface="+mn-ea"/>
              <a:cs typeface="Times New Roman"/>
            </a:rPr>
            <a:t>日までの実需給を対象とする場合）</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406315</xdr:colOff>
      <xdr:row>0</xdr:row>
      <xdr:rowOff>49814</xdr:rowOff>
    </xdr:from>
    <xdr:to>
      <xdr:col>17</xdr:col>
      <xdr:colOff>827005</xdr:colOff>
      <xdr:row>1</xdr:row>
      <xdr:rowOff>108859</xdr:rowOff>
    </xdr:to>
    <xdr:sp macro="" textlink="">
      <xdr:nvSpPr>
        <xdr:cNvPr id="2" name="テキスト ボックス 2">
          <a:extLst>
            <a:ext uri="{FF2B5EF4-FFF2-40B4-BE49-F238E27FC236}">
              <a16:creationId xmlns:a16="http://schemas.microsoft.com/office/drawing/2014/main" id="{8DB130C1-2605-48FB-AC38-BF4CA158576C}"/>
            </a:ext>
          </a:extLst>
        </xdr:cNvPr>
        <xdr:cNvSpPr txBox="1">
          <a:spLocks noChangeArrowheads="1"/>
        </xdr:cNvSpPr>
      </xdr:nvSpPr>
      <xdr:spPr bwMode="auto">
        <a:xfrm>
          <a:off x="10516422" y="49814"/>
          <a:ext cx="1182690" cy="290366"/>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16-4-2</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1</xdr:col>
      <xdr:colOff>16933</xdr:colOff>
      <xdr:row>2</xdr:row>
      <xdr:rowOff>285169</xdr:rowOff>
    </xdr:from>
    <xdr:to>
      <xdr:col>3</xdr:col>
      <xdr:colOff>479415</xdr:colOff>
      <xdr:row>3</xdr:row>
      <xdr:rowOff>214839</xdr:rowOff>
    </xdr:to>
    <xdr:sp macro="" textlink="">
      <xdr:nvSpPr>
        <xdr:cNvPr id="3" name="テキスト ボックス 2">
          <a:extLst>
            <a:ext uri="{FF2B5EF4-FFF2-40B4-BE49-F238E27FC236}">
              <a16:creationId xmlns:a16="http://schemas.microsoft.com/office/drawing/2014/main" id="{209E58CD-D3BE-478B-9F77-7CF4DC08E67C}"/>
            </a:ext>
          </a:extLst>
        </xdr:cNvPr>
        <xdr:cNvSpPr txBox="1">
          <a:spLocks noChangeArrowheads="1"/>
        </xdr:cNvSpPr>
      </xdr:nvSpPr>
      <xdr:spPr bwMode="auto">
        <a:xfrm>
          <a:off x="188383" y="523294"/>
          <a:ext cx="1395932" cy="234470"/>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8</xdr:col>
      <xdr:colOff>0</xdr:colOff>
      <xdr:row>4</xdr:row>
      <xdr:rowOff>0</xdr:rowOff>
    </xdr:from>
    <xdr:to>
      <xdr:col>18</xdr:col>
      <xdr:colOff>13607</xdr:colOff>
      <xdr:row>12</xdr:row>
      <xdr:rowOff>27214</xdr:rowOff>
    </xdr:to>
    <xdr:sp macro="" textlink="">
      <xdr:nvSpPr>
        <xdr:cNvPr id="6" name="テキスト ボックス 5">
          <a:extLst>
            <a:ext uri="{FF2B5EF4-FFF2-40B4-BE49-F238E27FC236}">
              <a16:creationId xmlns:a16="http://schemas.microsoft.com/office/drawing/2014/main" id="{AED1B054-48F8-45B7-BD82-2B39CB16397D}"/>
            </a:ext>
          </a:extLst>
        </xdr:cNvPr>
        <xdr:cNvSpPr txBox="1"/>
      </xdr:nvSpPr>
      <xdr:spPr>
        <a:xfrm>
          <a:off x="4503964" y="789214"/>
          <a:ext cx="7225393" cy="198664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pPr>
            <a:lnSpc>
              <a:spcPts val="1400"/>
            </a:lnSpc>
          </a:pPr>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（１）は</a:t>
          </a:r>
          <a:r>
            <a:rPr kumimoji="1" lang="ja-JP" altLang="ja-JP" sz="1100">
              <a:solidFill>
                <a:sysClr val="windowText" lastClr="000000"/>
              </a:solidFill>
              <a:effectLst/>
              <a:latin typeface="+mn-lt"/>
              <a:ea typeface="+mn-ea"/>
              <a:cs typeface="+mn-cs"/>
            </a:rPr>
            <a:t>広域機関に提出いただいた発電計画の</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分</a:t>
          </a:r>
          <a:r>
            <a:rPr kumimoji="1" lang="en-US" altLang="ja-JP" sz="1100">
              <a:solidFill>
                <a:sysClr val="windowText" lastClr="000000"/>
              </a:solidFill>
              <a:effectLst/>
              <a:latin typeface="+mn-lt"/>
              <a:ea typeface="+mn-ea"/>
              <a:cs typeface="+mn-cs"/>
            </a:rPr>
            <a:t>kWh</a:t>
          </a:r>
          <a:r>
            <a:rPr kumimoji="1" lang="ja-JP" altLang="ja-JP" sz="1100">
              <a:solidFill>
                <a:sysClr val="windowText" lastClr="000000"/>
              </a:solidFill>
              <a:effectLst/>
              <a:latin typeface="+mn-lt"/>
              <a:ea typeface="+mn-ea"/>
              <a:cs typeface="+mn-cs"/>
            </a:rPr>
            <a:t>を</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に換算した値を入力してください。</a:t>
          </a:r>
          <a:endParaRPr lang="ja-JP" altLang="ja-JP">
            <a:solidFill>
              <a:sysClr val="windowText" lastClr="000000"/>
            </a:solidFill>
            <a:effectLst/>
            <a:latin typeface="+mn-ea"/>
            <a:ea typeface="+mn-ea"/>
          </a:endParaRPr>
        </a:p>
        <a:p>
          <a:pPr eaLnBrk="1" fontAlgn="auto" latinLnBrk="0" hangingPunct="1">
            <a:lnSpc>
              <a:spcPts val="1400"/>
            </a:lnSpc>
          </a:pPr>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例</a:t>
          </a:r>
          <a:r>
            <a:rPr kumimoji="1" lang="ja-JP" altLang="en-US" sz="1100">
              <a:solidFill>
                <a:sysClr val="windowText" lastClr="000000"/>
              </a:solidFill>
              <a:effectLst/>
              <a:latin typeface="+mn-ea"/>
              <a:ea typeface="+mn-ea"/>
              <a:cs typeface="+mn-cs"/>
            </a:rPr>
            <a:t>）</a:t>
          </a:r>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ea"/>
              <a:ea typeface="+mn-ea"/>
              <a:cs typeface="+mn-cs"/>
            </a:rPr>
            <a:t>発電計画電力が</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000kWh</a:t>
          </a:r>
          <a:r>
            <a:rPr kumimoji="1" lang="ja-JP" altLang="ja-JP"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000×2=4</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a:t>
          </a:r>
          <a:r>
            <a:rPr kumimoji="1" lang="ja-JP" altLang="ja-JP"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pPr>
            <a:lnSpc>
              <a:spcPts val="1400"/>
            </a:lnSpc>
          </a:pPr>
          <a:r>
            <a:rPr kumimoji="1" lang="ja-JP" altLang="en-US" sz="1100">
              <a:solidFill>
                <a:sysClr val="windowText" lastClr="000000"/>
              </a:solidFill>
              <a:latin typeface="+mn-ea"/>
              <a:ea typeface="+mn-ea"/>
            </a:rPr>
            <a:t>○（２）はｻﾝﾌﾟﾘﾝｸﾞ周期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ysClr val="windowText" lastClr="000000"/>
              </a:solidFill>
              <a:effectLst/>
              <a:latin typeface="+mn-ea"/>
              <a:ea typeface="+mn-ea"/>
              <a:cs typeface="+mn-cs"/>
            </a:rPr>
            <a:t>入力して下さい。</a:t>
          </a:r>
          <a:endParaRPr kumimoji="1" lang="en-US" altLang="ja-JP" sz="1100">
            <a:solidFill>
              <a:sysClr val="windowText" lastClr="000000"/>
            </a:solidFill>
            <a:effectLst/>
            <a:latin typeface="+mn-ea"/>
            <a:ea typeface="+mn-ea"/>
            <a:cs typeface="+mn-cs"/>
          </a:endParaRPr>
        </a:p>
        <a:p>
          <a:pPr>
            <a:lnSpc>
              <a:spcPts val="1400"/>
            </a:lnSpc>
          </a:pPr>
          <a:r>
            <a:rPr kumimoji="1" lang="ja-JP" altLang="en-US" sz="1100">
              <a:solidFill>
                <a:sysClr val="windowText" lastClr="000000"/>
              </a:solidFill>
              <a:effectLst/>
              <a:latin typeface="+mn-ea"/>
              <a:ea typeface="+mn-ea"/>
              <a:cs typeface="+mn-cs"/>
            </a:rPr>
            <a:t>　　例</a:t>
          </a:r>
          <a:r>
            <a:rPr kumimoji="1" lang="en-US" altLang="ja-JP" sz="1100">
              <a:solidFill>
                <a:sysClr val="windowText" lastClr="000000"/>
              </a:solidFill>
              <a:effectLst/>
              <a:latin typeface="+mn-ea"/>
              <a:ea typeface="+mn-ea"/>
              <a:cs typeface="+mn-cs"/>
            </a:rPr>
            <a:t>)</a:t>
          </a:r>
          <a:r>
            <a:rPr kumimoji="1" lang="ja-JP" altLang="en-US" sz="1100" baseline="0">
              <a:solidFill>
                <a:sysClr val="windowText" lastClr="000000"/>
              </a:solidFill>
              <a:effectLst/>
              <a:latin typeface="+mn-ea"/>
              <a:ea typeface="+mn-ea"/>
              <a:cs typeface="+mn-cs"/>
            </a:rPr>
            <a:t>   発電実績</a:t>
          </a:r>
          <a:r>
            <a:rPr kumimoji="1" lang="en-US" altLang="ja-JP" sz="1100" baseline="0">
              <a:solidFill>
                <a:sysClr val="windowText" lastClr="000000"/>
              </a:solidFill>
              <a:effectLst/>
              <a:latin typeface="+mn-ea"/>
              <a:ea typeface="+mn-ea"/>
              <a:cs typeface="+mn-cs"/>
            </a:rPr>
            <a:t>200kWh</a:t>
          </a:r>
          <a:r>
            <a:rPr kumimoji="1" lang="ja-JP" altLang="en-US" sz="1100" baseline="0">
              <a:solidFill>
                <a:sysClr val="windowText" lastClr="000000"/>
              </a:solidFill>
              <a:effectLst/>
              <a:latin typeface="+mn-ea"/>
              <a:ea typeface="+mn-ea"/>
              <a:cs typeface="+mn-cs"/>
            </a:rPr>
            <a:t>（</a:t>
          </a:r>
          <a:r>
            <a:rPr kumimoji="1" lang="en-US" altLang="ja-JP" sz="1100" baseline="0">
              <a:solidFill>
                <a:sysClr val="windowText" lastClr="000000"/>
              </a:solidFill>
              <a:effectLst/>
              <a:latin typeface="+mn-ea"/>
              <a:ea typeface="+mn-ea"/>
              <a:cs typeface="+mn-cs"/>
            </a:rPr>
            <a:t>5</a:t>
          </a:r>
          <a:r>
            <a:rPr kumimoji="1" lang="ja-JP" altLang="en-US" sz="1100" baseline="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200÷5×60=2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400kW</a:t>
          </a:r>
          <a:r>
            <a:rPr kumimoji="1" lang="ja-JP" altLang="en-US" sz="1100">
              <a:solidFill>
                <a:sysClr val="windowText" lastClr="000000"/>
              </a:solidFill>
              <a:effectLst/>
              <a:latin typeface="+mn-ea"/>
              <a:ea typeface="+mn-ea"/>
              <a:cs typeface="+mn-cs"/>
            </a:rPr>
            <a:t>となります。</a:t>
          </a:r>
          <a:endParaRPr kumimoji="1" lang="en-US" altLang="ja-JP" sz="1100">
            <a:solidFill>
              <a:sysClr val="windowText" lastClr="000000"/>
            </a:solidFill>
            <a:effectLst/>
            <a:latin typeface="+mn-ea"/>
            <a:ea typeface="+mn-ea"/>
            <a:cs typeface="+mn-cs"/>
          </a:endParaRPr>
        </a:p>
        <a:p>
          <a:pPr marL="0" marR="0" indent="0" defTabSz="914400" eaLnBrk="1" fontAlgn="auto" latinLnBrk="0" hangingPunct="1">
            <a:lnSpc>
              <a:spcPts val="14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〇リソース単位の審査を希望する場合は、（３）の指令量に取引会員から各リソースに送信</a:t>
          </a:r>
          <a:br>
            <a:rPr kumimoji="1" lang="ja-JP" altLang="en-US" sz="1100">
              <a:solidFill>
                <a:sysClr val="windowText" lastClr="000000"/>
              </a:solidFill>
              <a:effectLst/>
              <a:latin typeface="+mn-lt"/>
              <a:ea typeface="+mn-ea"/>
              <a:cs typeface="+mn-cs"/>
            </a:rPr>
          </a:br>
          <a:r>
            <a:rPr kumimoji="1" lang="ja-JP" altLang="en-US" sz="1100">
              <a:solidFill>
                <a:sysClr val="windowText" lastClr="000000"/>
              </a:solidFill>
              <a:effectLst/>
              <a:latin typeface="+mn-lt"/>
              <a:ea typeface="+mn-ea"/>
              <a:cs typeface="+mn-cs"/>
            </a:rPr>
            <a:t>　　した指令量を記載ください。その際は、送信した指令における「到達時刻（指令量への到達を求める</a:t>
          </a:r>
          <a:br>
            <a:rPr kumimoji="1" lang="ja-JP" altLang="en-US" sz="1100">
              <a:solidFill>
                <a:sysClr val="windowText" lastClr="000000"/>
              </a:solidFill>
              <a:effectLst/>
              <a:latin typeface="+mn-lt"/>
              <a:ea typeface="+mn-ea"/>
              <a:cs typeface="+mn-cs"/>
            </a:rPr>
          </a:br>
          <a:r>
            <a:rPr kumimoji="1" lang="ja-JP" altLang="en-US" sz="1100">
              <a:solidFill>
                <a:sysClr val="windowText" lastClr="000000"/>
              </a:solidFill>
              <a:effectLst/>
              <a:latin typeface="+mn-lt"/>
              <a:ea typeface="+mn-ea"/>
              <a:cs typeface="+mn-cs"/>
            </a:rPr>
            <a:t>　　時刻）」が属する時間の欄に指令量を入力してください。</a:t>
          </a:r>
          <a:br>
            <a:rPr kumimoji="1" lang="ja-JP" altLang="en-US" sz="1100">
              <a:solidFill>
                <a:sysClr val="windowText" lastClr="000000"/>
              </a:solidFill>
              <a:effectLst/>
              <a:latin typeface="+mn-lt"/>
              <a:ea typeface="+mn-ea"/>
              <a:cs typeface="+mn-cs"/>
            </a:rPr>
          </a:br>
          <a:r>
            <a:rPr kumimoji="1" lang="ja-JP" altLang="en-US" sz="1100">
              <a:solidFill>
                <a:sysClr val="windowText" lastClr="000000"/>
              </a:solidFill>
              <a:effectLst/>
              <a:latin typeface="+mn-lt"/>
              <a:ea typeface="+mn-ea"/>
              <a:cs typeface="+mn-cs"/>
            </a:rPr>
            <a:t>　　 なお、到達時刻をゼロ秒とする指令の場合、その時刻から開始する時間の欄に入力してください。</a:t>
          </a:r>
        </a:p>
        <a:p>
          <a:pPr marL="0" marR="0" indent="0" defTabSz="914400" eaLnBrk="1" fontAlgn="auto" latinLnBrk="0" hangingPunct="1">
            <a:lnSpc>
              <a:spcPts val="1400"/>
            </a:lnSpc>
            <a:spcBef>
              <a:spcPts val="0"/>
            </a:spcBef>
            <a:spcAft>
              <a:spcPts val="0"/>
            </a:spcAft>
            <a:buClrTx/>
            <a:buSzTx/>
            <a:buFontTx/>
            <a:buNone/>
            <a:tabLst/>
            <a:defRPr/>
          </a:pPr>
          <a:endParaRPr kumimoji="1" lang="ja-JP" altLang="en-US" sz="1100">
            <a:solidFill>
              <a:sysClr val="windowText" lastClr="000000"/>
            </a:solidFill>
            <a:effectLst/>
            <a:latin typeface="+mn-lt"/>
            <a:ea typeface="+mn-ea"/>
            <a:cs typeface="+mn-cs"/>
          </a:endParaRPr>
        </a:p>
      </xdr:txBody>
    </xdr:sp>
    <xdr:clientData/>
  </xdr:twoCellAnchor>
  <xdr:twoCellAnchor>
    <xdr:from>
      <xdr:col>4</xdr:col>
      <xdr:colOff>0</xdr:colOff>
      <xdr:row>2</xdr:row>
      <xdr:rowOff>285750</xdr:rowOff>
    </xdr:from>
    <xdr:to>
      <xdr:col>11</xdr:col>
      <xdr:colOff>500743</xdr:colOff>
      <xdr:row>3</xdr:row>
      <xdr:rowOff>243569</xdr:rowOff>
    </xdr:to>
    <xdr:sp macro="" textlink="">
      <xdr:nvSpPr>
        <xdr:cNvPr id="4" name="テキスト ボックス 3">
          <a:extLst>
            <a:ext uri="{FF2B5EF4-FFF2-40B4-BE49-F238E27FC236}">
              <a16:creationId xmlns:a16="http://schemas.microsoft.com/office/drawing/2014/main" id="{F6B2F0C3-7F1A-4462-8E12-8C882F8D56EE}"/>
            </a:ext>
          </a:extLst>
        </xdr:cNvPr>
        <xdr:cNvSpPr txBox="1">
          <a:spLocks noChangeArrowheads="1"/>
        </xdr:cNvSpPr>
      </xdr:nvSpPr>
      <xdr:spPr bwMode="auto">
        <a:xfrm>
          <a:off x="1782536" y="530679"/>
          <a:ext cx="5263243" cy="257176"/>
        </a:xfrm>
        <a:prstGeom prst="rect">
          <a:avLst/>
        </a:prstGeom>
        <a:solidFill>
          <a:srgbClr val="FFFFFF"/>
        </a:solidFill>
        <a:ln w="28575">
          <a:solidFill>
            <a:srgbClr val="FF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mn-ea"/>
              <a:cs typeface="Times New Roman"/>
            </a:rPr>
            <a:t>（取引開始が</a:t>
          </a:r>
          <a:r>
            <a:rPr lang="en-US" altLang="ja-JP" sz="1400" kern="100">
              <a:solidFill>
                <a:srgbClr val="FF0000"/>
              </a:solidFill>
              <a:effectLst/>
              <a:latin typeface="游ゴシック" panose="020B0400000000000000" pitchFamily="50" charset="-128"/>
              <a:ea typeface="+mn-ea"/>
              <a:cs typeface="Times New Roman"/>
            </a:rPr>
            <a:t>2025</a:t>
          </a:r>
          <a:r>
            <a:rPr lang="ja-JP" altLang="en-US" sz="1400" kern="100">
              <a:solidFill>
                <a:srgbClr val="FF0000"/>
              </a:solidFill>
              <a:effectLst/>
              <a:latin typeface="游ゴシック" panose="020B0400000000000000" pitchFamily="50" charset="-128"/>
              <a:ea typeface="+mn-ea"/>
              <a:cs typeface="Times New Roman"/>
            </a:rPr>
            <a:t>年</a:t>
          </a:r>
          <a:r>
            <a:rPr lang="en-US" altLang="ja-JP" sz="1400" kern="100">
              <a:solidFill>
                <a:srgbClr val="FF0000"/>
              </a:solidFill>
              <a:effectLst/>
              <a:latin typeface="游ゴシック" panose="020B0400000000000000" pitchFamily="50" charset="-128"/>
              <a:ea typeface="+mn-ea"/>
              <a:cs typeface="Times New Roman"/>
            </a:rPr>
            <a:t>3</a:t>
          </a:r>
          <a:r>
            <a:rPr lang="ja-JP" altLang="en-US" sz="1400" kern="100">
              <a:solidFill>
                <a:srgbClr val="FF0000"/>
              </a:solidFill>
              <a:effectLst/>
              <a:latin typeface="游ゴシック" panose="020B0400000000000000" pitchFamily="50" charset="-128"/>
              <a:ea typeface="+mn-ea"/>
              <a:cs typeface="Times New Roman"/>
            </a:rPr>
            <a:t>月</a:t>
          </a:r>
          <a:r>
            <a:rPr lang="en-US" altLang="ja-JP" sz="1400" kern="100">
              <a:solidFill>
                <a:srgbClr val="FF0000"/>
              </a:solidFill>
              <a:effectLst/>
              <a:latin typeface="游ゴシック" panose="020B0400000000000000" pitchFamily="50" charset="-128"/>
              <a:ea typeface="+mn-ea"/>
              <a:cs typeface="Times New Roman"/>
            </a:rPr>
            <a:t>31</a:t>
          </a:r>
          <a:r>
            <a:rPr lang="ja-JP" altLang="en-US" sz="1400" kern="100">
              <a:solidFill>
                <a:srgbClr val="FF0000"/>
              </a:solidFill>
              <a:effectLst/>
              <a:latin typeface="游ゴシック" panose="020B0400000000000000" pitchFamily="50" charset="-128"/>
              <a:ea typeface="+mn-ea"/>
              <a:cs typeface="Times New Roman"/>
            </a:rPr>
            <a:t>日までの実需給を対象とする場合）</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409483</xdr:colOff>
      <xdr:row>0</xdr:row>
      <xdr:rowOff>29222</xdr:rowOff>
    </xdr:from>
    <xdr:to>
      <xdr:col>17</xdr:col>
      <xdr:colOff>821918</xdr:colOff>
      <xdr:row>1</xdr:row>
      <xdr:rowOff>40823</xdr:rowOff>
    </xdr:to>
    <xdr:sp macro="" textlink="">
      <xdr:nvSpPr>
        <xdr:cNvPr id="2" name="テキスト ボックス 1">
          <a:extLst>
            <a:ext uri="{FF2B5EF4-FFF2-40B4-BE49-F238E27FC236}">
              <a16:creationId xmlns:a16="http://schemas.microsoft.com/office/drawing/2014/main" id="{EEDCFE71-1119-4DC6-833D-C929A30FCF72}"/>
            </a:ext>
          </a:extLst>
        </xdr:cNvPr>
        <xdr:cNvSpPr txBox="1">
          <a:spLocks noChangeArrowheads="1"/>
        </xdr:cNvSpPr>
      </xdr:nvSpPr>
      <xdr:spPr bwMode="auto">
        <a:xfrm>
          <a:off x="10519590" y="29222"/>
          <a:ext cx="1174435" cy="242922"/>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16-4-2</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1</xdr:col>
      <xdr:colOff>16933</xdr:colOff>
      <xdr:row>2</xdr:row>
      <xdr:rowOff>285168</xdr:rowOff>
    </xdr:from>
    <xdr:to>
      <xdr:col>3</xdr:col>
      <xdr:colOff>479415</xdr:colOff>
      <xdr:row>3</xdr:row>
      <xdr:rowOff>214838</xdr:rowOff>
    </xdr:to>
    <xdr:sp macro="" textlink="">
      <xdr:nvSpPr>
        <xdr:cNvPr id="3" name="テキスト ボックス 2">
          <a:extLst>
            <a:ext uri="{FF2B5EF4-FFF2-40B4-BE49-F238E27FC236}">
              <a16:creationId xmlns:a16="http://schemas.microsoft.com/office/drawing/2014/main" id="{BDD526D7-5D85-4A15-BEB5-35C8B5BA9C5E}"/>
            </a:ext>
          </a:extLst>
        </xdr:cNvPr>
        <xdr:cNvSpPr txBox="1">
          <a:spLocks noChangeArrowheads="1"/>
        </xdr:cNvSpPr>
      </xdr:nvSpPr>
      <xdr:spPr bwMode="auto">
        <a:xfrm>
          <a:off x="188383" y="523293"/>
          <a:ext cx="1395932" cy="234470"/>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3</xdr:col>
      <xdr:colOff>7423</xdr:colOff>
      <xdr:row>0</xdr:row>
      <xdr:rowOff>17318</xdr:rowOff>
    </xdr:from>
    <xdr:to>
      <xdr:col>4</xdr:col>
      <xdr:colOff>643139</xdr:colOff>
      <xdr:row>1</xdr:row>
      <xdr:rowOff>40822</xdr:rowOff>
    </xdr:to>
    <xdr:sp macro="" textlink="">
      <xdr:nvSpPr>
        <xdr:cNvPr id="5" name="テキスト ボックス 11">
          <a:extLst>
            <a:ext uri="{FF2B5EF4-FFF2-40B4-BE49-F238E27FC236}">
              <a16:creationId xmlns:a16="http://schemas.microsoft.com/office/drawing/2014/main" id="{00FB4AB5-0F52-498A-830B-FA058D6A6CAA}"/>
            </a:ext>
          </a:extLst>
        </xdr:cNvPr>
        <xdr:cNvSpPr txBox="1"/>
      </xdr:nvSpPr>
      <xdr:spPr>
        <a:xfrm>
          <a:off x="1123209" y="17318"/>
          <a:ext cx="1302466" cy="254825"/>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twoCellAnchor>
    <xdr:from>
      <xdr:col>12</xdr:col>
      <xdr:colOff>0</xdr:colOff>
      <xdr:row>32</xdr:row>
      <xdr:rowOff>54428</xdr:rowOff>
    </xdr:from>
    <xdr:to>
      <xdr:col>17</xdr:col>
      <xdr:colOff>837520</xdr:colOff>
      <xdr:row>33</xdr:row>
      <xdr:rowOff>176894</xdr:rowOff>
    </xdr:to>
    <xdr:sp macro="" textlink="">
      <xdr:nvSpPr>
        <xdr:cNvPr id="10" name="吹き出し: 角を丸めた四角形 9">
          <a:extLst>
            <a:ext uri="{FF2B5EF4-FFF2-40B4-BE49-F238E27FC236}">
              <a16:creationId xmlns:a16="http://schemas.microsoft.com/office/drawing/2014/main" id="{78EF6736-6895-4804-8EA7-4AF1B21B66A2}"/>
            </a:ext>
          </a:extLst>
        </xdr:cNvPr>
        <xdr:cNvSpPr/>
      </xdr:nvSpPr>
      <xdr:spPr>
        <a:xfrm>
          <a:off x="7388679" y="8109857"/>
          <a:ext cx="4320948" cy="367394"/>
        </a:xfrm>
        <a:prstGeom prst="wedgeRoundRectCallout">
          <a:avLst>
            <a:gd name="adj1" fmla="val 37027"/>
            <a:gd name="adj2" fmla="val 8977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取引会員から各発電リソースに送信した指令量を記載ください。</a:t>
          </a:r>
        </a:p>
      </xdr:txBody>
    </xdr:sp>
    <xdr:clientData/>
  </xdr:twoCellAnchor>
  <xdr:twoCellAnchor>
    <xdr:from>
      <xdr:col>8</xdr:col>
      <xdr:colOff>0</xdr:colOff>
      <xdr:row>4</xdr:row>
      <xdr:rowOff>0</xdr:rowOff>
    </xdr:from>
    <xdr:to>
      <xdr:col>18</xdr:col>
      <xdr:colOff>13607</xdr:colOff>
      <xdr:row>12</xdr:row>
      <xdr:rowOff>27214</xdr:rowOff>
    </xdr:to>
    <xdr:sp macro="" textlink="">
      <xdr:nvSpPr>
        <xdr:cNvPr id="9" name="テキスト ボックス 8">
          <a:extLst>
            <a:ext uri="{FF2B5EF4-FFF2-40B4-BE49-F238E27FC236}">
              <a16:creationId xmlns:a16="http://schemas.microsoft.com/office/drawing/2014/main" id="{4D5DE289-0549-4502-A4F3-6E96A118B481}"/>
            </a:ext>
          </a:extLst>
        </xdr:cNvPr>
        <xdr:cNvSpPr txBox="1"/>
      </xdr:nvSpPr>
      <xdr:spPr>
        <a:xfrm>
          <a:off x="4503964" y="789214"/>
          <a:ext cx="7225393" cy="198664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pPr>
            <a:lnSpc>
              <a:spcPts val="1400"/>
            </a:lnSpc>
          </a:pPr>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（１）は</a:t>
          </a:r>
          <a:r>
            <a:rPr kumimoji="1" lang="ja-JP" altLang="ja-JP" sz="1100">
              <a:solidFill>
                <a:sysClr val="windowText" lastClr="000000"/>
              </a:solidFill>
              <a:effectLst/>
              <a:latin typeface="+mn-lt"/>
              <a:ea typeface="+mn-ea"/>
              <a:cs typeface="+mn-cs"/>
            </a:rPr>
            <a:t>広域機関に提出いただいた発電計画の</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分</a:t>
          </a:r>
          <a:r>
            <a:rPr kumimoji="1" lang="en-US" altLang="ja-JP" sz="1100">
              <a:solidFill>
                <a:sysClr val="windowText" lastClr="000000"/>
              </a:solidFill>
              <a:effectLst/>
              <a:latin typeface="+mn-lt"/>
              <a:ea typeface="+mn-ea"/>
              <a:cs typeface="+mn-cs"/>
            </a:rPr>
            <a:t>kWh</a:t>
          </a:r>
          <a:r>
            <a:rPr kumimoji="1" lang="ja-JP" altLang="ja-JP" sz="1100">
              <a:solidFill>
                <a:sysClr val="windowText" lastClr="000000"/>
              </a:solidFill>
              <a:effectLst/>
              <a:latin typeface="+mn-lt"/>
              <a:ea typeface="+mn-ea"/>
              <a:cs typeface="+mn-cs"/>
            </a:rPr>
            <a:t>を</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に換算した値を入力してください。</a:t>
          </a:r>
          <a:endParaRPr lang="ja-JP" altLang="ja-JP">
            <a:solidFill>
              <a:sysClr val="windowText" lastClr="000000"/>
            </a:solidFill>
            <a:effectLst/>
            <a:latin typeface="+mn-ea"/>
            <a:ea typeface="+mn-ea"/>
          </a:endParaRPr>
        </a:p>
        <a:p>
          <a:pPr eaLnBrk="1" fontAlgn="auto" latinLnBrk="0" hangingPunct="1">
            <a:lnSpc>
              <a:spcPts val="1400"/>
            </a:lnSpc>
          </a:pPr>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例</a:t>
          </a:r>
          <a:r>
            <a:rPr kumimoji="1" lang="ja-JP" altLang="en-US" sz="1100">
              <a:solidFill>
                <a:sysClr val="windowText" lastClr="000000"/>
              </a:solidFill>
              <a:effectLst/>
              <a:latin typeface="+mn-ea"/>
              <a:ea typeface="+mn-ea"/>
              <a:cs typeface="+mn-cs"/>
            </a:rPr>
            <a:t>）</a:t>
          </a:r>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ea"/>
              <a:ea typeface="+mn-ea"/>
              <a:cs typeface="+mn-cs"/>
            </a:rPr>
            <a:t>発電計画電力が</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000kWh</a:t>
          </a:r>
          <a:r>
            <a:rPr kumimoji="1" lang="ja-JP" altLang="ja-JP"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000×2=4</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a:t>
          </a:r>
          <a:r>
            <a:rPr kumimoji="1" lang="ja-JP" altLang="ja-JP"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pPr>
            <a:lnSpc>
              <a:spcPts val="1400"/>
            </a:lnSpc>
          </a:pPr>
          <a:r>
            <a:rPr kumimoji="1" lang="ja-JP" altLang="en-US" sz="1100">
              <a:solidFill>
                <a:sysClr val="windowText" lastClr="000000"/>
              </a:solidFill>
              <a:latin typeface="+mn-ea"/>
              <a:ea typeface="+mn-ea"/>
            </a:rPr>
            <a:t>○（２）はｻﾝﾌﾟﾘﾝｸﾞ周期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ysClr val="windowText" lastClr="000000"/>
              </a:solidFill>
              <a:effectLst/>
              <a:latin typeface="+mn-ea"/>
              <a:ea typeface="+mn-ea"/>
              <a:cs typeface="+mn-cs"/>
            </a:rPr>
            <a:t>入力して下さい。</a:t>
          </a:r>
          <a:endParaRPr kumimoji="1" lang="en-US" altLang="ja-JP" sz="1100">
            <a:solidFill>
              <a:sysClr val="windowText" lastClr="000000"/>
            </a:solidFill>
            <a:effectLst/>
            <a:latin typeface="+mn-ea"/>
            <a:ea typeface="+mn-ea"/>
            <a:cs typeface="+mn-cs"/>
          </a:endParaRPr>
        </a:p>
        <a:p>
          <a:pPr>
            <a:lnSpc>
              <a:spcPts val="1400"/>
            </a:lnSpc>
          </a:pPr>
          <a:r>
            <a:rPr kumimoji="1" lang="ja-JP" altLang="en-US" sz="1100">
              <a:solidFill>
                <a:sysClr val="windowText" lastClr="000000"/>
              </a:solidFill>
              <a:effectLst/>
              <a:latin typeface="+mn-ea"/>
              <a:ea typeface="+mn-ea"/>
              <a:cs typeface="+mn-cs"/>
            </a:rPr>
            <a:t>　　例</a:t>
          </a:r>
          <a:r>
            <a:rPr kumimoji="1" lang="en-US" altLang="ja-JP" sz="1100">
              <a:solidFill>
                <a:sysClr val="windowText" lastClr="000000"/>
              </a:solidFill>
              <a:effectLst/>
              <a:latin typeface="+mn-ea"/>
              <a:ea typeface="+mn-ea"/>
              <a:cs typeface="+mn-cs"/>
            </a:rPr>
            <a:t>)</a:t>
          </a:r>
          <a:r>
            <a:rPr kumimoji="1" lang="ja-JP" altLang="en-US" sz="1100" baseline="0">
              <a:solidFill>
                <a:sysClr val="windowText" lastClr="000000"/>
              </a:solidFill>
              <a:effectLst/>
              <a:latin typeface="+mn-ea"/>
              <a:ea typeface="+mn-ea"/>
              <a:cs typeface="+mn-cs"/>
            </a:rPr>
            <a:t>   発電実績</a:t>
          </a:r>
          <a:r>
            <a:rPr kumimoji="1" lang="en-US" altLang="ja-JP" sz="1100" baseline="0">
              <a:solidFill>
                <a:sysClr val="windowText" lastClr="000000"/>
              </a:solidFill>
              <a:effectLst/>
              <a:latin typeface="+mn-ea"/>
              <a:ea typeface="+mn-ea"/>
              <a:cs typeface="+mn-cs"/>
            </a:rPr>
            <a:t>200kWh</a:t>
          </a:r>
          <a:r>
            <a:rPr kumimoji="1" lang="ja-JP" altLang="en-US" sz="1100" baseline="0">
              <a:solidFill>
                <a:sysClr val="windowText" lastClr="000000"/>
              </a:solidFill>
              <a:effectLst/>
              <a:latin typeface="+mn-ea"/>
              <a:ea typeface="+mn-ea"/>
              <a:cs typeface="+mn-cs"/>
            </a:rPr>
            <a:t>（</a:t>
          </a:r>
          <a:r>
            <a:rPr kumimoji="1" lang="en-US" altLang="ja-JP" sz="1100" baseline="0">
              <a:solidFill>
                <a:sysClr val="windowText" lastClr="000000"/>
              </a:solidFill>
              <a:effectLst/>
              <a:latin typeface="+mn-ea"/>
              <a:ea typeface="+mn-ea"/>
              <a:cs typeface="+mn-cs"/>
            </a:rPr>
            <a:t>5</a:t>
          </a:r>
          <a:r>
            <a:rPr kumimoji="1" lang="ja-JP" altLang="en-US" sz="1100" baseline="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200÷5×60=2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400kW</a:t>
          </a:r>
          <a:r>
            <a:rPr kumimoji="1" lang="ja-JP" altLang="en-US" sz="1100">
              <a:solidFill>
                <a:sysClr val="windowText" lastClr="000000"/>
              </a:solidFill>
              <a:effectLst/>
              <a:latin typeface="+mn-ea"/>
              <a:ea typeface="+mn-ea"/>
              <a:cs typeface="+mn-cs"/>
            </a:rPr>
            <a:t>となります。</a:t>
          </a:r>
          <a:endParaRPr kumimoji="1" lang="en-US" altLang="ja-JP" sz="1100">
            <a:solidFill>
              <a:sysClr val="windowText" lastClr="000000"/>
            </a:solidFill>
            <a:effectLst/>
            <a:latin typeface="+mn-ea"/>
            <a:ea typeface="+mn-ea"/>
            <a:cs typeface="+mn-cs"/>
          </a:endParaRPr>
        </a:p>
        <a:p>
          <a:pPr marL="0" marR="0" indent="0" defTabSz="914400" eaLnBrk="1" fontAlgn="auto" latinLnBrk="0" hangingPunct="1">
            <a:lnSpc>
              <a:spcPts val="14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〇リソース単位の審査を希望する場合は、（３）の指令量に取引会員から各リソースに送信</a:t>
          </a:r>
          <a:br>
            <a:rPr kumimoji="1" lang="ja-JP" altLang="en-US" sz="1100">
              <a:solidFill>
                <a:sysClr val="windowText" lastClr="000000"/>
              </a:solidFill>
              <a:effectLst/>
              <a:latin typeface="+mn-lt"/>
              <a:ea typeface="+mn-ea"/>
              <a:cs typeface="+mn-cs"/>
            </a:rPr>
          </a:br>
          <a:r>
            <a:rPr kumimoji="1" lang="ja-JP" altLang="en-US" sz="1100">
              <a:solidFill>
                <a:sysClr val="windowText" lastClr="000000"/>
              </a:solidFill>
              <a:effectLst/>
              <a:latin typeface="+mn-lt"/>
              <a:ea typeface="+mn-ea"/>
              <a:cs typeface="+mn-cs"/>
            </a:rPr>
            <a:t>　　した指令量を記載ください。その際は、送信した指令における「到達時刻（指令量への到達を求める</a:t>
          </a:r>
          <a:br>
            <a:rPr kumimoji="1" lang="ja-JP" altLang="en-US" sz="1100">
              <a:solidFill>
                <a:sysClr val="windowText" lastClr="000000"/>
              </a:solidFill>
              <a:effectLst/>
              <a:latin typeface="+mn-lt"/>
              <a:ea typeface="+mn-ea"/>
              <a:cs typeface="+mn-cs"/>
            </a:rPr>
          </a:br>
          <a:r>
            <a:rPr kumimoji="1" lang="ja-JP" altLang="en-US" sz="1100">
              <a:solidFill>
                <a:sysClr val="windowText" lastClr="000000"/>
              </a:solidFill>
              <a:effectLst/>
              <a:latin typeface="+mn-lt"/>
              <a:ea typeface="+mn-ea"/>
              <a:cs typeface="+mn-cs"/>
            </a:rPr>
            <a:t>　　時刻）」が属する時間の欄に指令量を入力してください。</a:t>
          </a:r>
          <a:br>
            <a:rPr kumimoji="1" lang="ja-JP" altLang="en-US" sz="1100">
              <a:solidFill>
                <a:sysClr val="windowText" lastClr="000000"/>
              </a:solidFill>
              <a:effectLst/>
              <a:latin typeface="+mn-lt"/>
              <a:ea typeface="+mn-ea"/>
              <a:cs typeface="+mn-cs"/>
            </a:rPr>
          </a:br>
          <a:r>
            <a:rPr kumimoji="1" lang="ja-JP" altLang="en-US" sz="1100">
              <a:solidFill>
                <a:sysClr val="windowText" lastClr="000000"/>
              </a:solidFill>
              <a:effectLst/>
              <a:latin typeface="+mn-lt"/>
              <a:ea typeface="+mn-ea"/>
              <a:cs typeface="+mn-cs"/>
            </a:rPr>
            <a:t>　　 なお、到達時刻をゼロ秒とする指令の場合、その時刻から開始する時間の欄に入力してください。</a:t>
          </a:r>
        </a:p>
        <a:p>
          <a:pPr marL="0" marR="0" indent="0" defTabSz="914400" eaLnBrk="1" fontAlgn="auto" latinLnBrk="0" hangingPunct="1">
            <a:lnSpc>
              <a:spcPts val="1400"/>
            </a:lnSpc>
            <a:spcBef>
              <a:spcPts val="0"/>
            </a:spcBef>
            <a:spcAft>
              <a:spcPts val="0"/>
            </a:spcAft>
            <a:buClrTx/>
            <a:buSzTx/>
            <a:buFontTx/>
            <a:buNone/>
            <a:tabLst/>
            <a:defRPr/>
          </a:pPr>
          <a:endParaRPr kumimoji="1" lang="ja-JP" altLang="en-US" sz="1100">
            <a:solidFill>
              <a:sysClr val="windowText" lastClr="000000"/>
            </a:solidFill>
            <a:effectLst/>
            <a:latin typeface="+mn-lt"/>
            <a:ea typeface="+mn-ea"/>
            <a:cs typeface="+mn-cs"/>
          </a:endParaRPr>
        </a:p>
      </xdr:txBody>
    </xdr:sp>
    <xdr:clientData/>
  </xdr:twoCellAnchor>
  <xdr:twoCellAnchor>
    <xdr:from>
      <xdr:col>7</xdr:col>
      <xdr:colOff>394608</xdr:colOff>
      <xdr:row>6</xdr:row>
      <xdr:rowOff>176892</xdr:rowOff>
    </xdr:from>
    <xdr:to>
      <xdr:col>11</xdr:col>
      <xdr:colOff>719232</xdr:colOff>
      <xdr:row>8</xdr:row>
      <xdr:rowOff>66086</xdr:rowOff>
    </xdr:to>
    <xdr:sp macro="" textlink="">
      <xdr:nvSpPr>
        <xdr:cNvPr id="7" name="吹き出し: 四角形 5">
          <a:extLst>
            <a:ext uri="{FF2B5EF4-FFF2-40B4-BE49-F238E27FC236}">
              <a16:creationId xmlns:a16="http://schemas.microsoft.com/office/drawing/2014/main" id="{F8B31625-A022-4B09-B6DD-B548BA12F452}"/>
            </a:ext>
          </a:extLst>
        </xdr:cNvPr>
        <xdr:cNvSpPr/>
      </xdr:nvSpPr>
      <xdr:spPr>
        <a:xfrm>
          <a:off x="4218215" y="1455963"/>
          <a:ext cx="3046053" cy="379052"/>
        </a:xfrm>
        <a:prstGeom prst="borderCallout1">
          <a:avLst>
            <a:gd name="adj1" fmla="val 1605"/>
            <a:gd name="adj2" fmla="val 285"/>
            <a:gd name="adj3" fmla="val -88156"/>
            <a:gd name="adj4" fmla="val -190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発電機単位の系統コードを記載ください</a:t>
          </a:r>
        </a:p>
      </xdr:txBody>
    </xdr:sp>
    <xdr:clientData/>
  </xdr:twoCellAnchor>
  <xdr:twoCellAnchor>
    <xdr:from>
      <xdr:col>4</xdr:col>
      <xdr:colOff>0</xdr:colOff>
      <xdr:row>2</xdr:row>
      <xdr:rowOff>285750</xdr:rowOff>
    </xdr:from>
    <xdr:to>
      <xdr:col>11</xdr:col>
      <xdr:colOff>500743</xdr:colOff>
      <xdr:row>3</xdr:row>
      <xdr:rowOff>243569</xdr:rowOff>
    </xdr:to>
    <xdr:sp macro="" textlink="">
      <xdr:nvSpPr>
        <xdr:cNvPr id="4" name="テキスト ボックス 3">
          <a:extLst>
            <a:ext uri="{FF2B5EF4-FFF2-40B4-BE49-F238E27FC236}">
              <a16:creationId xmlns:a16="http://schemas.microsoft.com/office/drawing/2014/main" id="{E4ECC268-2B10-4968-AEFD-C2AAE78BF08E}"/>
            </a:ext>
          </a:extLst>
        </xdr:cNvPr>
        <xdr:cNvSpPr txBox="1">
          <a:spLocks noChangeArrowheads="1"/>
        </xdr:cNvSpPr>
      </xdr:nvSpPr>
      <xdr:spPr bwMode="auto">
        <a:xfrm>
          <a:off x="1782536" y="530679"/>
          <a:ext cx="5263243" cy="257176"/>
        </a:xfrm>
        <a:prstGeom prst="rect">
          <a:avLst/>
        </a:prstGeom>
        <a:solidFill>
          <a:srgbClr val="FFFFFF"/>
        </a:solidFill>
        <a:ln w="28575">
          <a:solidFill>
            <a:srgbClr val="FF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mn-ea"/>
              <a:cs typeface="Times New Roman"/>
            </a:rPr>
            <a:t>（取引開始が</a:t>
          </a:r>
          <a:r>
            <a:rPr lang="en-US" altLang="ja-JP" sz="1400" kern="100">
              <a:solidFill>
                <a:srgbClr val="FF0000"/>
              </a:solidFill>
              <a:effectLst/>
              <a:latin typeface="游ゴシック" panose="020B0400000000000000" pitchFamily="50" charset="-128"/>
              <a:ea typeface="+mn-ea"/>
              <a:cs typeface="Times New Roman"/>
            </a:rPr>
            <a:t>2025</a:t>
          </a:r>
          <a:r>
            <a:rPr lang="ja-JP" altLang="en-US" sz="1400" kern="100">
              <a:solidFill>
                <a:srgbClr val="FF0000"/>
              </a:solidFill>
              <a:effectLst/>
              <a:latin typeface="游ゴシック" panose="020B0400000000000000" pitchFamily="50" charset="-128"/>
              <a:ea typeface="+mn-ea"/>
              <a:cs typeface="Times New Roman"/>
            </a:rPr>
            <a:t>年</a:t>
          </a:r>
          <a:r>
            <a:rPr lang="en-US" altLang="ja-JP" sz="1400" kern="100">
              <a:solidFill>
                <a:srgbClr val="FF0000"/>
              </a:solidFill>
              <a:effectLst/>
              <a:latin typeface="游ゴシック" panose="020B0400000000000000" pitchFamily="50" charset="-128"/>
              <a:ea typeface="+mn-ea"/>
              <a:cs typeface="Times New Roman"/>
            </a:rPr>
            <a:t>3</a:t>
          </a:r>
          <a:r>
            <a:rPr lang="ja-JP" altLang="en-US" sz="1400" kern="100">
              <a:solidFill>
                <a:srgbClr val="FF0000"/>
              </a:solidFill>
              <a:effectLst/>
              <a:latin typeface="游ゴシック" panose="020B0400000000000000" pitchFamily="50" charset="-128"/>
              <a:ea typeface="+mn-ea"/>
              <a:cs typeface="Times New Roman"/>
            </a:rPr>
            <a:t>月</a:t>
          </a:r>
          <a:r>
            <a:rPr lang="en-US" altLang="ja-JP" sz="1400" kern="100">
              <a:solidFill>
                <a:srgbClr val="FF0000"/>
              </a:solidFill>
              <a:effectLst/>
              <a:latin typeface="游ゴシック" panose="020B0400000000000000" pitchFamily="50" charset="-128"/>
              <a:ea typeface="+mn-ea"/>
              <a:cs typeface="Times New Roman"/>
            </a:rPr>
            <a:t>31</a:t>
          </a:r>
          <a:r>
            <a:rPr lang="ja-JP" altLang="en-US" sz="1400" kern="100">
              <a:solidFill>
                <a:srgbClr val="FF0000"/>
              </a:solidFill>
              <a:effectLst/>
              <a:latin typeface="游ゴシック" panose="020B0400000000000000" pitchFamily="50" charset="-128"/>
              <a:ea typeface="+mn-ea"/>
              <a:cs typeface="Times New Roman"/>
            </a:rPr>
            <a:t>日までの実需給を対象とする場合）</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15</xdr:col>
      <xdr:colOff>222250</xdr:colOff>
      <xdr:row>0</xdr:row>
      <xdr:rowOff>49439</xdr:rowOff>
    </xdr:from>
    <xdr:to>
      <xdr:col>17</xdr:col>
      <xdr:colOff>8890</xdr:colOff>
      <xdr:row>1</xdr:row>
      <xdr:rowOff>63500</xdr:rowOff>
    </xdr:to>
    <xdr:sp macro="" textlink="">
      <xdr:nvSpPr>
        <xdr:cNvPr id="2" name="テキスト ボックス 2">
          <a:extLst>
            <a:ext uri="{FF2B5EF4-FFF2-40B4-BE49-F238E27FC236}">
              <a16:creationId xmlns:a16="http://schemas.microsoft.com/office/drawing/2014/main" id="{0D42C84A-2B1F-426F-B823-77A28D6F9B33}"/>
            </a:ext>
          </a:extLst>
        </xdr:cNvPr>
        <xdr:cNvSpPr txBox="1">
          <a:spLocks noChangeArrowheads="1"/>
        </xdr:cNvSpPr>
      </xdr:nvSpPr>
      <xdr:spPr bwMode="auto">
        <a:xfrm>
          <a:off x="10160000" y="49439"/>
          <a:ext cx="1247140" cy="268061"/>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16-4-3</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1</xdr:col>
      <xdr:colOff>0</xdr:colOff>
      <xdr:row>2</xdr:row>
      <xdr:rowOff>273845</xdr:rowOff>
    </xdr:from>
    <xdr:to>
      <xdr:col>3</xdr:col>
      <xdr:colOff>487459</xdr:colOff>
      <xdr:row>3</xdr:row>
      <xdr:rowOff>192202</xdr:rowOff>
    </xdr:to>
    <xdr:sp macro="" textlink="">
      <xdr:nvSpPr>
        <xdr:cNvPr id="3" name="テキスト ボックス 2">
          <a:extLst>
            <a:ext uri="{FF2B5EF4-FFF2-40B4-BE49-F238E27FC236}">
              <a16:creationId xmlns:a16="http://schemas.microsoft.com/office/drawing/2014/main" id="{3F605996-39CA-41F7-A26F-8499122BEA16}"/>
            </a:ext>
          </a:extLst>
        </xdr:cNvPr>
        <xdr:cNvSpPr txBox="1">
          <a:spLocks noChangeArrowheads="1"/>
        </xdr:cNvSpPr>
      </xdr:nvSpPr>
      <xdr:spPr bwMode="auto">
        <a:xfrm>
          <a:off x="171450" y="759620"/>
          <a:ext cx="1487584" cy="223157"/>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7</xdr:col>
      <xdr:colOff>326568</xdr:colOff>
      <xdr:row>4</xdr:row>
      <xdr:rowOff>0</xdr:rowOff>
    </xdr:from>
    <xdr:to>
      <xdr:col>17</xdr:col>
      <xdr:colOff>40818</xdr:colOff>
      <xdr:row>12</xdr:row>
      <xdr:rowOff>13608</xdr:rowOff>
    </xdr:to>
    <xdr:sp macro="" textlink="">
      <xdr:nvSpPr>
        <xdr:cNvPr id="6" name="テキスト ボックス 5">
          <a:extLst>
            <a:ext uri="{FF2B5EF4-FFF2-40B4-BE49-F238E27FC236}">
              <a16:creationId xmlns:a16="http://schemas.microsoft.com/office/drawing/2014/main" id="{23743105-12B3-4D68-A6D5-ED87AC92D51B}"/>
            </a:ext>
          </a:extLst>
        </xdr:cNvPr>
        <xdr:cNvSpPr txBox="1"/>
      </xdr:nvSpPr>
      <xdr:spPr>
        <a:xfrm>
          <a:off x="4449532" y="1034143"/>
          <a:ext cx="7062107" cy="197303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pPr>
            <a:lnSpc>
              <a:spcPts val="1400"/>
            </a:lnSpc>
          </a:pPr>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（１）は</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に換算した値を入力してください。</a:t>
          </a:r>
          <a:endParaRPr lang="ja-JP" altLang="ja-JP">
            <a:solidFill>
              <a:sysClr val="windowText" lastClr="000000"/>
            </a:solidFill>
            <a:effectLst/>
            <a:latin typeface="+mn-ea"/>
            <a:ea typeface="+mn-ea"/>
          </a:endParaRPr>
        </a:p>
        <a:p>
          <a:pPr eaLnBrk="1" fontAlgn="auto" latinLnBrk="0" hangingPunct="1">
            <a:lnSpc>
              <a:spcPts val="1400"/>
            </a:lnSpc>
          </a:pPr>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例</a:t>
          </a:r>
          <a:r>
            <a:rPr kumimoji="1" lang="ja-JP" altLang="en-US" sz="1100">
              <a:solidFill>
                <a:sysClr val="windowText" lastClr="000000"/>
              </a:solidFill>
              <a:effectLst/>
              <a:latin typeface="+mn-ea"/>
              <a:ea typeface="+mn-ea"/>
              <a:cs typeface="+mn-cs"/>
            </a:rPr>
            <a:t>）</a:t>
          </a:r>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ea"/>
              <a:ea typeface="+mn-ea"/>
              <a:cs typeface="+mn-cs"/>
            </a:rPr>
            <a:t>実働試験基準値電力が</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000kWh</a:t>
          </a:r>
          <a:r>
            <a:rPr kumimoji="1" lang="ja-JP" altLang="ja-JP"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000×2=4</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a:t>
          </a:r>
          <a:r>
            <a:rPr kumimoji="1" lang="ja-JP" altLang="ja-JP"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pPr>
            <a:lnSpc>
              <a:spcPts val="1400"/>
            </a:lnSpc>
          </a:pPr>
          <a:r>
            <a:rPr kumimoji="1" lang="ja-JP" altLang="en-US" sz="1100">
              <a:solidFill>
                <a:sysClr val="windowText" lastClr="000000"/>
              </a:solidFill>
              <a:latin typeface="+mn-ea"/>
              <a:ea typeface="+mn-ea"/>
            </a:rPr>
            <a:t>○（２）はｻﾝﾌﾟﾘﾝｸﾞ周期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ysClr val="windowText" lastClr="000000"/>
              </a:solidFill>
              <a:effectLst/>
              <a:latin typeface="+mn-ea"/>
              <a:ea typeface="+mn-ea"/>
              <a:cs typeface="+mn-cs"/>
            </a:rPr>
            <a:t>入力して下さい。</a:t>
          </a:r>
          <a:endParaRPr kumimoji="1" lang="en-US" altLang="ja-JP" sz="1100">
            <a:solidFill>
              <a:sysClr val="windowText" lastClr="000000"/>
            </a:solidFill>
            <a:effectLst/>
            <a:latin typeface="+mn-ea"/>
            <a:ea typeface="+mn-ea"/>
            <a:cs typeface="+mn-cs"/>
          </a:endParaRPr>
        </a:p>
        <a:p>
          <a:pPr>
            <a:lnSpc>
              <a:spcPts val="1400"/>
            </a:lnSpc>
          </a:pPr>
          <a:r>
            <a:rPr kumimoji="1" lang="ja-JP" altLang="en-US" sz="1100">
              <a:solidFill>
                <a:sysClr val="windowText" lastClr="000000"/>
              </a:solidFill>
              <a:effectLst/>
              <a:latin typeface="+mn-ea"/>
              <a:ea typeface="+mn-ea"/>
              <a:cs typeface="+mn-cs"/>
            </a:rPr>
            <a:t>　　例</a:t>
          </a:r>
          <a:r>
            <a:rPr kumimoji="1" lang="en-US" altLang="ja-JP" sz="1100">
              <a:solidFill>
                <a:sysClr val="windowText" lastClr="000000"/>
              </a:solidFill>
              <a:effectLst/>
              <a:latin typeface="+mn-ea"/>
              <a:ea typeface="+mn-ea"/>
              <a:cs typeface="+mn-cs"/>
            </a:rPr>
            <a:t>)</a:t>
          </a:r>
          <a:r>
            <a:rPr kumimoji="1" lang="ja-JP" altLang="en-US" sz="1100" baseline="0">
              <a:solidFill>
                <a:sysClr val="windowText" lastClr="000000"/>
              </a:solidFill>
              <a:effectLst/>
              <a:latin typeface="+mn-ea"/>
              <a:ea typeface="+mn-ea"/>
              <a:cs typeface="+mn-cs"/>
            </a:rPr>
            <a:t>   需要実績</a:t>
          </a:r>
          <a:r>
            <a:rPr kumimoji="1" lang="en-US" altLang="ja-JP" sz="1100" baseline="0">
              <a:solidFill>
                <a:sysClr val="windowText" lastClr="000000"/>
              </a:solidFill>
              <a:effectLst/>
              <a:latin typeface="+mn-ea"/>
              <a:ea typeface="+mn-ea"/>
              <a:cs typeface="+mn-cs"/>
            </a:rPr>
            <a:t>200kWh</a:t>
          </a:r>
          <a:r>
            <a:rPr kumimoji="1" lang="ja-JP" altLang="en-US" sz="1100" baseline="0">
              <a:solidFill>
                <a:sysClr val="windowText" lastClr="000000"/>
              </a:solidFill>
              <a:effectLst/>
              <a:latin typeface="+mn-ea"/>
              <a:ea typeface="+mn-ea"/>
              <a:cs typeface="+mn-cs"/>
            </a:rPr>
            <a:t>（</a:t>
          </a:r>
          <a:r>
            <a:rPr kumimoji="1" lang="en-US" altLang="ja-JP" sz="1100" baseline="0">
              <a:solidFill>
                <a:sysClr val="windowText" lastClr="000000"/>
              </a:solidFill>
              <a:effectLst/>
              <a:latin typeface="+mn-ea"/>
              <a:ea typeface="+mn-ea"/>
              <a:cs typeface="+mn-cs"/>
            </a:rPr>
            <a:t>5</a:t>
          </a:r>
          <a:r>
            <a:rPr kumimoji="1" lang="ja-JP" altLang="en-US" sz="1100" baseline="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200÷5×60=2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400kW</a:t>
          </a:r>
          <a:r>
            <a:rPr kumimoji="1" lang="ja-JP" altLang="en-US" sz="1100">
              <a:solidFill>
                <a:sysClr val="windowText" lastClr="000000"/>
              </a:solidFill>
              <a:effectLst/>
              <a:latin typeface="+mn-ea"/>
              <a:ea typeface="+mn-ea"/>
              <a:cs typeface="+mn-cs"/>
            </a:rPr>
            <a:t>となります。</a:t>
          </a:r>
          <a:endParaRPr kumimoji="1" lang="en-US" altLang="ja-JP" sz="1100">
            <a:solidFill>
              <a:sysClr val="windowText" lastClr="000000"/>
            </a:solidFill>
            <a:effectLst/>
            <a:latin typeface="+mn-ea"/>
            <a:ea typeface="+mn-ea"/>
            <a:cs typeface="+mn-cs"/>
          </a:endParaRPr>
        </a:p>
        <a:p>
          <a:pPr>
            <a:lnSpc>
              <a:spcPts val="1400"/>
            </a:lnSpc>
          </a:pPr>
          <a:r>
            <a:rPr kumimoji="1" lang="ja-JP" altLang="en-US" sz="1100">
              <a:solidFill>
                <a:sysClr val="windowText" lastClr="000000"/>
              </a:solidFill>
              <a:effectLst/>
              <a:latin typeface="+mn-ea"/>
              <a:ea typeface="+mn-ea"/>
              <a:cs typeface="+mn-cs"/>
            </a:rPr>
            <a:t>〇リソース単位の審査を希望する場合は、（３）の指令量に取引会員から各リソースに送信</a:t>
          </a:r>
          <a:br>
            <a:rPr kumimoji="1" lang="ja-JP" altLang="en-US" sz="1100">
              <a:solidFill>
                <a:sysClr val="windowText" lastClr="000000"/>
              </a:solidFill>
              <a:effectLst/>
              <a:latin typeface="+mn-ea"/>
              <a:ea typeface="+mn-ea"/>
              <a:cs typeface="+mn-cs"/>
            </a:rPr>
          </a:br>
          <a:r>
            <a:rPr kumimoji="1" lang="ja-JP" altLang="en-US" sz="1100">
              <a:solidFill>
                <a:sysClr val="windowText" lastClr="000000"/>
              </a:solidFill>
              <a:effectLst/>
              <a:latin typeface="+mn-ea"/>
              <a:ea typeface="+mn-ea"/>
              <a:cs typeface="+mn-cs"/>
            </a:rPr>
            <a:t>　　した指令量を記載ください。その際は、送信した指令における「到達時刻（指令量への到達を求める</a:t>
          </a:r>
          <a:br>
            <a:rPr kumimoji="1" lang="ja-JP" altLang="en-US" sz="1100">
              <a:solidFill>
                <a:sysClr val="windowText" lastClr="000000"/>
              </a:solidFill>
              <a:effectLst/>
              <a:latin typeface="+mn-ea"/>
              <a:ea typeface="+mn-ea"/>
              <a:cs typeface="+mn-cs"/>
            </a:rPr>
          </a:br>
          <a:r>
            <a:rPr kumimoji="1" lang="ja-JP" altLang="en-US" sz="1100">
              <a:solidFill>
                <a:sysClr val="windowText" lastClr="000000"/>
              </a:solidFill>
              <a:effectLst/>
              <a:latin typeface="+mn-ea"/>
              <a:ea typeface="+mn-ea"/>
              <a:cs typeface="+mn-cs"/>
            </a:rPr>
            <a:t>　　時刻）」が属する時間の欄に指令量を入力してください。</a:t>
          </a:r>
          <a:br>
            <a:rPr kumimoji="1" lang="ja-JP" altLang="en-US" sz="1100">
              <a:solidFill>
                <a:sysClr val="windowText" lastClr="000000"/>
              </a:solidFill>
              <a:effectLst/>
              <a:latin typeface="+mn-ea"/>
              <a:ea typeface="+mn-ea"/>
              <a:cs typeface="+mn-cs"/>
            </a:rPr>
          </a:br>
          <a:r>
            <a:rPr kumimoji="1" lang="ja-JP" altLang="en-US" sz="1100">
              <a:solidFill>
                <a:sysClr val="windowText" lastClr="000000"/>
              </a:solidFill>
              <a:effectLst/>
              <a:latin typeface="+mn-ea"/>
              <a:ea typeface="+mn-ea"/>
              <a:cs typeface="+mn-cs"/>
            </a:rPr>
            <a:t>　　 なお、到達時刻をゼロ秒とする指令の場合、その時刻から開始する時間の欄に入力してください。</a:t>
          </a:r>
        </a:p>
        <a:p>
          <a:pPr>
            <a:lnSpc>
              <a:spcPts val="1400"/>
            </a:lnSpc>
          </a:pPr>
          <a:endParaRPr kumimoji="1" lang="en-US" altLang="ja-JP" sz="1100">
            <a:solidFill>
              <a:sysClr val="windowText" lastClr="000000"/>
            </a:solidFill>
            <a:effectLst/>
            <a:latin typeface="+mn-ea"/>
            <a:ea typeface="+mn-ea"/>
            <a:cs typeface="+mn-cs"/>
          </a:endParaRPr>
        </a:p>
      </xdr:txBody>
    </xdr:sp>
    <xdr:clientData/>
  </xdr:twoCellAnchor>
  <xdr:twoCellAnchor>
    <xdr:from>
      <xdr:col>4</xdr:col>
      <xdr:colOff>0</xdr:colOff>
      <xdr:row>2</xdr:row>
      <xdr:rowOff>285750</xdr:rowOff>
    </xdr:from>
    <xdr:to>
      <xdr:col>11</xdr:col>
      <xdr:colOff>119743</xdr:colOff>
      <xdr:row>3</xdr:row>
      <xdr:rowOff>243569</xdr:rowOff>
    </xdr:to>
    <xdr:sp macro="" textlink="">
      <xdr:nvSpPr>
        <xdr:cNvPr id="4" name="テキスト ボックス 3">
          <a:extLst>
            <a:ext uri="{FF2B5EF4-FFF2-40B4-BE49-F238E27FC236}">
              <a16:creationId xmlns:a16="http://schemas.microsoft.com/office/drawing/2014/main" id="{6C3C4FE3-DFCD-444D-A572-B7347AB4E0C1}"/>
            </a:ext>
          </a:extLst>
        </xdr:cNvPr>
        <xdr:cNvSpPr txBox="1">
          <a:spLocks noChangeArrowheads="1"/>
        </xdr:cNvSpPr>
      </xdr:nvSpPr>
      <xdr:spPr bwMode="auto">
        <a:xfrm>
          <a:off x="1918607" y="775607"/>
          <a:ext cx="5263243" cy="257176"/>
        </a:xfrm>
        <a:prstGeom prst="rect">
          <a:avLst/>
        </a:prstGeom>
        <a:solidFill>
          <a:srgbClr val="FFFFFF"/>
        </a:solidFill>
        <a:ln w="28575">
          <a:solidFill>
            <a:srgbClr val="FF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mn-ea"/>
              <a:cs typeface="Times New Roman"/>
            </a:rPr>
            <a:t>（取引開始が</a:t>
          </a:r>
          <a:r>
            <a:rPr lang="en-US" altLang="ja-JP" sz="1400" kern="100">
              <a:solidFill>
                <a:srgbClr val="FF0000"/>
              </a:solidFill>
              <a:effectLst/>
              <a:latin typeface="游ゴシック" panose="020B0400000000000000" pitchFamily="50" charset="-128"/>
              <a:ea typeface="+mn-ea"/>
              <a:cs typeface="Times New Roman"/>
            </a:rPr>
            <a:t>2025</a:t>
          </a:r>
          <a:r>
            <a:rPr lang="ja-JP" altLang="en-US" sz="1400" kern="100">
              <a:solidFill>
                <a:srgbClr val="FF0000"/>
              </a:solidFill>
              <a:effectLst/>
              <a:latin typeface="游ゴシック" panose="020B0400000000000000" pitchFamily="50" charset="-128"/>
              <a:ea typeface="+mn-ea"/>
              <a:cs typeface="Times New Roman"/>
            </a:rPr>
            <a:t>年</a:t>
          </a:r>
          <a:r>
            <a:rPr lang="en-US" altLang="ja-JP" sz="1400" kern="100">
              <a:solidFill>
                <a:srgbClr val="FF0000"/>
              </a:solidFill>
              <a:effectLst/>
              <a:latin typeface="游ゴシック" panose="020B0400000000000000" pitchFamily="50" charset="-128"/>
              <a:ea typeface="+mn-ea"/>
              <a:cs typeface="Times New Roman"/>
            </a:rPr>
            <a:t>3</a:t>
          </a:r>
          <a:r>
            <a:rPr lang="ja-JP" altLang="en-US" sz="1400" kern="100">
              <a:solidFill>
                <a:srgbClr val="FF0000"/>
              </a:solidFill>
              <a:effectLst/>
              <a:latin typeface="游ゴシック" panose="020B0400000000000000" pitchFamily="50" charset="-128"/>
              <a:ea typeface="+mn-ea"/>
              <a:cs typeface="Times New Roman"/>
            </a:rPr>
            <a:t>月</a:t>
          </a:r>
          <a:r>
            <a:rPr lang="en-US" altLang="ja-JP" sz="1400" kern="100">
              <a:solidFill>
                <a:srgbClr val="FF0000"/>
              </a:solidFill>
              <a:effectLst/>
              <a:latin typeface="游ゴシック" panose="020B0400000000000000" pitchFamily="50" charset="-128"/>
              <a:ea typeface="+mn-ea"/>
              <a:cs typeface="Times New Roman"/>
            </a:rPr>
            <a:t>31</a:t>
          </a:r>
          <a:r>
            <a:rPr lang="ja-JP" altLang="en-US" sz="1400" kern="100">
              <a:solidFill>
                <a:srgbClr val="FF0000"/>
              </a:solidFill>
              <a:effectLst/>
              <a:latin typeface="游ゴシック" panose="020B0400000000000000" pitchFamily="50" charset="-128"/>
              <a:ea typeface="+mn-ea"/>
              <a:cs typeface="Times New Roman"/>
            </a:rPr>
            <a:t>日までの実需給を対象とする場合）</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340175</xdr:colOff>
      <xdr:row>4</xdr:row>
      <xdr:rowOff>0</xdr:rowOff>
    </xdr:from>
    <xdr:to>
      <xdr:col>17</xdr:col>
      <xdr:colOff>54425</xdr:colOff>
      <xdr:row>12</xdr:row>
      <xdr:rowOff>13608</xdr:rowOff>
    </xdr:to>
    <xdr:sp macro="" textlink="">
      <xdr:nvSpPr>
        <xdr:cNvPr id="10" name="テキスト ボックス 9">
          <a:extLst>
            <a:ext uri="{FF2B5EF4-FFF2-40B4-BE49-F238E27FC236}">
              <a16:creationId xmlns:a16="http://schemas.microsoft.com/office/drawing/2014/main" id="{206ADBAB-23D0-4E09-83C7-6BC9649C666B}"/>
            </a:ext>
          </a:extLst>
        </xdr:cNvPr>
        <xdr:cNvSpPr txBox="1"/>
      </xdr:nvSpPr>
      <xdr:spPr>
        <a:xfrm>
          <a:off x="4463139" y="1034143"/>
          <a:ext cx="7062107" cy="197303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pPr>
            <a:lnSpc>
              <a:spcPts val="1400"/>
            </a:lnSpc>
          </a:pPr>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（１）は</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に換算した値を入力してください。</a:t>
          </a:r>
          <a:endParaRPr lang="ja-JP" altLang="ja-JP">
            <a:solidFill>
              <a:sysClr val="windowText" lastClr="000000"/>
            </a:solidFill>
            <a:effectLst/>
            <a:latin typeface="+mn-ea"/>
            <a:ea typeface="+mn-ea"/>
          </a:endParaRPr>
        </a:p>
        <a:p>
          <a:pPr eaLnBrk="1" fontAlgn="auto" latinLnBrk="0" hangingPunct="1">
            <a:lnSpc>
              <a:spcPts val="1400"/>
            </a:lnSpc>
          </a:pPr>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例</a:t>
          </a:r>
          <a:r>
            <a:rPr kumimoji="1" lang="ja-JP" altLang="en-US" sz="1100">
              <a:solidFill>
                <a:sysClr val="windowText" lastClr="000000"/>
              </a:solidFill>
              <a:effectLst/>
              <a:latin typeface="+mn-ea"/>
              <a:ea typeface="+mn-ea"/>
              <a:cs typeface="+mn-cs"/>
            </a:rPr>
            <a:t>）</a:t>
          </a:r>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ea"/>
              <a:ea typeface="+mn-ea"/>
              <a:cs typeface="+mn-cs"/>
            </a:rPr>
            <a:t>実働試験基準値電力が</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000kWh</a:t>
          </a:r>
          <a:r>
            <a:rPr kumimoji="1" lang="ja-JP" altLang="ja-JP"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000×2=4</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a:t>
          </a:r>
          <a:r>
            <a:rPr kumimoji="1" lang="ja-JP" altLang="ja-JP"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pPr>
            <a:lnSpc>
              <a:spcPts val="1400"/>
            </a:lnSpc>
          </a:pPr>
          <a:r>
            <a:rPr kumimoji="1" lang="ja-JP" altLang="en-US" sz="1100">
              <a:solidFill>
                <a:sysClr val="windowText" lastClr="000000"/>
              </a:solidFill>
              <a:latin typeface="+mn-ea"/>
              <a:ea typeface="+mn-ea"/>
            </a:rPr>
            <a:t>○（２）はｻﾝﾌﾟﾘﾝｸﾞ周期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ysClr val="windowText" lastClr="000000"/>
              </a:solidFill>
              <a:effectLst/>
              <a:latin typeface="+mn-ea"/>
              <a:ea typeface="+mn-ea"/>
              <a:cs typeface="+mn-cs"/>
            </a:rPr>
            <a:t>入力して下さい。</a:t>
          </a:r>
          <a:endParaRPr kumimoji="1" lang="en-US" altLang="ja-JP" sz="1100">
            <a:solidFill>
              <a:sysClr val="windowText" lastClr="000000"/>
            </a:solidFill>
            <a:effectLst/>
            <a:latin typeface="+mn-ea"/>
            <a:ea typeface="+mn-ea"/>
            <a:cs typeface="+mn-cs"/>
          </a:endParaRPr>
        </a:p>
        <a:p>
          <a:pPr>
            <a:lnSpc>
              <a:spcPts val="1400"/>
            </a:lnSpc>
          </a:pPr>
          <a:r>
            <a:rPr kumimoji="1" lang="ja-JP" altLang="en-US" sz="1100">
              <a:solidFill>
                <a:sysClr val="windowText" lastClr="000000"/>
              </a:solidFill>
              <a:effectLst/>
              <a:latin typeface="+mn-ea"/>
              <a:ea typeface="+mn-ea"/>
              <a:cs typeface="+mn-cs"/>
            </a:rPr>
            <a:t>　　例</a:t>
          </a:r>
          <a:r>
            <a:rPr kumimoji="1" lang="en-US" altLang="ja-JP" sz="1100">
              <a:solidFill>
                <a:sysClr val="windowText" lastClr="000000"/>
              </a:solidFill>
              <a:effectLst/>
              <a:latin typeface="+mn-ea"/>
              <a:ea typeface="+mn-ea"/>
              <a:cs typeface="+mn-cs"/>
            </a:rPr>
            <a:t>)</a:t>
          </a:r>
          <a:r>
            <a:rPr kumimoji="1" lang="ja-JP" altLang="en-US" sz="1100" baseline="0">
              <a:solidFill>
                <a:sysClr val="windowText" lastClr="000000"/>
              </a:solidFill>
              <a:effectLst/>
              <a:latin typeface="+mn-ea"/>
              <a:ea typeface="+mn-ea"/>
              <a:cs typeface="+mn-cs"/>
            </a:rPr>
            <a:t>   需要実績</a:t>
          </a:r>
          <a:r>
            <a:rPr kumimoji="1" lang="en-US" altLang="ja-JP" sz="1100" baseline="0">
              <a:solidFill>
                <a:sysClr val="windowText" lastClr="000000"/>
              </a:solidFill>
              <a:effectLst/>
              <a:latin typeface="+mn-ea"/>
              <a:ea typeface="+mn-ea"/>
              <a:cs typeface="+mn-cs"/>
            </a:rPr>
            <a:t>200kWh</a:t>
          </a:r>
          <a:r>
            <a:rPr kumimoji="1" lang="ja-JP" altLang="en-US" sz="1100" baseline="0">
              <a:solidFill>
                <a:sysClr val="windowText" lastClr="000000"/>
              </a:solidFill>
              <a:effectLst/>
              <a:latin typeface="+mn-ea"/>
              <a:ea typeface="+mn-ea"/>
              <a:cs typeface="+mn-cs"/>
            </a:rPr>
            <a:t>（</a:t>
          </a:r>
          <a:r>
            <a:rPr kumimoji="1" lang="en-US" altLang="ja-JP" sz="1100" baseline="0">
              <a:solidFill>
                <a:sysClr val="windowText" lastClr="000000"/>
              </a:solidFill>
              <a:effectLst/>
              <a:latin typeface="+mn-ea"/>
              <a:ea typeface="+mn-ea"/>
              <a:cs typeface="+mn-cs"/>
            </a:rPr>
            <a:t>5</a:t>
          </a:r>
          <a:r>
            <a:rPr kumimoji="1" lang="ja-JP" altLang="en-US" sz="1100" baseline="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200÷5×60=2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400kW</a:t>
          </a:r>
          <a:r>
            <a:rPr kumimoji="1" lang="ja-JP" altLang="en-US" sz="1100">
              <a:solidFill>
                <a:sysClr val="windowText" lastClr="000000"/>
              </a:solidFill>
              <a:effectLst/>
              <a:latin typeface="+mn-ea"/>
              <a:ea typeface="+mn-ea"/>
              <a:cs typeface="+mn-cs"/>
            </a:rPr>
            <a:t>となります。</a:t>
          </a:r>
          <a:endParaRPr kumimoji="1" lang="en-US" altLang="ja-JP" sz="1100">
            <a:solidFill>
              <a:sysClr val="windowText" lastClr="000000"/>
            </a:solidFill>
            <a:effectLst/>
            <a:latin typeface="+mn-ea"/>
            <a:ea typeface="+mn-ea"/>
            <a:cs typeface="+mn-cs"/>
          </a:endParaRPr>
        </a:p>
        <a:p>
          <a:pPr>
            <a:lnSpc>
              <a:spcPts val="1400"/>
            </a:lnSpc>
          </a:pPr>
          <a:r>
            <a:rPr kumimoji="1" lang="ja-JP" altLang="en-US" sz="1100">
              <a:solidFill>
                <a:sysClr val="windowText" lastClr="000000"/>
              </a:solidFill>
              <a:effectLst/>
              <a:latin typeface="+mn-ea"/>
              <a:ea typeface="+mn-ea"/>
              <a:cs typeface="+mn-cs"/>
            </a:rPr>
            <a:t>〇リソース単位の審査を希望する場合は、（３）の指令量に取引会員から各リソースに送信</a:t>
          </a:r>
          <a:br>
            <a:rPr kumimoji="1" lang="ja-JP" altLang="en-US" sz="1100">
              <a:solidFill>
                <a:sysClr val="windowText" lastClr="000000"/>
              </a:solidFill>
              <a:effectLst/>
              <a:latin typeface="+mn-ea"/>
              <a:ea typeface="+mn-ea"/>
              <a:cs typeface="+mn-cs"/>
            </a:rPr>
          </a:br>
          <a:r>
            <a:rPr kumimoji="1" lang="ja-JP" altLang="en-US" sz="1100">
              <a:solidFill>
                <a:sysClr val="windowText" lastClr="000000"/>
              </a:solidFill>
              <a:effectLst/>
              <a:latin typeface="+mn-ea"/>
              <a:ea typeface="+mn-ea"/>
              <a:cs typeface="+mn-cs"/>
            </a:rPr>
            <a:t>　　した指令量を記載ください。その際は、送信した指令における「到達時刻（指令量への到達を求める</a:t>
          </a:r>
          <a:br>
            <a:rPr kumimoji="1" lang="ja-JP" altLang="en-US" sz="1100">
              <a:solidFill>
                <a:sysClr val="windowText" lastClr="000000"/>
              </a:solidFill>
              <a:effectLst/>
              <a:latin typeface="+mn-ea"/>
              <a:ea typeface="+mn-ea"/>
              <a:cs typeface="+mn-cs"/>
            </a:rPr>
          </a:br>
          <a:r>
            <a:rPr kumimoji="1" lang="ja-JP" altLang="en-US" sz="1100">
              <a:solidFill>
                <a:sysClr val="windowText" lastClr="000000"/>
              </a:solidFill>
              <a:effectLst/>
              <a:latin typeface="+mn-ea"/>
              <a:ea typeface="+mn-ea"/>
              <a:cs typeface="+mn-cs"/>
            </a:rPr>
            <a:t>　　時刻）」が属する時間の欄に指令量を入力してください。</a:t>
          </a:r>
          <a:br>
            <a:rPr kumimoji="1" lang="ja-JP" altLang="en-US" sz="1100">
              <a:solidFill>
                <a:sysClr val="windowText" lastClr="000000"/>
              </a:solidFill>
              <a:effectLst/>
              <a:latin typeface="+mn-ea"/>
              <a:ea typeface="+mn-ea"/>
              <a:cs typeface="+mn-cs"/>
            </a:rPr>
          </a:br>
          <a:r>
            <a:rPr kumimoji="1" lang="ja-JP" altLang="en-US" sz="1100">
              <a:solidFill>
                <a:sysClr val="windowText" lastClr="000000"/>
              </a:solidFill>
              <a:effectLst/>
              <a:latin typeface="+mn-ea"/>
              <a:ea typeface="+mn-ea"/>
              <a:cs typeface="+mn-cs"/>
            </a:rPr>
            <a:t>　　 なお、到達時刻をゼロ秒とする指令の場合、その時刻から開始する時間の欄に入力してください。</a:t>
          </a:r>
        </a:p>
        <a:p>
          <a:pPr>
            <a:lnSpc>
              <a:spcPts val="1400"/>
            </a:lnSpc>
          </a:pPr>
          <a:endParaRPr kumimoji="1" lang="en-US" altLang="ja-JP" sz="1100">
            <a:solidFill>
              <a:sysClr val="windowText" lastClr="000000"/>
            </a:solidFill>
            <a:effectLst/>
            <a:latin typeface="+mn-ea"/>
            <a:ea typeface="+mn-ea"/>
            <a:cs typeface="+mn-cs"/>
          </a:endParaRPr>
        </a:p>
      </xdr:txBody>
    </xdr:sp>
    <xdr:clientData/>
  </xdr:twoCellAnchor>
  <xdr:twoCellAnchor>
    <xdr:from>
      <xdr:col>15</xdr:col>
      <xdr:colOff>369794</xdr:colOff>
      <xdr:row>0</xdr:row>
      <xdr:rowOff>19050</xdr:rowOff>
    </xdr:from>
    <xdr:to>
      <xdr:col>17</xdr:col>
      <xdr:colOff>8890</xdr:colOff>
      <xdr:row>1</xdr:row>
      <xdr:rowOff>45989</xdr:rowOff>
    </xdr:to>
    <xdr:sp macro="" textlink="">
      <xdr:nvSpPr>
        <xdr:cNvPr id="2" name="テキスト ボックス 1">
          <a:extLst>
            <a:ext uri="{FF2B5EF4-FFF2-40B4-BE49-F238E27FC236}">
              <a16:creationId xmlns:a16="http://schemas.microsoft.com/office/drawing/2014/main" id="{46049F55-1D39-4E5F-91A2-3D0EFBD943B6}"/>
            </a:ext>
          </a:extLst>
        </xdr:cNvPr>
        <xdr:cNvSpPr txBox="1">
          <a:spLocks noChangeArrowheads="1"/>
        </xdr:cNvSpPr>
      </xdr:nvSpPr>
      <xdr:spPr bwMode="auto">
        <a:xfrm>
          <a:off x="10275794" y="19050"/>
          <a:ext cx="1095861" cy="273468"/>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16-4-3</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1</xdr:col>
      <xdr:colOff>0</xdr:colOff>
      <xdr:row>0</xdr:row>
      <xdr:rowOff>28575</xdr:rowOff>
    </xdr:from>
    <xdr:to>
      <xdr:col>3</xdr:col>
      <xdr:colOff>281232</xdr:colOff>
      <xdr:row>1</xdr:row>
      <xdr:rowOff>154</xdr:rowOff>
    </xdr:to>
    <xdr:sp macro="" textlink="">
      <xdr:nvSpPr>
        <xdr:cNvPr id="3" name="テキスト ボックス 11">
          <a:extLst>
            <a:ext uri="{FF2B5EF4-FFF2-40B4-BE49-F238E27FC236}">
              <a16:creationId xmlns:a16="http://schemas.microsoft.com/office/drawing/2014/main" id="{9EA156F5-834A-4ECC-9164-34A603E14F89}"/>
            </a:ext>
          </a:extLst>
        </xdr:cNvPr>
        <xdr:cNvSpPr txBox="1"/>
      </xdr:nvSpPr>
      <xdr:spPr>
        <a:xfrm>
          <a:off x="171450" y="28575"/>
          <a:ext cx="1281357" cy="219229"/>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twoCellAnchor>
    <xdr:from>
      <xdr:col>11</xdr:col>
      <xdr:colOff>76200</xdr:colOff>
      <xdr:row>28</xdr:row>
      <xdr:rowOff>171450</xdr:rowOff>
    </xdr:from>
    <xdr:to>
      <xdr:col>16</xdr:col>
      <xdr:colOff>706211</xdr:colOff>
      <xdr:row>30</xdr:row>
      <xdr:rowOff>62594</xdr:rowOff>
    </xdr:to>
    <xdr:sp macro="" textlink="">
      <xdr:nvSpPr>
        <xdr:cNvPr id="4" name="吹き出し: 角を丸めた四角形 3">
          <a:extLst>
            <a:ext uri="{FF2B5EF4-FFF2-40B4-BE49-F238E27FC236}">
              <a16:creationId xmlns:a16="http://schemas.microsoft.com/office/drawing/2014/main" id="{7AC9A4E6-0F40-4136-8E34-9BE7106F50A1}"/>
            </a:ext>
          </a:extLst>
        </xdr:cNvPr>
        <xdr:cNvSpPr/>
      </xdr:nvSpPr>
      <xdr:spPr>
        <a:xfrm>
          <a:off x="7115175" y="7410450"/>
          <a:ext cx="4297136" cy="367394"/>
        </a:xfrm>
        <a:prstGeom prst="wedgeRoundRectCallout">
          <a:avLst>
            <a:gd name="adj1" fmla="val 37027"/>
            <a:gd name="adj2" fmla="val 8977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取引会員から各需要リソースに送信した指令量を記載ください。</a:t>
          </a:r>
        </a:p>
      </xdr:txBody>
    </xdr:sp>
    <xdr:clientData/>
  </xdr:twoCellAnchor>
  <xdr:twoCellAnchor>
    <xdr:from>
      <xdr:col>1</xdr:col>
      <xdr:colOff>0</xdr:colOff>
      <xdr:row>2</xdr:row>
      <xdr:rowOff>273845</xdr:rowOff>
    </xdr:from>
    <xdr:to>
      <xdr:col>3</xdr:col>
      <xdr:colOff>487459</xdr:colOff>
      <xdr:row>3</xdr:row>
      <xdr:rowOff>192202</xdr:rowOff>
    </xdr:to>
    <xdr:sp macro="" textlink="">
      <xdr:nvSpPr>
        <xdr:cNvPr id="6" name="テキスト ボックス 2">
          <a:extLst>
            <a:ext uri="{FF2B5EF4-FFF2-40B4-BE49-F238E27FC236}">
              <a16:creationId xmlns:a16="http://schemas.microsoft.com/office/drawing/2014/main" id="{38800F01-691D-4C8E-BB4B-341489F36C53}"/>
            </a:ext>
          </a:extLst>
        </xdr:cNvPr>
        <xdr:cNvSpPr txBox="1">
          <a:spLocks noChangeArrowheads="1"/>
        </xdr:cNvSpPr>
      </xdr:nvSpPr>
      <xdr:spPr bwMode="auto">
        <a:xfrm>
          <a:off x="171450" y="759620"/>
          <a:ext cx="1487584" cy="223157"/>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7</xdr:col>
      <xdr:colOff>257175</xdr:colOff>
      <xdr:row>9</xdr:row>
      <xdr:rowOff>57151</xdr:rowOff>
    </xdr:from>
    <xdr:to>
      <xdr:col>11</xdr:col>
      <xdr:colOff>428624</xdr:colOff>
      <xdr:row>12</xdr:row>
      <xdr:rowOff>9525</xdr:rowOff>
    </xdr:to>
    <xdr:sp macro="" textlink="">
      <xdr:nvSpPr>
        <xdr:cNvPr id="5" name="吹き出し: 角を丸めた四角形 4">
          <a:extLst>
            <a:ext uri="{FF2B5EF4-FFF2-40B4-BE49-F238E27FC236}">
              <a16:creationId xmlns:a16="http://schemas.microsoft.com/office/drawing/2014/main" id="{A267FD1B-E235-404B-A705-5B9EE96E4982}"/>
            </a:ext>
          </a:extLst>
        </xdr:cNvPr>
        <xdr:cNvSpPr/>
      </xdr:nvSpPr>
      <xdr:spPr>
        <a:xfrm>
          <a:off x="4362450" y="2276476"/>
          <a:ext cx="3105149" cy="666749"/>
        </a:xfrm>
        <a:prstGeom prst="wedgeRoundRectCallout">
          <a:avLst>
            <a:gd name="adj1" fmla="val -61156"/>
            <a:gd name="adj2" fmla="val 3079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実働試験実施時点のロス率を記載ください。</a:t>
          </a:r>
          <a:endParaRPr kumimoji="1" lang="en-US" altLang="ja-JP" sz="1100">
            <a:solidFill>
              <a:srgbClr val="FF0000"/>
            </a:solidFill>
          </a:endParaRPr>
        </a:p>
        <a:p>
          <a:pPr algn="ctr"/>
          <a:r>
            <a:rPr kumimoji="1" lang="ja-JP" altLang="en-US" sz="1100">
              <a:solidFill>
                <a:srgbClr val="FF0000"/>
              </a:solidFill>
            </a:rPr>
            <a:t>（東京電力</a:t>
          </a:r>
          <a:r>
            <a:rPr kumimoji="1" lang="en-US" altLang="ja-JP" sz="1100">
              <a:solidFill>
                <a:srgbClr val="FF0000"/>
              </a:solidFill>
            </a:rPr>
            <a:t>PG</a:t>
          </a:r>
          <a:r>
            <a:rPr kumimoji="1" lang="ja-JP" altLang="en-US" sz="1100" baseline="0">
              <a:solidFill>
                <a:srgbClr val="FF0000"/>
              </a:solidFill>
            </a:rPr>
            <a:t> </a:t>
          </a:r>
          <a:r>
            <a:rPr kumimoji="1" lang="en-US" altLang="ja-JP" sz="1100">
              <a:solidFill>
                <a:srgbClr val="FF0000"/>
              </a:solidFill>
            </a:rPr>
            <a:t>2020</a:t>
          </a:r>
          <a:r>
            <a:rPr kumimoji="1" lang="ja-JP" altLang="en-US" sz="1100">
              <a:solidFill>
                <a:srgbClr val="FF0000"/>
              </a:solidFill>
            </a:rPr>
            <a:t>年</a:t>
          </a:r>
          <a:r>
            <a:rPr kumimoji="1" lang="en-US" altLang="ja-JP" sz="1100">
              <a:solidFill>
                <a:srgbClr val="FF0000"/>
              </a:solidFill>
            </a:rPr>
            <a:t>2</a:t>
          </a:r>
          <a:r>
            <a:rPr kumimoji="1" lang="ja-JP" altLang="en-US" sz="1100">
              <a:solidFill>
                <a:srgbClr val="FF0000"/>
              </a:solidFill>
            </a:rPr>
            <a:t>月時点の</a:t>
          </a:r>
          <a:r>
            <a:rPr kumimoji="1" lang="ja-JP" altLang="ja-JP" sz="1100">
              <a:solidFill>
                <a:srgbClr val="FF0000"/>
              </a:solidFill>
              <a:effectLst/>
              <a:latin typeface="+mn-lt"/>
              <a:ea typeface="+mn-ea"/>
              <a:cs typeface="+mn-cs"/>
            </a:rPr>
            <a:t>高圧の</a:t>
          </a:r>
          <a:r>
            <a:rPr kumimoji="1" lang="ja-JP" altLang="en-US" sz="1100">
              <a:solidFill>
                <a:srgbClr val="FF0000"/>
              </a:solidFill>
            </a:rPr>
            <a:t>場合）</a:t>
          </a:r>
        </a:p>
      </xdr:txBody>
    </xdr:sp>
    <xdr:clientData/>
  </xdr:twoCellAnchor>
  <xdr:twoCellAnchor>
    <xdr:from>
      <xdr:col>7</xdr:col>
      <xdr:colOff>421821</xdr:colOff>
      <xdr:row>6</xdr:row>
      <xdr:rowOff>190500</xdr:rowOff>
    </xdr:from>
    <xdr:to>
      <xdr:col>11</xdr:col>
      <xdr:colOff>528731</xdr:colOff>
      <xdr:row>8</xdr:row>
      <xdr:rowOff>79695</xdr:rowOff>
    </xdr:to>
    <xdr:sp macro="" textlink="">
      <xdr:nvSpPr>
        <xdr:cNvPr id="8" name="吹き出し: 四角形 5">
          <a:extLst>
            <a:ext uri="{FF2B5EF4-FFF2-40B4-BE49-F238E27FC236}">
              <a16:creationId xmlns:a16="http://schemas.microsoft.com/office/drawing/2014/main" id="{BAAA78DC-BCCB-4C62-972F-16B27753971B}"/>
            </a:ext>
          </a:extLst>
        </xdr:cNvPr>
        <xdr:cNvSpPr/>
      </xdr:nvSpPr>
      <xdr:spPr>
        <a:xfrm>
          <a:off x="4544785" y="1714500"/>
          <a:ext cx="3046053" cy="379052"/>
        </a:xfrm>
        <a:prstGeom prst="borderCallout1">
          <a:avLst>
            <a:gd name="adj1" fmla="val 1605"/>
            <a:gd name="adj2" fmla="val 285"/>
            <a:gd name="adj3" fmla="val -88156"/>
            <a:gd name="adj4" fmla="val -190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アグリゲータ用系統コードを記載ください</a:t>
          </a:r>
        </a:p>
      </xdr:txBody>
    </xdr:sp>
    <xdr:clientData/>
  </xdr:twoCellAnchor>
  <xdr:twoCellAnchor>
    <xdr:from>
      <xdr:col>4</xdr:col>
      <xdr:colOff>0</xdr:colOff>
      <xdr:row>2</xdr:row>
      <xdr:rowOff>285750</xdr:rowOff>
    </xdr:from>
    <xdr:to>
      <xdr:col>11</xdr:col>
      <xdr:colOff>119743</xdr:colOff>
      <xdr:row>3</xdr:row>
      <xdr:rowOff>243569</xdr:rowOff>
    </xdr:to>
    <xdr:sp macro="" textlink="">
      <xdr:nvSpPr>
        <xdr:cNvPr id="7" name="テキスト ボックス 6">
          <a:extLst>
            <a:ext uri="{FF2B5EF4-FFF2-40B4-BE49-F238E27FC236}">
              <a16:creationId xmlns:a16="http://schemas.microsoft.com/office/drawing/2014/main" id="{C12371D5-1680-47B8-A366-1981B3444F97}"/>
            </a:ext>
          </a:extLst>
        </xdr:cNvPr>
        <xdr:cNvSpPr txBox="1">
          <a:spLocks noChangeArrowheads="1"/>
        </xdr:cNvSpPr>
      </xdr:nvSpPr>
      <xdr:spPr bwMode="auto">
        <a:xfrm>
          <a:off x="1918607" y="775607"/>
          <a:ext cx="5263243" cy="257176"/>
        </a:xfrm>
        <a:prstGeom prst="rect">
          <a:avLst/>
        </a:prstGeom>
        <a:solidFill>
          <a:srgbClr val="FFFFFF"/>
        </a:solidFill>
        <a:ln w="28575">
          <a:solidFill>
            <a:srgbClr val="FF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mn-ea"/>
              <a:cs typeface="Times New Roman"/>
            </a:rPr>
            <a:t>（取引開始が</a:t>
          </a:r>
          <a:r>
            <a:rPr lang="en-US" altLang="ja-JP" sz="1400" kern="100">
              <a:solidFill>
                <a:srgbClr val="FF0000"/>
              </a:solidFill>
              <a:effectLst/>
              <a:latin typeface="游ゴシック" panose="020B0400000000000000" pitchFamily="50" charset="-128"/>
              <a:ea typeface="+mn-ea"/>
              <a:cs typeface="Times New Roman"/>
            </a:rPr>
            <a:t>2025</a:t>
          </a:r>
          <a:r>
            <a:rPr lang="ja-JP" altLang="en-US" sz="1400" kern="100">
              <a:solidFill>
                <a:srgbClr val="FF0000"/>
              </a:solidFill>
              <a:effectLst/>
              <a:latin typeface="游ゴシック" panose="020B0400000000000000" pitchFamily="50" charset="-128"/>
              <a:ea typeface="+mn-ea"/>
              <a:cs typeface="Times New Roman"/>
            </a:rPr>
            <a:t>年</a:t>
          </a:r>
          <a:r>
            <a:rPr lang="en-US" altLang="ja-JP" sz="1400" kern="100">
              <a:solidFill>
                <a:srgbClr val="FF0000"/>
              </a:solidFill>
              <a:effectLst/>
              <a:latin typeface="游ゴシック" panose="020B0400000000000000" pitchFamily="50" charset="-128"/>
              <a:ea typeface="+mn-ea"/>
              <a:cs typeface="Times New Roman"/>
            </a:rPr>
            <a:t>3</a:t>
          </a:r>
          <a:r>
            <a:rPr lang="ja-JP" altLang="en-US" sz="1400" kern="100">
              <a:solidFill>
                <a:srgbClr val="FF0000"/>
              </a:solidFill>
              <a:effectLst/>
              <a:latin typeface="游ゴシック" panose="020B0400000000000000" pitchFamily="50" charset="-128"/>
              <a:ea typeface="+mn-ea"/>
              <a:cs typeface="Times New Roman"/>
            </a:rPr>
            <a:t>月</a:t>
          </a:r>
          <a:r>
            <a:rPr lang="en-US" altLang="ja-JP" sz="1400" kern="100">
              <a:solidFill>
                <a:srgbClr val="FF0000"/>
              </a:solidFill>
              <a:effectLst/>
              <a:latin typeface="游ゴシック" panose="020B0400000000000000" pitchFamily="50" charset="-128"/>
              <a:ea typeface="+mn-ea"/>
              <a:cs typeface="Times New Roman"/>
            </a:rPr>
            <a:t>31</a:t>
          </a:r>
          <a:r>
            <a:rPr lang="ja-JP" altLang="en-US" sz="1400" kern="100">
              <a:solidFill>
                <a:srgbClr val="FF0000"/>
              </a:solidFill>
              <a:effectLst/>
              <a:latin typeface="游ゴシック" panose="020B0400000000000000" pitchFamily="50" charset="-128"/>
              <a:ea typeface="+mn-ea"/>
              <a:cs typeface="Times New Roman"/>
            </a:rPr>
            <a:t>日までの実需給を対象とする場合）</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15</xdr:col>
      <xdr:colOff>371022</xdr:colOff>
      <xdr:row>0</xdr:row>
      <xdr:rowOff>35658</xdr:rowOff>
    </xdr:from>
    <xdr:to>
      <xdr:col>16</xdr:col>
      <xdr:colOff>689247</xdr:colOff>
      <xdr:row>1</xdr:row>
      <xdr:rowOff>48358</xdr:rowOff>
    </xdr:to>
    <xdr:sp macro="" textlink="">
      <xdr:nvSpPr>
        <xdr:cNvPr id="2" name="テキスト ボックス 2">
          <a:extLst>
            <a:ext uri="{FF2B5EF4-FFF2-40B4-BE49-F238E27FC236}">
              <a16:creationId xmlns:a16="http://schemas.microsoft.com/office/drawing/2014/main" id="{21FD03B9-2303-474B-8CA8-DCE53844A3B6}"/>
            </a:ext>
          </a:extLst>
        </xdr:cNvPr>
        <xdr:cNvSpPr txBox="1">
          <a:spLocks noChangeArrowheads="1"/>
        </xdr:cNvSpPr>
      </xdr:nvSpPr>
      <xdr:spPr bwMode="auto">
        <a:xfrm>
          <a:off x="10372272" y="35658"/>
          <a:ext cx="1053011" cy="257629"/>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16-4-3</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1</xdr:col>
      <xdr:colOff>0</xdr:colOff>
      <xdr:row>2</xdr:row>
      <xdr:rowOff>273845</xdr:rowOff>
    </xdr:from>
    <xdr:to>
      <xdr:col>3</xdr:col>
      <xdr:colOff>570803</xdr:colOff>
      <xdr:row>3</xdr:row>
      <xdr:rowOff>192202</xdr:rowOff>
    </xdr:to>
    <xdr:sp macro="" textlink="">
      <xdr:nvSpPr>
        <xdr:cNvPr id="3" name="テキスト ボックス 2">
          <a:extLst>
            <a:ext uri="{FF2B5EF4-FFF2-40B4-BE49-F238E27FC236}">
              <a16:creationId xmlns:a16="http://schemas.microsoft.com/office/drawing/2014/main" id="{B72CCD41-8E7F-43DD-94CC-E08E01382D38}"/>
            </a:ext>
          </a:extLst>
        </xdr:cNvPr>
        <xdr:cNvSpPr txBox="1">
          <a:spLocks noChangeArrowheads="1"/>
        </xdr:cNvSpPr>
      </xdr:nvSpPr>
      <xdr:spPr bwMode="auto">
        <a:xfrm>
          <a:off x="171450" y="750095"/>
          <a:ext cx="1494728" cy="223157"/>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游ゴシック" panose="020B0400000000000000" pitchFamily="50" charset="-128"/>
              <a:cs typeface="Times New Roman"/>
            </a:rPr>
            <a:t>三次調整力②</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7</xdr:col>
      <xdr:colOff>297650</xdr:colOff>
      <xdr:row>4</xdr:row>
      <xdr:rowOff>0</xdr:rowOff>
    </xdr:from>
    <xdr:to>
      <xdr:col>16</xdr:col>
      <xdr:colOff>693964</xdr:colOff>
      <xdr:row>12</xdr:row>
      <xdr:rowOff>68036</xdr:rowOff>
    </xdr:to>
    <xdr:sp macro="" textlink="">
      <xdr:nvSpPr>
        <xdr:cNvPr id="5" name="テキスト ボックス 4">
          <a:extLst>
            <a:ext uri="{FF2B5EF4-FFF2-40B4-BE49-F238E27FC236}">
              <a16:creationId xmlns:a16="http://schemas.microsoft.com/office/drawing/2014/main" id="{26CE0A03-519C-4155-AD22-F41383A069B6}"/>
            </a:ext>
          </a:extLst>
        </xdr:cNvPr>
        <xdr:cNvSpPr txBox="1"/>
      </xdr:nvSpPr>
      <xdr:spPr>
        <a:xfrm>
          <a:off x="4420614" y="1034143"/>
          <a:ext cx="7009386" cy="202746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pPr>
            <a:lnSpc>
              <a:spcPts val="1400"/>
            </a:lnSpc>
          </a:pPr>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（１）は</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に換算した値を入力してください。</a:t>
          </a:r>
          <a:endParaRPr lang="ja-JP" altLang="ja-JP">
            <a:solidFill>
              <a:sysClr val="windowText" lastClr="000000"/>
            </a:solidFill>
            <a:effectLst/>
            <a:latin typeface="+mn-ea"/>
            <a:ea typeface="+mn-ea"/>
          </a:endParaRPr>
        </a:p>
        <a:p>
          <a:pPr eaLnBrk="1" fontAlgn="auto" latinLnBrk="0" hangingPunct="1">
            <a:lnSpc>
              <a:spcPts val="1400"/>
            </a:lnSpc>
          </a:pPr>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例</a:t>
          </a:r>
          <a:r>
            <a:rPr kumimoji="1" lang="ja-JP" altLang="en-US" sz="1100">
              <a:solidFill>
                <a:sysClr val="windowText" lastClr="000000"/>
              </a:solidFill>
              <a:effectLst/>
              <a:latin typeface="+mn-ea"/>
              <a:ea typeface="+mn-ea"/>
              <a:cs typeface="+mn-cs"/>
            </a:rPr>
            <a:t>）</a:t>
          </a:r>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ea"/>
              <a:ea typeface="+mn-ea"/>
              <a:cs typeface="+mn-cs"/>
            </a:rPr>
            <a:t>実働試験基準値電力が</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000kWh</a:t>
          </a:r>
          <a:r>
            <a:rPr kumimoji="1" lang="ja-JP" altLang="ja-JP"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000×2=4</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000kW</a:t>
          </a:r>
          <a:r>
            <a:rPr kumimoji="1" lang="ja-JP" altLang="ja-JP" sz="1100">
              <a:solidFill>
                <a:sysClr val="windowText" lastClr="000000"/>
              </a:solidFill>
              <a:effectLst/>
              <a:latin typeface="+mn-ea"/>
              <a:ea typeface="+mn-ea"/>
              <a:cs typeface="+mn-cs"/>
            </a:rPr>
            <a:t>となります。</a:t>
          </a:r>
          <a:endParaRPr kumimoji="1" lang="en-US" altLang="ja-JP" sz="1100">
            <a:solidFill>
              <a:sysClr val="windowText" lastClr="000000"/>
            </a:solidFill>
            <a:latin typeface="+mn-ea"/>
            <a:ea typeface="+mn-ea"/>
          </a:endParaRPr>
        </a:p>
        <a:p>
          <a:pPr>
            <a:lnSpc>
              <a:spcPts val="1400"/>
            </a:lnSpc>
          </a:pPr>
          <a:r>
            <a:rPr kumimoji="1" lang="ja-JP" altLang="en-US" sz="1100">
              <a:solidFill>
                <a:sysClr val="windowText" lastClr="000000"/>
              </a:solidFill>
              <a:latin typeface="+mn-ea"/>
              <a:ea typeface="+mn-ea"/>
            </a:rPr>
            <a:t>○（２）はｻﾝﾌﾟﾘﾝｸﾞ周期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r>
            <a:rPr kumimoji="1" lang="ja-JP" altLang="en-US" sz="1100">
              <a:solidFill>
                <a:sysClr val="windowText" lastClr="000000"/>
              </a:solidFill>
              <a:effectLst/>
              <a:latin typeface="+mn-ea"/>
              <a:ea typeface="+mn-ea"/>
              <a:cs typeface="+mn-cs"/>
            </a:rPr>
            <a:t>入力して下さい。</a:t>
          </a:r>
          <a:endParaRPr kumimoji="1" lang="en-US" altLang="ja-JP" sz="1100">
            <a:solidFill>
              <a:sysClr val="windowText" lastClr="000000"/>
            </a:solidFill>
            <a:effectLst/>
            <a:latin typeface="+mn-ea"/>
            <a:ea typeface="+mn-ea"/>
            <a:cs typeface="+mn-cs"/>
          </a:endParaRPr>
        </a:p>
        <a:p>
          <a:pPr>
            <a:lnSpc>
              <a:spcPts val="1400"/>
            </a:lnSpc>
          </a:pPr>
          <a:r>
            <a:rPr kumimoji="1" lang="ja-JP" altLang="en-US" sz="1100">
              <a:solidFill>
                <a:sysClr val="windowText" lastClr="000000"/>
              </a:solidFill>
              <a:effectLst/>
              <a:latin typeface="+mn-ea"/>
              <a:ea typeface="+mn-ea"/>
              <a:cs typeface="+mn-cs"/>
            </a:rPr>
            <a:t>　　例</a:t>
          </a:r>
          <a:r>
            <a:rPr kumimoji="1" lang="en-US" altLang="ja-JP" sz="1100">
              <a:solidFill>
                <a:sysClr val="windowText" lastClr="000000"/>
              </a:solidFill>
              <a:effectLst/>
              <a:latin typeface="+mn-ea"/>
              <a:ea typeface="+mn-ea"/>
              <a:cs typeface="+mn-cs"/>
            </a:rPr>
            <a:t>)</a:t>
          </a:r>
          <a:r>
            <a:rPr kumimoji="1" lang="ja-JP" altLang="en-US" sz="1100" baseline="0">
              <a:solidFill>
                <a:sysClr val="windowText" lastClr="000000"/>
              </a:solidFill>
              <a:effectLst/>
              <a:latin typeface="+mn-ea"/>
              <a:ea typeface="+mn-ea"/>
              <a:cs typeface="+mn-cs"/>
            </a:rPr>
            <a:t>   需要実績</a:t>
          </a:r>
          <a:r>
            <a:rPr kumimoji="1" lang="en-US" altLang="ja-JP" sz="1100" baseline="0">
              <a:solidFill>
                <a:sysClr val="windowText" lastClr="000000"/>
              </a:solidFill>
              <a:effectLst/>
              <a:latin typeface="+mn-ea"/>
              <a:ea typeface="+mn-ea"/>
              <a:cs typeface="+mn-cs"/>
            </a:rPr>
            <a:t>200kWh</a:t>
          </a:r>
          <a:r>
            <a:rPr kumimoji="1" lang="ja-JP" altLang="en-US" sz="1100" baseline="0">
              <a:solidFill>
                <a:sysClr val="windowText" lastClr="000000"/>
              </a:solidFill>
              <a:effectLst/>
              <a:latin typeface="+mn-ea"/>
              <a:ea typeface="+mn-ea"/>
              <a:cs typeface="+mn-cs"/>
            </a:rPr>
            <a:t>（</a:t>
          </a:r>
          <a:r>
            <a:rPr kumimoji="1" lang="en-US" altLang="ja-JP" sz="1100" baseline="0">
              <a:solidFill>
                <a:sysClr val="windowText" lastClr="000000"/>
              </a:solidFill>
              <a:effectLst/>
              <a:latin typeface="+mn-ea"/>
              <a:ea typeface="+mn-ea"/>
              <a:cs typeface="+mn-cs"/>
            </a:rPr>
            <a:t>5</a:t>
          </a:r>
          <a:r>
            <a:rPr kumimoji="1" lang="ja-JP" altLang="en-US" sz="1100" baseline="0">
              <a:solidFill>
                <a:sysClr val="windowText" lastClr="000000"/>
              </a:solidFill>
              <a:effectLst/>
              <a:latin typeface="+mn-ea"/>
              <a:ea typeface="+mn-ea"/>
              <a:cs typeface="+mn-cs"/>
            </a:rPr>
            <a:t>分値）の場合、</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分平均</a:t>
          </a:r>
          <a:r>
            <a:rPr kumimoji="1" lang="en-US" altLang="ja-JP" sz="1100">
              <a:solidFill>
                <a:sysClr val="windowText" lastClr="000000"/>
              </a:solidFill>
              <a:effectLst/>
              <a:latin typeface="+mn-ea"/>
              <a:ea typeface="+mn-ea"/>
              <a:cs typeface="+mn-cs"/>
            </a:rPr>
            <a:t>kW</a:t>
          </a:r>
          <a:r>
            <a:rPr kumimoji="1" lang="ja-JP" altLang="ja-JP" sz="1100">
              <a:solidFill>
                <a:sysClr val="windowText" lastClr="000000"/>
              </a:solidFill>
              <a:effectLst/>
              <a:latin typeface="+mn-ea"/>
              <a:ea typeface="+mn-ea"/>
              <a:cs typeface="+mn-cs"/>
            </a:rPr>
            <a:t>は</a:t>
          </a:r>
          <a:r>
            <a:rPr kumimoji="1" lang="en-US" altLang="ja-JP" sz="1100">
              <a:solidFill>
                <a:sysClr val="windowText" lastClr="000000"/>
              </a:solidFill>
              <a:effectLst/>
              <a:latin typeface="+mn-ea"/>
              <a:ea typeface="+mn-ea"/>
              <a:cs typeface="+mn-cs"/>
            </a:rPr>
            <a:t>200÷5×60=2</a:t>
          </a:r>
          <a:r>
            <a:rPr kumimoji="1" lang="en-US"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400kW</a:t>
          </a:r>
          <a:r>
            <a:rPr kumimoji="1" lang="ja-JP" altLang="en-US" sz="1100">
              <a:solidFill>
                <a:sysClr val="windowText" lastClr="000000"/>
              </a:solidFill>
              <a:effectLst/>
              <a:latin typeface="+mn-ea"/>
              <a:ea typeface="+mn-ea"/>
              <a:cs typeface="+mn-cs"/>
            </a:rPr>
            <a:t>となります。</a:t>
          </a:r>
          <a:endParaRPr kumimoji="1" lang="en-US" altLang="ja-JP" sz="1100">
            <a:solidFill>
              <a:sysClr val="windowText" lastClr="000000"/>
            </a:solidFill>
            <a:effectLst/>
            <a:latin typeface="+mn-ea"/>
            <a:ea typeface="+mn-ea"/>
            <a:cs typeface="+mn-cs"/>
          </a:endParaRPr>
        </a:p>
        <a:p>
          <a:pPr>
            <a:lnSpc>
              <a:spcPts val="1400"/>
            </a:lnSpc>
          </a:pPr>
          <a:r>
            <a:rPr kumimoji="1" lang="ja-JP" altLang="en-US" sz="1100">
              <a:solidFill>
                <a:sysClr val="windowText" lastClr="000000"/>
              </a:solidFill>
              <a:effectLst/>
              <a:latin typeface="+mn-ea"/>
              <a:ea typeface="+mn-ea"/>
              <a:cs typeface="+mn-cs"/>
            </a:rPr>
            <a:t>〇リソース単位の審査を希望する場合は、（３）の指令量に取引会員から各リソースに送信</a:t>
          </a:r>
          <a:br>
            <a:rPr kumimoji="1" lang="ja-JP" altLang="en-US" sz="1100">
              <a:solidFill>
                <a:sysClr val="windowText" lastClr="000000"/>
              </a:solidFill>
              <a:effectLst/>
              <a:latin typeface="+mn-ea"/>
              <a:ea typeface="+mn-ea"/>
              <a:cs typeface="+mn-cs"/>
            </a:rPr>
          </a:br>
          <a:r>
            <a:rPr kumimoji="1" lang="ja-JP" altLang="en-US" sz="1100">
              <a:solidFill>
                <a:sysClr val="windowText" lastClr="000000"/>
              </a:solidFill>
              <a:effectLst/>
              <a:latin typeface="+mn-ea"/>
              <a:ea typeface="+mn-ea"/>
              <a:cs typeface="+mn-cs"/>
            </a:rPr>
            <a:t>　　した指令量を記載ください。その際は、送信した指令における「到達時刻（指令量への到達を求める</a:t>
          </a:r>
          <a:br>
            <a:rPr kumimoji="1" lang="ja-JP" altLang="en-US" sz="1100">
              <a:solidFill>
                <a:sysClr val="windowText" lastClr="000000"/>
              </a:solidFill>
              <a:effectLst/>
              <a:latin typeface="+mn-ea"/>
              <a:ea typeface="+mn-ea"/>
              <a:cs typeface="+mn-cs"/>
            </a:rPr>
          </a:br>
          <a:r>
            <a:rPr kumimoji="1" lang="ja-JP" altLang="en-US" sz="1100">
              <a:solidFill>
                <a:sysClr val="windowText" lastClr="000000"/>
              </a:solidFill>
              <a:effectLst/>
              <a:latin typeface="+mn-ea"/>
              <a:ea typeface="+mn-ea"/>
              <a:cs typeface="+mn-cs"/>
            </a:rPr>
            <a:t>　　時刻）」が属する時間の欄に指令量を入力してください。</a:t>
          </a:r>
          <a:br>
            <a:rPr kumimoji="1" lang="ja-JP" altLang="en-US" sz="1100">
              <a:solidFill>
                <a:sysClr val="windowText" lastClr="000000"/>
              </a:solidFill>
              <a:effectLst/>
              <a:latin typeface="+mn-ea"/>
              <a:ea typeface="+mn-ea"/>
              <a:cs typeface="+mn-cs"/>
            </a:rPr>
          </a:br>
          <a:r>
            <a:rPr kumimoji="1" lang="ja-JP" altLang="en-US" sz="1100">
              <a:solidFill>
                <a:sysClr val="windowText" lastClr="000000"/>
              </a:solidFill>
              <a:effectLst/>
              <a:latin typeface="+mn-ea"/>
              <a:ea typeface="+mn-ea"/>
              <a:cs typeface="+mn-cs"/>
            </a:rPr>
            <a:t>　　 なお、到達時刻をゼロ秒とする指令の場合、その時刻から開始する時間の欄に入力してください。</a:t>
          </a:r>
        </a:p>
        <a:p>
          <a:pPr>
            <a:lnSpc>
              <a:spcPts val="1400"/>
            </a:lnSpc>
          </a:pPr>
          <a:endParaRPr kumimoji="1" lang="en-US" altLang="ja-JP" sz="1100">
            <a:solidFill>
              <a:sysClr val="windowText" lastClr="000000"/>
            </a:solidFill>
            <a:effectLst/>
            <a:latin typeface="+mn-ea"/>
            <a:ea typeface="+mn-ea"/>
            <a:cs typeface="+mn-cs"/>
          </a:endParaRPr>
        </a:p>
      </xdr:txBody>
    </xdr:sp>
    <xdr:clientData/>
  </xdr:twoCellAnchor>
  <xdr:twoCellAnchor>
    <xdr:from>
      <xdr:col>4</xdr:col>
      <xdr:colOff>0</xdr:colOff>
      <xdr:row>2</xdr:row>
      <xdr:rowOff>285750</xdr:rowOff>
    </xdr:from>
    <xdr:to>
      <xdr:col>11</xdr:col>
      <xdr:colOff>119743</xdr:colOff>
      <xdr:row>3</xdr:row>
      <xdr:rowOff>243569</xdr:rowOff>
    </xdr:to>
    <xdr:sp macro="" textlink="">
      <xdr:nvSpPr>
        <xdr:cNvPr id="4" name="テキスト ボックス 3">
          <a:extLst>
            <a:ext uri="{FF2B5EF4-FFF2-40B4-BE49-F238E27FC236}">
              <a16:creationId xmlns:a16="http://schemas.microsoft.com/office/drawing/2014/main" id="{4A4EAD4C-5FA3-46EE-8E3F-6B6982CC4EF8}"/>
            </a:ext>
          </a:extLst>
        </xdr:cNvPr>
        <xdr:cNvSpPr txBox="1">
          <a:spLocks noChangeArrowheads="1"/>
        </xdr:cNvSpPr>
      </xdr:nvSpPr>
      <xdr:spPr bwMode="auto">
        <a:xfrm>
          <a:off x="1918607" y="775607"/>
          <a:ext cx="5263243" cy="257176"/>
        </a:xfrm>
        <a:prstGeom prst="rect">
          <a:avLst/>
        </a:prstGeom>
        <a:solidFill>
          <a:srgbClr val="FFFFFF"/>
        </a:solidFill>
        <a:ln w="28575">
          <a:solidFill>
            <a:srgbClr val="FF0000"/>
          </a:solidFill>
          <a:miter lim="800000"/>
          <a:headEnd/>
          <a:tailEnd/>
        </a:ln>
      </xdr:spPr>
      <xdr:txBody>
        <a:bodyPr rot="0" vert="horz" wrap="square" lIns="91440" tIns="45720" rIns="91440" bIns="45720" anchor="ctr" anchorCtr="1">
          <a:noAutofit/>
        </a:bodyPr>
        <a:lstStyle/>
        <a:p>
          <a:pPr algn="ctr">
            <a:spcAft>
              <a:spcPts val="0"/>
            </a:spcAft>
          </a:pPr>
          <a:r>
            <a:rPr lang="ja-JP" altLang="en-US" sz="1400" kern="100">
              <a:solidFill>
                <a:srgbClr val="FF0000"/>
              </a:solidFill>
              <a:effectLst/>
              <a:latin typeface="游ゴシック" panose="020B0400000000000000" pitchFamily="50" charset="-128"/>
              <a:ea typeface="+mn-ea"/>
              <a:cs typeface="Times New Roman"/>
            </a:rPr>
            <a:t>（取引開始が</a:t>
          </a:r>
          <a:r>
            <a:rPr lang="en-US" altLang="ja-JP" sz="1400" kern="100">
              <a:solidFill>
                <a:srgbClr val="FF0000"/>
              </a:solidFill>
              <a:effectLst/>
              <a:latin typeface="游ゴシック" panose="020B0400000000000000" pitchFamily="50" charset="-128"/>
              <a:ea typeface="+mn-ea"/>
              <a:cs typeface="Times New Roman"/>
            </a:rPr>
            <a:t>2025</a:t>
          </a:r>
          <a:r>
            <a:rPr lang="ja-JP" altLang="en-US" sz="1400" kern="100">
              <a:solidFill>
                <a:srgbClr val="FF0000"/>
              </a:solidFill>
              <a:effectLst/>
              <a:latin typeface="游ゴシック" panose="020B0400000000000000" pitchFamily="50" charset="-128"/>
              <a:ea typeface="+mn-ea"/>
              <a:cs typeface="Times New Roman"/>
            </a:rPr>
            <a:t>年</a:t>
          </a:r>
          <a:r>
            <a:rPr lang="en-US" altLang="ja-JP" sz="1400" kern="100">
              <a:solidFill>
                <a:srgbClr val="FF0000"/>
              </a:solidFill>
              <a:effectLst/>
              <a:latin typeface="游ゴシック" panose="020B0400000000000000" pitchFamily="50" charset="-128"/>
              <a:ea typeface="+mn-ea"/>
              <a:cs typeface="Times New Roman"/>
            </a:rPr>
            <a:t>3</a:t>
          </a:r>
          <a:r>
            <a:rPr lang="ja-JP" altLang="en-US" sz="1400" kern="100">
              <a:solidFill>
                <a:srgbClr val="FF0000"/>
              </a:solidFill>
              <a:effectLst/>
              <a:latin typeface="游ゴシック" panose="020B0400000000000000" pitchFamily="50" charset="-128"/>
              <a:ea typeface="+mn-ea"/>
              <a:cs typeface="Times New Roman"/>
            </a:rPr>
            <a:t>月</a:t>
          </a:r>
          <a:r>
            <a:rPr lang="en-US" altLang="ja-JP" sz="1400" kern="100">
              <a:solidFill>
                <a:srgbClr val="FF0000"/>
              </a:solidFill>
              <a:effectLst/>
              <a:latin typeface="游ゴシック" panose="020B0400000000000000" pitchFamily="50" charset="-128"/>
              <a:ea typeface="+mn-ea"/>
              <a:cs typeface="Times New Roman"/>
            </a:rPr>
            <a:t>31</a:t>
          </a:r>
          <a:r>
            <a:rPr lang="ja-JP" altLang="en-US" sz="1400" kern="100">
              <a:solidFill>
                <a:srgbClr val="FF0000"/>
              </a:solidFill>
              <a:effectLst/>
              <a:latin typeface="游ゴシック" panose="020B0400000000000000" pitchFamily="50" charset="-128"/>
              <a:ea typeface="+mn-ea"/>
              <a:cs typeface="Times New Roman"/>
            </a:rPr>
            <a:t>日までの実需給を対象とする場合）</a:t>
          </a:r>
          <a:endParaRPr lang="en-US" altLang="ja-JP" sz="14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48135-C448-4052-BC2A-BC4A9774E756}">
  <sheetPr codeName="Sheet1">
    <pageSetUpPr fitToPage="1"/>
  </sheetPr>
  <dimension ref="A1:V83"/>
  <sheetViews>
    <sheetView showGridLines="0" tabSelected="1" view="pageBreakPreview" zoomScale="70" zoomScaleNormal="85" zoomScaleSheetLayoutView="70" workbookViewId="0"/>
  </sheetViews>
  <sheetFormatPr defaultColWidth="9" defaultRowHeight="18" x14ac:dyDescent="0.45"/>
  <cols>
    <col min="1" max="1" width="2.19921875" style="24" customWidth="1"/>
    <col min="2" max="2" width="3.5" style="24" customWidth="1"/>
    <col min="3" max="4" width="9" style="24" customWidth="1"/>
    <col min="5" max="11" width="9" style="24"/>
    <col min="12" max="12" width="11.09765625" style="24" customWidth="1"/>
    <col min="13" max="16" width="9" style="24"/>
    <col min="17" max="17" width="10" style="24" customWidth="1"/>
    <col min="18" max="19" width="11.09765625" style="24" customWidth="1"/>
    <col min="20" max="20" width="3.19921875" style="24" customWidth="1"/>
    <col min="21" max="21" width="9" style="24"/>
    <col min="22" max="22" width="0" style="24" hidden="1" customWidth="1"/>
    <col min="23" max="16384" width="9" style="24"/>
  </cols>
  <sheetData>
    <row r="1" spans="2:22" x14ac:dyDescent="0.45">
      <c r="B1" s="27"/>
    </row>
    <row r="2" spans="2:22" x14ac:dyDescent="0.45">
      <c r="B2" s="27" t="s">
        <v>76</v>
      </c>
    </row>
    <row r="3" spans="2:22" ht="22.2" x14ac:dyDescent="0.45">
      <c r="B3" s="25" t="s">
        <v>50</v>
      </c>
    </row>
    <row r="5" spans="2:22" x14ac:dyDescent="0.45">
      <c r="B5" s="202" t="s">
        <v>0</v>
      </c>
      <c r="C5" s="203"/>
      <c r="D5" s="204"/>
      <c r="E5" s="217"/>
      <c r="F5" s="217"/>
      <c r="G5" s="217"/>
      <c r="V5" s="24" t="s">
        <v>73</v>
      </c>
    </row>
    <row r="6" spans="2:22" x14ac:dyDescent="0.45">
      <c r="B6" s="202" t="s">
        <v>3</v>
      </c>
      <c r="C6" s="203"/>
      <c r="D6" s="204"/>
      <c r="E6" s="217"/>
      <c r="F6" s="217"/>
      <c r="G6" s="217"/>
      <c r="V6" s="24" t="s">
        <v>74</v>
      </c>
    </row>
    <row r="7" spans="2:22" x14ac:dyDescent="0.45">
      <c r="B7" s="202" t="s">
        <v>23</v>
      </c>
      <c r="C7" s="203"/>
      <c r="D7" s="204"/>
      <c r="E7" s="218"/>
      <c r="F7" s="219"/>
      <c r="G7" s="220"/>
      <c r="V7" s="24" t="s">
        <v>75</v>
      </c>
    </row>
    <row r="8" spans="2:22" x14ac:dyDescent="0.45">
      <c r="B8" s="221" t="s">
        <v>5</v>
      </c>
      <c r="C8" s="222"/>
      <c r="D8" s="223"/>
      <c r="E8" s="224"/>
      <c r="F8" s="225"/>
      <c r="G8" s="226"/>
    </row>
    <row r="9" spans="2:22" x14ac:dyDescent="0.45">
      <c r="B9" s="221" t="s">
        <v>16</v>
      </c>
      <c r="C9" s="222"/>
      <c r="D9" s="223"/>
      <c r="E9" s="227"/>
      <c r="F9" s="225"/>
      <c r="G9" s="226"/>
    </row>
    <row r="10" spans="2:22" x14ac:dyDescent="0.45">
      <c r="B10" s="202" t="s">
        <v>17</v>
      </c>
      <c r="C10" s="203"/>
      <c r="D10" s="204"/>
      <c r="E10" s="41"/>
      <c r="F10" s="139" t="s">
        <v>4</v>
      </c>
      <c r="G10" s="26">
        <f>E10+TIME(4,0,0)</f>
        <v>0.16666666666666666</v>
      </c>
    </row>
    <row r="11" spans="2:22" ht="18.75" customHeight="1" x14ac:dyDescent="0.45">
      <c r="B11" s="215" t="s">
        <v>72</v>
      </c>
      <c r="C11" s="214"/>
      <c r="D11" s="214"/>
      <c r="E11" s="216"/>
      <c r="F11" s="216"/>
      <c r="G11" s="216"/>
    </row>
    <row r="12" spans="2:22" x14ac:dyDescent="0.45">
      <c r="B12" s="214"/>
      <c r="C12" s="214"/>
      <c r="D12" s="214"/>
      <c r="E12" s="216"/>
      <c r="F12" s="216"/>
      <c r="G12" s="216"/>
    </row>
    <row r="13" spans="2:22" x14ac:dyDescent="0.45">
      <c r="B13" s="214"/>
      <c r="C13" s="214"/>
      <c r="D13" s="214"/>
      <c r="E13" s="216"/>
      <c r="F13" s="216"/>
      <c r="G13" s="216"/>
    </row>
    <row r="14" spans="2:22" x14ac:dyDescent="0.45">
      <c r="B14" s="31" t="s">
        <v>6</v>
      </c>
      <c r="D14" s="28"/>
      <c r="E14" s="29"/>
      <c r="F14" s="29"/>
      <c r="G14" s="29"/>
    </row>
    <row r="15" spans="2:22" x14ac:dyDescent="0.45">
      <c r="B15" s="40" t="s">
        <v>18</v>
      </c>
      <c r="D15" s="28"/>
      <c r="E15" s="29"/>
      <c r="F15" s="29"/>
      <c r="G15" s="29"/>
    </row>
    <row r="16" spans="2:22" x14ac:dyDescent="0.45">
      <c r="B16" s="53"/>
      <c r="C16" s="28"/>
      <c r="D16" s="28"/>
      <c r="E16" s="29"/>
      <c r="F16" s="29"/>
      <c r="G16" s="29"/>
    </row>
    <row r="17" spans="1:21" x14ac:dyDescent="0.45">
      <c r="B17" s="53"/>
      <c r="C17" s="28"/>
      <c r="D17" s="28"/>
      <c r="E17" s="29"/>
      <c r="F17" s="29"/>
      <c r="G17" s="29"/>
    </row>
    <row r="18" spans="1:21" x14ac:dyDescent="0.45">
      <c r="B18" s="53"/>
    </row>
    <row r="19" spans="1:21" x14ac:dyDescent="0.45">
      <c r="B19" s="53"/>
    </row>
    <row r="20" spans="1:21" x14ac:dyDescent="0.45">
      <c r="B20" s="53"/>
    </row>
    <row r="21" spans="1:21" x14ac:dyDescent="0.45">
      <c r="B21" s="53"/>
    </row>
    <row r="22" spans="1:21" x14ac:dyDescent="0.45">
      <c r="B22" s="53"/>
    </row>
    <row r="23" spans="1:21" x14ac:dyDescent="0.45">
      <c r="B23" s="27" t="s">
        <v>47</v>
      </c>
      <c r="C23" s="27"/>
      <c r="D23" s="27"/>
      <c r="E23" s="27"/>
      <c r="F23" s="27"/>
      <c r="G23" s="27"/>
      <c r="H23" s="27"/>
      <c r="I23" s="27" t="s">
        <v>42</v>
      </c>
      <c r="J23" s="27"/>
      <c r="K23" s="27"/>
      <c r="O23" s="24" t="s">
        <v>12</v>
      </c>
    </row>
    <row r="24" spans="1:21" s="1" customFormat="1" ht="87" x14ac:dyDescent="0.45">
      <c r="A24" s="24"/>
      <c r="B24" s="214" t="s">
        <v>2</v>
      </c>
      <c r="C24" s="214"/>
      <c r="D24" s="214"/>
      <c r="E24" s="214"/>
      <c r="F24" s="63" t="s">
        <v>48</v>
      </c>
      <c r="G24" s="63" t="s">
        <v>49</v>
      </c>
      <c r="H24" s="62"/>
      <c r="I24" s="202" t="s">
        <v>2</v>
      </c>
      <c r="J24" s="203"/>
      <c r="K24" s="204"/>
      <c r="L24" s="30" t="s">
        <v>41</v>
      </c>
      <c r="M24" s="56" t="s">
        <v>40</v>
      </c>
      <c r="O24" s="205" t="s">
        <v>2</v>
      </c>
      <c r="P24" s="206"/>
      <c r="Q24" s="207"/>
      <c r="R24" s="47" t="s">
        <v>43</v>
      </c>
      <c r="S24" s="122" t="s">
        <v>44</v>
      </c>
      <c r="T24" s="24"/>
    </row>
    <row r="25" spans="1:21" s="1" customFormat="1" x14ac:dyDescent="0.45">
      <c r="B25" s="208" t="s">
        <v>61</v>
      </c>
      <c r="C25" s="3">
        <f>E10</f>
        <v>0</v>
      </c>
      <c r="D25" s="4" t="s">
        <v>1</v>
      </c>
      <c r="E25" s="5">
        <f>C25+TIME(0,5,0)</f>
        <v>3.472222222222222E-3</v>
      </c>
      <c r="F25" s="42"/>
      <c r="G25" s="42"/>
      <c r="H25" s="2"/>
      <c r="I25" s="3">
        <f>C25</f>
        <v>0</v>
      </c>
      <c r="J25" s="4" t="s">
        <v>1</v>
      </c>
      <c r="K25" s="5">
        <f>I25+TIME(0,5,0)</f>
        <v>3.472222222222222E-3</v>
      </c>
      <c r="L25" s="42"/>
      <c r="M25" s="112"/>
      <c r="N25" s="2"/>
      <c r="O25" s="3">
        <f>I25</f>
        <v>0</v>
      </c>
      <c r="P25" s="4" t="s">
        <v>1</v>
      </c>
      <c r="Q25" s="18">
        <f>O25+TIME(0,5,0)</f>
        <v>3.472222222222222E-3</v>
      </c>
      <c r="R25" s="123">
        <f>(G25-F25)+(L25-M25)</f>
        <v>0</v>
      </c>
      <c r="S25" s="211" t="s">
        <v>10</v>
      </c>
    </row>
    <row r="26" spans="1:21" s="1" customFormat="1" x14ac:dyDescent="0.45">
      <c r="B26" s="209"/>
      <c r="C26" s="6">
        <f>E25</f>
        <v>3.472222222222222E-3</v>
      </c>
      <c r="D26" s="7" t="s">
        <v>1</v>
      </c>
      <c r="E26" s="8">
        <f>C26+TIME(0,5,0)</f>
        <v>6.9444444444444441E-3</v>
      </c>
      <c r="F26" s="42"/>
      <c r="G26" s="42"/>
      <c r="I26" s="6">
        <f>K25</f>
        <v>3.472222222222222E-3</v>
      </c>
      <c r="J26" s="7" t="s">
        <v>1</v>
      </c>
      <c r="K26" s="8">
        <f>I26+TIME(0,5,0)</f>
        <v>6.9444444444444441E-3</v>
      </c>
      <c r="L26" s="42"/>
      <c r="M26" s="113"/>
      <c r="O26" s="6">
        <f>Q25</f>
        <v>3.472222222222222E-3</v>
      </c>
      <c r="P26" s="7" t="s">
        <v>1</v>
      </c>
      <c r="Q26" s="19">
        <f>O26+TIME(0,5,0)</f>
        <v>6.9444444444444441E-3</v>
      </c>
      <c r="R26" s="124">
        <f t="shared" ref="R26:R72" si="0">(G26-F26)+(L26-M26)</f>
        <v>0</v>
      </c>
      <c r="S26" s="212"/>
      <c r="U26" s="23"/>
    </row>
    <row r="27" spans="1:21" x14ac:dyDescent="0.45">
      <c r="A27" s="1"/>
      <c r="B27" s="209"/>
      <c r="C27" s="6">
        <f t="shared" ref="C27:C72" si="1">E26</f>
        <v>6.9444444444444441E-3</v>
      </c>
      <c r="D27" s="7" t="s">
        <v>1</v>
      </c>
      <c r="E27" s="8">
        <f t="shared" ref="E27:E72" si="2">C27+TIME(0,5,0)</f>
        <v>1.0416666666666666E-2</v>
      </c>
      <c r="F27" s="43"/>
      <c r="G27" s="43"/>
      <c r="H27" s="2"/>
      <c r="I27" s="6">
        <f t="shared" ref="I27:I72" si="3">K26</f>
        <v>6.9444444444444441E-3</v>
      </c>
      <c r="J27" s="7" t="s">
        <v>1</v>
      </c>
      <c r="K27" s="8">
        <f t="shared" ref="K27:K72" si="4">I27+TIME(0,5,0)</f>
        <v>1.0416666666666666E-2</v>
      </c>
      <c r="L27" s="43"/>
      <c r="M27" s="113"/>
      <c r="N27" s="2"/>
      <c r="O27" s="6">
        <f t="shared" ref="O27:O72" si="5">Q26</f>
        <v>6.9444444444444441E-3</v>
      </c>
      <c r="P27" s="7" t="s">
        <v>1</v>
      </c>
      <c r="Q27" s="19">
        <f t="shared" ref="Q27:Q72" si="6">O27+TIME(0,5,0)</f>
        <v>1.0416666666666666E-2</v>
      </c>
      <c r="R27" s="124">
        <f t="shared" si="0"/>
        <v>0</v>
      </c>
      <c r="S27" s="212"/>
      <c r="T27" s="1"/>
    </row>
    <row r="28" spans="1:21" x14ac:dyDescent="0.45">
      <c r="B28" s="209"/>
      <c r="C28" s="6">
        <f t="shared" si="1"/>
        <v>1.0416666666666666E-2</v>
      </c>
      <c r="D28" s="7" t="s">
        <v>1</v>
      </c>
      <c r="E28" s="8">
        <f t="shared" si="2"/>
        <v>1.3888888888888888E-2</v>
      </c>
      <c r="F28" s="43"/>
      <c r="G28" s="43"/>
      <c r="I28" s="6">
        <f t="shared" si="3"/>
        <v>1.0416666666666666E-2</v>
      </c>
      <c r="J28" s="7" t="s">
        <v>1</v>
      </c>
      <c r="K28" s="8">
        <f t="shared" si="4"/>
        <v>1.3888888888888888E-2</v>
      </c>
      <c r="L28" s="43"/>
      <c r="M28" s="113"/>
      <c r="O28" s="6">
        <f t="shared" si="5"/>
        <v>1.0416666666666666E-2</v>
      </c>
      <c r="P28" s="7" t="s">
        <v>1</v>
      </c>
      <c r="Q28" s="19">
        <f t="shared" si="6"/>
        <v>1.3888888888888888E-2</v>
      </c>
      <c r="R28" s="124">
        <f t="shared" si="0"/>
        <v>0</v>
      </c>
      <c r="S28" s="212"/>
    </row>
    <row r="29" spans="1:21" x14ac:dyDescent="0.45">
      <c r="B29" s="209"/>
      <c r="C29" s="6">
        <f t="shared" si="1"/>
        <v>1.3888888888888888E-2</v>
      </c>
      <c r="D29" s="7" t="s">
        <v>1</v>
      </c>
      <c r="E29" s="8">
        <f t="shared" si="2"/>
        <v>1.7361111111111112E-2</v>
      </c>
      <c r="F29" s="43"/>
      <c r="G29" s="43"/>
      <c r="I29" s="6">
        <f t="shared" si="3"/>
        <v>1.3888888888888888E-2</v>
      </c>
      <c r="J29" s="7" t="s">
        <v>1</v>
      </c>
      <c r="K29" s="8">
        <f t="shared" si="4"/>
        <v>1.7361111111111112E-2</v>
      </c>
      <c r="L29" s="43"/>
      <c r="M29" s="113"/>
      <c r="O29" s="6">
        <f t="shared" si="5"/>
        <v>1.3888888888888888E-2</v>
      </c>
      <c r="P29" s="7" t="s">
        <v>1</v>
      </c>
      <c r="Q29" s="19">
        <f t="shared" si="6"/>
        <v>1.7361111111111112E-2</v>
      </c>
      <c r="R29" s="124">
        <f t="shared" si="0"/>
        <v>0</v>
      </c>
      <c r="S29" s="212"/>
    </row>
    <row r="30" spans="1:21" x14ac:dyDescent="0.45">
      <c r="B30" s="209"/>
      <c r="C30" s="6">
        <f t="shared" si="1"/>
        <v>1.7361111111111112E-2</v>
      </c>
      <c r="D30" s="7" t="s">
        <v>1</v>
      </c>
      <c r="E30" s="8">
        <f t="shared" si="2"/>
        <v>2.0833333333333336E-2</v>
      </c>
      <c r="F30" s="43"/>
      <c r="G30" s="43"/>
      <c r="I30" s="6">
        <f t="shared" si="3"/>
        <v>1.7361111111111112E-2</v>
      </c>
      <c r="J30" s="7" t="s">
        <v>1</v>
      </c>
      <c r="K30" s="8">
        <f t="shared" si="4"/>
        <v>2.0833333333333336E-2</v>
      </c>
      <c r="L30" s="43"/>
      <c r="M30" s="113"/>
      <c r="O30" s="6">
        <f t="shared" si="5"/>
        <v>1.7361111111111112E-2</v>
      </c>
      <c r="P30" s="7" t="s">
        <v>1</v>
      </c>
      <c r="Q30" s="19">
        <f t="shared" si="6"/>
        <v>2.0833333333333336E-2</v>
      </c>
      <c r="R30" s="124">
        <f t="shared" si="0"/>
        <v>0</v>
      </c>
      <c r="S30" s="212"/>
    </row>
    <row r="31" spans="1:21" x14ac:dyDescent="0.45">
      <c r="B31" s="209"/>
      <c r="C31" s="6">
        <f t="shared" si="1"/>
        <v>2.0833333333333336E-2</v>
      </c>
      <c r="D31" s="7" t="s">
        <v>1</v>
      </c>
      <c r="E31" s="8">
        <f t="shared" si="2"/>
        <v>2.4305555555555559E-2</v>
      </c>
      <c r="F31" s="43"/>
      <c r="G31" s="43"/>
      <c r="I31" s="6">
        <f t="shared" si="3"/>
        <v>2.0833333333333336E-2</v>
      </c>
      <c r="J31" s="7" t="s">
        <v>1</v>
      </c>
      <c r="K31" s="8">
        <f t="shared" si="4"/>
        <v>2.4305555555555559E-2</v>
      </c>
      <c r="L31" s="43"/>
      <c r="M31" s="113"/>
      <c r="O31" s="6">
        <f t="shared" si="5"/>
        <v>2.0833333333333336E-2</v>
      </c>
      <c r="P31" s="7" t="s">
        <v>1</v>
      </c>
      <c r="Q31" s="19">
        <f t="shared" si="6"/>
        <v>2.4305555555555559E-2</v>
      </c>
      <c r="R31" s="125">
        <f t="shared" si="0"/>
        <v>0</v>
      </c>
      <c r="S31" s="212"/>
    </row>
    <row r="32" spans="1:21" x14ac:dyDescent="0.45">
      <c r="B32" s="209"/>
      <c r="C32" s="6">
        <f t="shared" si="1"/>
        <v>2.4305555555555559E-2</v>
      </c>
      <c r="D32" s="7" t="s">
        <v>1</v>
      </c>
      <c r="E32" s="8">
        <f t="shared" si="2"/>
        <v>2.7777777777777783E-2</v>
      </c>
      <c r="F32" s="43"/>
      <c r="G32" s="43"/>
      <c r="I32" s="6">
        <f t="shared" si="3"/>
        <v>2.4305555555555559E-2</v>
      </c>
      <c r="J32" s="7" t="s">
        <v>1</v>
      </c>
      <c r="K32" s="8">
        <f t="shared" si="4"/>
        <v>2.7777777777777783E-2</v>
      </c>
      <c r="L32" s="43"/>
      <c r="M32" s="113"/>
      <c r="O32" s="6">
        <f t="shared" si="5"/>
        <v>2.4305555555555559E-2</v>
      </c>
      <c r="P32" s="7" t="s">
        <v>1</v>
      </c>
      <c r="Q32" s="19">
        <f t="shared" si="6"/>
        <v>2.7777777777777783E-2</v>
      </c>
      <c r="R32" s="125">
        <f t="shared" si="0"/>
        <v>0</v>
      </c>
      <c r="S32" s="212"/>
    </row>
    <row r="33" spans="2:19" x14ac:dyDescent="0.45">
      <c r="B33" s="209"/>
      <c r="C33" s="6">
        <f t="shared" si="1"/>
        <v>2.7777777777777783E-2</v>
      </c>
      <c r="D33" s="7" t="s">
        <v>1</v>
      </c>
      <c r="E33" s="8">
        <f t="shared" si="2"/>
        <v>3.1250000000000007E-2</v>
      </c>
      <c r="F33" s="43"/>
      <c r="G33" s="43"/>
      <c r="I33" s="6">
        <f t="shared" si="3"/>
        <v>2.7777777777777783E-2</v>
      </c>
      <c r="J33" s="7" t="s">
        <v>1</v>
      </c>
      <c r="K33" s="8">
        <f t="shared" si="4"/>
        <v>3.1250000000000007E-2</v>
      </c>
      <c r="L33" s="43"/>
      <c r="M33" s="113"/>
      <c r="O33" s="6">
        <f t="shared" si="5"/>
        <v>2.7777777777777783E-2</v>
      </c>
      <c r="P33" s="7" t="s">
        <v>1</v>
      </c>
      <c r="Q33" s="19">
        <f t="shared" si="6"/>
        <v>3.1250000000000007E-2</v>
      </c>
      <c r="R33" s="36">
        <f t="shared" si="0"/>
        <v>0</v>
      </c>
      <c r="S33" s="212"/>
    </row>
    <row r="34" spans="2:19" x14ac:dyDescent="0.45">
      <c r="B34" s="209"/>
      <c r="C34" s="6">
        <f t="shared" si="1"/>
        <v>3.1250000000000007E-2</v>
      </c>
      <c r="D34" s="7" t="s">
        <v>1</v>
      </c>
      <c r="E34" s="8">
        <f t="shared" si="2"/>
        <v>3.4722222222222231E-2</v>
      </c>
      <c r="F34" s="43"/>
      <c r="G34" s="43"/>
      <c r="I34" s="6">
        <f t="shared" si="3"/>
        <v>3.1250000000000007E-2</v>
      </c>
      <c r="J34" s="7" t="s">
        <v>1</v>
      </c>
      <c r="K34" s="8">
        <f t="shared" si="4"/>
        <v>3.4722222222222231E-2</v>
      </c>
      <c r="L34" s="43"/>
      <c r="M34" s="113"/>
      <c r="O34" s="6">
        <f t="shared" si="5"/>
        <v>3.1250000000000007E-2</v>
      </c>
      <c r="P34" s="7" t="s">
        <v>1</v>
      </c>
      <c r="Q34" s="19">
        <f t="shared" si="6"/>
        <v>3.4722222222222231E-2</v>
      </c>
      <c r="R34" s="124">
        <f t="shared" si="0"/>
        <v>0</v>
      </c>
      <c r="S34" s="212"/>
    </row>
    <row r="35" spans="2:19" x14ac:dyDescent="0.45">
      <c r="B35" s="209"/>
      <c r="C35" s="6">
        <f t="shared" si="1"/>
        <v>3.4722222222222231E-2</v>
      </c>
      <c r="D35" s="7" t="s">
        <v>1</v>
      </c>
      <c r="E35" s="8">
        <f t="shared" si="2"/>
        <v>3.8194444444444454E-2</v>
      </c>
      <c r="F35" s="43"/>
      <c r="G35" s="43"/>
      <c r="I35" s="6">
        <f t="shared" si="3"/>
        <v>3.4722222222222231E-2</v>
      </c>
      <c r="J35" s="7" t="s">
        <v>1</v>
      </c>
      <c r="K35" s="8">
        <f t="shared" si="4"/>
        <v>3.8194444444444454E-2</v>
      </c>
      <c r="L35" s="43"/>
      <c r="M35" s="113"/>
      <c r="O35" s="6">
        <f t="shared" si="5"/>
        <v>3.4722222222222231E-2</v>
      </c>
      <c r="P35" s="7" t="s">
        <v>1</v>
      </c>
      <c r="Q35" s="19">
        <f t="shared" si="6"/>
        <v>3.8194444444444454E-2</v>
      </c>
      <c r="R35" s="124">
        <f t="shared" si="0"/>
        <v>0</v>
      </c>
      <c r="S35" s="212"/>
    </row>
    <row r="36" spans="2:19" x14ac:dyDescent="0.45">
      <c r="B36" s="210"/>
      <c r="C36" s="9">
        <f t="shared" si="1"/>
        <v>3.8194444444444454E-2</v>
      </c>
      <c r="D36" s="10" t="s">
        <v>1</v>
      </c>
      <c r="E36" s="11">
        <f t="shared" si="2"/>
        <v>4.1666666666666678E-2</v>
      </c>
      <c r="F36" s="44"/>
      <c r="G36" s="44"/>
      <c r="I36" s="9">
        <f t="shared" si="3"/>
        <v>3.8194444444444454E-2</v>
      </c>
      <c r="J36" s="10" t="s">
        <v>1</v>
      </c>
      <c r="K36" s="11">
        <f t="shared" si="4"/>
        <v>4.1666666666666678E-2</v>
      </c>
      <c r="L36" s="44"/>
      <c r="M36" s="114"/>
      <c r="O36" s="9">
        <f t="shared" si="5"/>
        <v>3.8194444444444454E-2</v>
      </c>
      <c r="P36" s="10" t="s">
        <v>1</v>
      </c>
      <c r="Q36" s="20">
        <f t="shared" si="6"/>
        <v>4.1666666666666678E-2</v>
      </c>
      <c r="R36" s="39">
        <f t="shared" si="0"/>
        <v>0</v>
      </c>
      <c r="S36" s="213"/>
    </row>
    <row r="37" spans="2:19" x14ac:dyDescent="0.45">
      <c r="B37" s="201" t="s">
        <v>62</v>
      </c>
      <c r="C37" s="15">
        <f t="shared" si="1"/>
        <v>4.1666666666666678E-2</v>
      </c>
      <c r="D37" s="16" t="s">
        <v>1</v>
      </c>
      <c r="E37" s="17">
        <f t="shared" si="2"/>
        <v>4.5138888888888902E-2</v>
      </c>
      <c r="F37" s="42"/>
      <c r="G37" s="42"/>
      <c r="I37" s="15">
        <f t="shared" si="3"/>
        <v>4.1666666666666678E-2</v>
      </c>
      <c r="J37" s="16" t="s">
        <v>1</v>
      </c>
      <c r="K37" s="17">
        <f t="shared" si="4"/>
        <v>4.5138888888888902E-2</v>
      </c>
      <c r="L37" s="42"/>
      <c r="M37" s="115"/>
      <c r="O37" s="15">
        <f t="shared" si="5"/>
        <v>4.1666666666666678E-2</v>
      </c>
      <c r="P37" s="16" t="s">
        <v>1</v>
      </c>
      <c r="Q37" s="21">
        <f t="shared" si="6"/>
        <v>4.5138888888888902E-2</v>
      </c>
      <c r="R37" s="123">
        <f t="shared" si="0"/>
        <v>0</v>
      </c>
      <c r="S37" s="54"/>
    </row>
    <row r="38" spans="2:19" x14ac:dyDescent="0.45">
      <c r="B38" s="201"/>
      <c r="C38" s="6">
        <f t="shared" si="1"/>
        <v>4.5138888888888902E-2</v>
      </c>
      <c r="D38" s="7" t="s">
        <v>1</v>
      </c>
      <c r="E38" s="8">
        <f t="shared" si="2"/>
        <v>4.8611111111111126E-2</v>
      </c>
      <c r="F38" s="42"/>
      <c r="G38" s="42"/>
      <c r="I38" s="6">
        <f t="shared" si="3"/>
        <v>4.5138888888888902E-2</v>
      </c>
      <c r="J38" s="7" t="s">
        <v>1</v>
      </c>
      <c r="K38" s="8">
        <f t="shared" si="4"/>
        <v>4.8611111111111126E-2</v>
      </c>
      <c r="L38" s="42"/>
      <c r="M38" s="116"/>
      <c r="O38" s="6">
        <f t="shared" si="5"/>
        <v>4.5138888888888902E-2</v>
      </c>
      <c r="P38" s="7" t="s">
        <v>1</v>
      </c>
      <c r="Q38" s="19">
        <f t="shared" si="6"/>
        <v>4.8611111111111126E-2</v>
      </c>
      <c r="R38" s="124">
        <f t="shared" si="0"/>
        <v>0</v>
      </c>
      <c r="S38" s="54"/>
    </row>
    <row r="39" spans="2:19" x14ac:dyDescent="0.45">
      <c r="B39" s="201"/>
      <c r="C39" s="6">
        <f t="shared" si="1"/>
        <v>4.8611111111111126E-2</v>
      </c>
      <c r="D39" s="7" t="s">
        <v>1</v>
      </c>
      <c r="E39" s="8">
        <f t="shared" si="2"/>
        <v>5.208333333333335E-2</v>
      </c>
      <c r="F39" s="43"/>
      <c r="G39" s="43"/>
      <c r="I39" s="6">
        <f t="shared" si="3"/>
        <v>4.8611111111111126E-2</v>
      </c>
      <c r="J39" s="7" t="s">
        <v>1</v>
      </c>
      <c r="K39" s="8">
        <f t="shared" si="4"/>
        <v>5.208333333333335E-2</v>
      </c>
      <c r="L39" s="43"/>
      <c r="M39" s="117"/>
      <c r="O39" s="6">
        <f t="shared" si="5"/>
        <v>4.8611111111111126E-2</v>
      </c>
      <c r="P39" s="7" t="s">
        <v>1</v>
      </c>
      <c r="Q39" s="19">
        <f t="shared" si="6"/>
        <v>5.208333333333335E-2</v>
      </c>
      <c r="R39" s="124">
        <f t="shared" si="0"/>
        <v>0</v>
      </c>
      <c r="S39" s="54"/>
    </row>
    <row r="40" spans="2:19" x14ac:dyDescent="0.45">
      <c r="B40" s="201"/>
      <c r="C40" s="6">
        <f t="shared" si="1"/>
        <v>5.208333333333335E-2</v>
      </c>
      <c r="D40" s="7" t="s">
        <v>1</v>
      </c>
      <c r="E40" s="8">
        <f t="shared" si="2"/>
        <v>5.5555555555555573E-2</v>
      </c>
      <c r="F40" s="43"/>
      <c r="G40" s="43"/>
      <c r="I40" s="6">
        <f t="shared" si="3"/>
        <v>5.208333333333335E-2</v>
      </c>
      <c r="J40" s="7" t="s">
        <v>1</v>
      </c>
      <c r="K40" s="8">
        <f t="shared" si="4"/>
        <v>5.5555555555555573E-2</v>
      </c>
      <c r="L40" s="43"/>
      <c r="M40" s="117"/>
      <c r="O40" s="6">
        <f t="shared" si="5"/>
        <v>5.208333333333335E-2</v>
      </c>
      <c r="P40" s="7" t="s">
        <v>1</v>
      </c>
      <c r="Q40" s="19">
        <f t="shared" si="6"/>
        <v>5.5555555555555573E-2</v>
      </c>
      <c r="R40" s="124">
        <f t="shared" si="0"/>
        <v>0</v>
      </c>
      <c r="S40" s="54"/>
    </row>
    <row r="41" spans="2:19" x14ac:dyDescent="0.45">
      <c r="B41" s="201"/>
      <c r="C41" s="6">
        <f t="shared" si="1"/>
        <v>5.5555555555555573E-2</v>
      </c>
      <c r="D41" s="7" t="s">
        <v>1</v>
      </c>
      <c r="E41" s="8">
        <f t="shared" si="2"/>
        <v>5.9027777777777797E-2</v>
      </c>
      <c r="F41" s="43"/>
      <c r="G41" s="43"/>
      <c r="I41" s="6">
        <f t="shared" si="3"/>
        <v>5.5555555555555573E-2</v>
      </c>
      <c r="J41" s="7" t="s">
        <v>1</v>
      </c>
      <c r="K41" s="8">
        <f t="shared" si="4"/>
        <v>5.9027777777777797E-2</v>
      </c>
      <c r="L41" s="43"/>
      <c r="M41" s="117"/>
      <c r="O41" s="6">
        <f t="shared" si="5"/>
        <v>5.5555555555555573E-2</v>
      </c>
      <c r="P41" s="7" t="s">
        <v>1</v>
      </c>
      <c r="Q41" s="19">
        <f t="shared" si="6"/>
        <v>5.9027777777777797E-2</v>
      </c>
      <c r="R41" s="124">
        <f t="shared" si="0"/>
        <v>0</v>
      </c>
      <c r="S41" s="54"/>
    </row>
    <row r="42" spans="2:19" x14ac:dyDescent="0.45">
      <c r="B42" s="201"/>
      <c r="C42" s="6">
        <f t="shared" si="1"/>
        <v>5.9027777777777797E-2</v>
      </c>
      <c r="D42" s="7" t="s">
        <v>1</v>
      </c>
      <c r="E42" s="8">
        <f t="shared" si="2"/>
        <v>6.2500000000000014E-2</v>
      </c>
      <c r="F42" s="43"/>
      <c r="G42" s="43"/>
      <c r="I42" s="6">
        <f t="shared" si="3"/>
        <v>5.9027777777777797E-2</v>
      </c>
      <c r="J42" s="7" t="s">
        <v>1</v>
      </c>
      <c r="K42" s="8">
        <f t="shared" si="4"/>
        <v>6.2500000000000014E-2</v>
      </c>
      <c r="L42" s="43"/>
      <c r="M42" s="116"/>
      <c r="O42" s="6">
        <f t="shared" si="5"/>
        <v>5.9027777777777797E-2</v>
      </c>
      <c r="P42" s="7" t="s">
        <v>1</v>
      </c>
      <c r="Q42" s="19">
        <f t="shared" si="6"/>
        <v>6.2500000000000014E-2</v>
      </c>
      <c r="R42" s="125">
        <f t="shared" si="0"/>
        <v>0</v>
      </c>
      <c r="S42" s="54"/>
    </row>
    <row r="43" spans="2:19" x14ac:dyDescent="0.45">
      <c r="B43" s="201"/>
      <c r="C43" s="6">
        <f t="shared" si="1"/>
        <v>6.2500000000000014E-2</v>
      </c>
      <c r="D43" s="7" t="s">
        <v>1</v>
      </c>
      <c r="E43" s="8">
        <f t="shared" si="2"/>
        <v>6.5972222222222238E-2</v>
      </c>
      <c r="F43" s="43"/>
      <c r="G43" s="43"/>
      <c r="I43" s="6">
        <f t="shared" si="3"/>
        <v>6.2500000000000014E-2</v>
      </c>
      <c r="J43" s="7" t="s">
        <v>1</v>
      </c>
      <c r="K43" s="8">
        <f t="shared" si="4"/>
        <v>6.5972222222222238E-2</v>
      </c>
      <c r="L43" s="43"/>
      <c r="M43" s="116"/>
      <c r="O43" s="6">
        <f t="shared" si="5"/>
        <v>6.2500000000000014E-2</v>
      </c>
      <c r="P43" s="7" t="s">
        <v>1</v>
      </c>
      <c r="Q43" s="19">
        <f t="shared" si="6"/>
        <v>6.5972222222222238E-2</v>
      </c>
      <c r="R43" s="125">
        <f t="shared" si="0"/>
        <v>0</v>
      </c>
      <c r="S43" s="54"/>
    </row>
    <row r="44" spans="2:19" x14ac:dyDescent="0.45">
      <c r="B44" s="201"/>
      <c r="C44" s="6">
        <f t="shared" si="1"/>
        <v>6.5972222222222238E-2</v>
      </c>
      <c r="D44" s="7" t="s">
        <v>1</v>
      </c>
      <c r="E44" s="8">
        <f t="shared" si="2"/>
        <v>6.9444444444444461E-2</v>
      </c>
      <c r="F44" s="43"/>
      <c r="G44" s="43"/>
      <c r="I44" s="6">
        <f t="shared" si="3"/>
        <v>6.5972222222222238E-2</v>
      </c>
      <c r="J44" s="7" t="s">
        <v>1</v>
      </c>
      <c r="K44" s="8">
        <f t="shared" si="4"/>
        <v>6.9444444444444461E-2</v>
      </c>
      <c r="L44" s="43"/>
      <c r="M44" s="116"/>
      <c r="O44" s="6">
        <f t="shared" si="5"/>
        <v>6.5972222222222238E-2</v>
      </c>
      <c r="P44" s="7" t="s">
        <v>1</v>
      </c>
      <c r="Q44" s="19">
        <f t="shared" si="6"/>
        <v>6.9444444444444461E-2</v>
      </c>
      <c r="R44" s="36">
        <f t="shared" si="0"/>
        <v>0</v>
      </c>
      <c r="S44" s="54"/>
    </row>
    <row r="45" spans="2:19" x14ac:dyDescent="0.45">
      <c r="B45" s="201"/>
      <c r="C45" s="6">
        <f t="shared" si="1"/>
        <v>6.9444444444444461E-2</v>
      </c>
      <c r="D45" s="7" t="s">
        <v>1</v>
      </c>
      <c r="E45" s="8">
        <f t="shared" si="2"/>
        <v>7.2916666666666685E-2</v>
      </c>
      <c r="F45" s="43"/>
      <c r="G45" s="43"/>
      <c r="I45" s="6">
        <f t="shared" si="3"/>
        <v>6.9444444444444461E-2</v>
      </c>
      <c r="J45" s="7" t="s">
        <v>1</v>
      </c>
      <c r="K45" s="8">
        <f t="shared" si="4"/>
        <v>7.2916666666666685E-2</v>
      </c>
      <c r="L45" s="43"/>
      <c r="M45" s="116"/>
      <c r="O45" s="6">
        <f t="shared" si="5"/>
        <v>6.9444444444444461E-2</v>
      </c>
      <c r="P45" s="7" t="s">
        <v>1</v>
      </c>
      <c r="Q45" s="19">
        <f t="shared" si="6"/>
        <v>7.2916666666666685E-2</v>
      </c>
      <c r="R45" s="124">
        <f t="shared" si="0"/>
        <v>0</v>
      </c>
      <c r="S45" s="54"/>
    </row>
    <row r="46" spans="2:19" x14ac:dyDescent="0.45">
      <c r="B46" s="201"/>
      <c r="C46" s="6">
        <f t="shared" si="1"/>
        <v>7.2916666666666685E-2</v>
      </c>
      <c r="D46" s="7" t="s">
        <v>1</v>
      </c>
      <c r="E46" s="8">
        <f t="shared" si="2"/>
        <v>7.6388888888888909E-2</v>
      </c>
      <c r="F46" s="43"/>
      <c r="G46" s="43"/>
      <c r="I46" s="6">
        <f t="shared" si="3"/>
        <v>7.2916666666666685E-2</v>
      </c>
      <c r="J46" s="7" t="s">
        <v>1</v>
      </c>
      <c r="K46" s="8">
        <f t="shared" si="4"/>
        <v>7.6388888888888909E-2</v>
      </c>
      <c r="L46" s="43"/>
      <c r="M46" s="116"/>
      <c r="O46" s="6">
        <f t="shared" si="5"/>
        <v>7.2916666666666685E-2</v>
      </c>
      <c r="P46" s="7" t="s">
        <v>1</v>
      </c>
      <c r="Q46" s="19">
        <f t="shared" si="6"/>
        <v>7.6388888888888909E-2</v>
      </c>
      <c r="R46" s="124">
        <f t="shared" si="0"/>
        <v>0</v>
      </c>
      <c r="S46" s="54"/>
    </row>
    <row r="47" spans="2:19" x14ac:dyDescent="0.45">
      <c r="B47" s="201"/>
      <c r="C47" s="6">
        <f t="shared" si="1"/>
        <v>7.6388888888888909E-2</v>
      </c>
      <c r="D47" s="7" t="s">
        <v>1</v>
      </c>
      <c r="E47" s="8">
        <f t="shared" si="2"/>
        <v>7.9861111111111133E-2</v>
      </c>
      <c r="F47" s="43"/>
      <c r="G47" s="43"/>
      <c r="I47" s="6">
        <f t="shared" si="3"/>
        <v>7.6388888888888909E-2</v>
      </c>
      <c r="J47" s="7" t="s">
        <v>1</v>
      </c>
      <c r="K47" s="8">
        <f t="shared" si="4"/>
        <v>7.9861111111111133E-2</v>
      </c>
      <c r="L47" s="43"/>
      <c r="M47" s="116"/>
      <c r="O47" s="6">
        <f t="shared" si="5"/>
        <v>7.6388888888888909E-2</v>
      </c>
      <c r="P47" s="7" t="s">
        <v>1</v>
      </c>
      <c r="Q47" s="19">
        <f t="shared" si="6"/>
        <v>7.9861111111111133E-2</v>
      </c>
      <c r="R47" s="124">
        <f t="shared" si="0"/>
        <v>0</v>
      </c>
      <c r="S47" s="54"/>
    </row>
    <row r="48" spans="2:19" x14ac:dyDescent="0.45">
      <c r="B48" s="201"/>
      <c r="C48" s="12">
        <f t="shared" si="1"/>
        <v>7.9861111111111133E-2</v>
      </c>
      <c r="D48" s="13" t="s">
        <v>1</v>
      </c>
      <c r="E48" s="14">
        <f t="shared" si="2"/>
        <v>8.3333333333333356E-2</v>
      </c>
      <c r="F48" s="45"/>
      <c r="G48" s="45"/>
      <c r="I48" s="12">
        <f t="shared" si="3"/>
        <v>7.9861111111111133E-2</v>
      </c>
      <c r="J48" s="13" t="s">
        <v>1</v>
      </c>
      <c r="K48" s="14">
        <f t="shared" si="4"/>
        <v>8.3333333333333356E-2</v>
      </c>
      <c r="L48" s="45"/>
      <c r="M48" s="118"/>
      <c r="O48" s="12">
        <f t="shared" si="5"/>
        <v>7.9861111111111133E-2</v>
      </c>
      <c r="P48" s="13" t="s">
        <v>1</v>
      </c>
      <c r="Q48" s="22">
        <f t="shared" si="6"/>
        <v>8.3333333333333356E-2</v>
      </c>
      <c r="R48" s="39">
        <f t="shared" si="0"/>
        <v>0</v>
      </c>
      <c r="S48" s="55"/>
    </row>
    <row r="49" spans="2:19" x14ac:dyDescent="0.45">
      <c r="B49" s="201"/>
      <c r="C49" s="3">
        <f t="shared" si="1"/>
        <v>8.3333333333333356E-2</v>
      </c>
      <c r="D49" s="4" t="s">
        <v>1</v>
      </c>
      <c r="E49" s="5">
        <f t="shared" si="2"/>
        <v>8.680555555555558E-2</v>
      </c>
      <c r="F49" s="46"/>
      <c r="G49" s="46"/>
      <c r="I49" s="3">
        <f t="shared" si="3"/>
        <v>8.3333333333333356E-2</v>
      </c>
      <c r="J49" s="4" t="s">
        <v>1</v>
      </c>
      <c r="K49" s="5">
        <f t="shared" si="4"/>
        <v>8.680555555555558E-2</v>
      </c>
      <c r="L49" s="46"/>
      <c r="M49" s="119"/>
      <c r="O49" s="3">
        <f t="shared" si="5"/>
        <v>8.3333333333333356E-2</v>
      </c>
      <c r="P49" s="4" t="s">
        <v>1</v>
      </c>
      <c r="Q49" s="18">
        <f t="shared" si="6"/>
        <v>8.680555555555558E-2</v>
      </c>
      <c r="R49" s="32">
        <f t="shared" si="0"/>
        <v>0</v>
      </c>
      <c r="S49" s="54"/>
    </row>
    <row r="50" spans="2:19" x14ac:dyDescent="0.45">
      <c r="B50" s="201"/>
      <c r="C50" s="6">
        <f t="shared" si="1"/>
        <v>8.680555555555558E-2</v>
      </c>
      <c r="D50" s="7" t="s">
        <v>1</v>
      </c>
      <c r="E50" s="8">
        <f t="shared" si="2"/>
        <v>9.0277777777777804E-2</v>
      </c>
      <c r="F50" s="43"/>
      <c r="G50" s="43"/>
      <c r="I50" s="6">
        <f t="shared" si="3"/>
        <v>8.680555555555558E-2</v>
      </c>
      <c r="J50" s="7" t="s">
        <v>1</v>
      </c>
      <c r="K50" s="8">
        <f t="shared" si="4"/>
        <v>9.0277777777777804E-2</v>
      </c>
      <c r="L50" s="43"/>
      <c r="M50" s="116"/>
      <c r="O50" s="6">
        <f t="shared" si="5"/>
        <v>8.680555555555558E-2</v>
      </c>
      <c r="P50" s="7" t="s">
        <v>1</v>
      </c>
      <c r="Q50" s="19">
        <f t="shared" si="6"/>
        <v>9.0277777777777804E-2</v>
      </c>
      <c r="R50" s="36">
        <f t="shared" si="0"/>
        <v>0</v>
      </c>
      <c r="S50" s="54"/>
    </row>
    <row r="51" spans="2:19" x14ac:dyDescent="0.45">
      <c r="B51" s="201"/>
      <c r="C51" s="6">
        <f t="shared" si="1"/>
        <v>9.0277777777777804E-2</v>
      </c>
      <c r="D51" s="7" t="s">
        <v>1</v>
      </c>
      <c r="E51" s="8">
        <f t="shared" si="2"/>
        <v>9.3750000000000028E-2</v>
      </c>
      <c r="F51" s="43"/>
      <c r="G51" s="43"/>
      <c r="I51" s="6">
        <f t="shared" si="3"/>
        <v>9.0277777777777804E-2</v>
      </c>
      <c r="J51" s="7" t="s">
        <v>1</v>
      </c>
      <c r="K51" s="8">
        <f t="shared" si="4"/>
        <v>9.3750000000000028E-2</v>
      </c>
      <c r="L51" s="43"/>
      <c r="M51" s="116"/>
      <c r="O51" s="6">
        <f t="shared" si="5"/>
        <v>9.0277777777777804E-2</v>
      </c>
      <c r="P51" s="7" t="s">
        <v>1</v>
      </c>
      <c r="Q51" s="19">
        <f t="shared" si="6"/>
        <v>9.3750000000000028E-2</v>
      </c>
      <c r="R51" s="124">
        <f t="shared" si="0"/>
        <v>0</v>
      </c>
      <c r="S51" s="54"/>
    </row>
    <row r="52" spans="2:19" x14ac:dyDescent="0.45">
      <c r="B52" s="201"/>
      <c r="C52" s="6">
        <f t="shared" si="1"/>
        <v>9.3750000000000028E-2</v>
      </c>
      <c r="D52" s="7" t="s">
        <v>1</v>
      </c>
      <c r="E52" s="8">
        <f t="shared" si="2"/>
        <v>9.7222222222222252E-2</v>
      </c>
      <c r="F52" s="43"/>
      <c r="G52" s="43"/>
      <c r="I52" s="6">
        <f t="shared" si="3"/>
        <v>9.3750000000000028E-2</v>
      </c>
      <c r="J52" s="7" t="s">
        <v>1</v>
      </c>
      <c r="K52" s="8">
        <f t="shared" si="4"/>
        <v>9.7222222222222252E-2</v>
      </c>
      <c r="L52" s="43"/>
      <c r="M52" s="116"/>
      <c r="O52" s="6">
        <f t="shared" si="5"/>
        <v>9.3750000000000028E-2</v>
      </c>
      <c r="P52" s="7" t="s">
        <v>1</v>
      </c>
      <c r="Q52" s="19">
        <f t="shared" si="6"/>
        <v>9.7222222222222252E-2</v>
      </c>
      <c r="R52" s="124">
        <f t="shared" si="0"/>
        <v>0</v>
      </c>
      <c r="S52" s="54"/>
    </row>
    <row r="53" spans="2:19" x14ac:dyDescent="0.45">
      <c r="B53" s="201"/>
      <c r="C53" s="6">
        <f t="shared" si="1"/>
        <v>9.7222222222222252E-2</v>
      </c>
      <c r="D53" s="7" t="s">
        <v>1</v>
      </c>
      <c r="E53" s="8">
        <f t="shared" si="2"/>
        <v>0.10069444444444448</v>
      </c>
      <c r="F53" s="43"/>
      <c r="G53" s="43"/>
      <c r="I53" s="6">
        <f t="shared" si="3"/>
        <v>9.7222222222222252E-2</v>
      </c>
      <c r="J53" s="7" t="s">
        <v>1</v>
      </c>
      <c r="K53" s="8">
        <f t="shared" si="4"/>
        <v>0.10069444444444448</v>
      </c>
      <c r="L53" s="43"/>
      <c r="M53" s="116"/>
      <c r="O53" s="6">
        <f t="shared" si="5"/>
        <v>9.7222222222222252E-2</v>
      </c>
      <c r="P53" s="7" t="s">
        <v>1</v>
      </c>
      <c r="Q53" s="19">
        <f t="shared" si="6"/>
        <v>0.10069444444444448</v>
      </c>
      <c r="R53" s="125">
        <f t="shared" si="0"/>
        <v>0</v>
      </c>
      <c r="S53" s="54"/>
    </row>
    <row r="54" spans="2:19" x14ac:dyDescent="0.45">
      <c r="B54" s="201"/>
      <c r="C54" s="6">
        <f t="shared" si="1"/>
        <v>0.10069444444444448</v>
      </c>
      <c r="D54" s="7" t="s">
        <v>1</v>
      </c>
      <c r="E54" s="8">
        <f t="shared" si="2"/>
        <v>0.1041666666666667</v>
      </c>
      <c r="F54" s="43"/>
      <c r="G54" s="43"/>
      <c r="I54" s="6">
        <f t="shared" si="3"/>
        <v>0.10069444444444448</v>
      </c>
      <c r="J54" s="7" t="s">
        <v>1</v>
      </c>
      <c r="K54" s="8">
        <f t="shared" si="4"/>
        <v>0.1041666666666667</v>
      </c>
      <c r="L54" s="43"/>
      <c r="M54" s="116"/>
      <c r="O54" s="6">
        <f t="shared" si="5"/>
        <v>0.10069444444444448</v>
      </c>
      <c r="P54" s="7" t="s">
        <v>1</v>
      </c>
      <c r="Q54" s="19">
        <f t="shared" si="6"/>
        <v>0.1041666666666667</v>
      </c>
      <c r="R54" s="36">
        <f t="shared" si="0"/>
        <v>0</v>
      </c>
      <c r="S54" s="54"/>
    </row>
    <row r="55" spans="2:19" x14ac:dyDescent="0.45">
      <c r="B55" s="201"/>
      <c r="C55" s="6">
        <f t="shared" si="1"/>
        <v>0.1041666666666667</v>
      </c>
      <c r="D55" s="7" t="s">
        <v>1</v>
      </c>
      <c r="E55" s="8">
        <f t="shared" si="2"/>
        <v>0.10763888888888892</v>
      </c>
      <c r="F55" s="43"/>
      <c r="G55" s="43"/>
      <c r="I55" s="6">
        <f t="shared" si="3"/>
        <v>0.1041666666666667</v>
      </c>
      <c r="J55" s="7" t="s">
        <v>1</v>
      </c>
      <c r="K55" s="8">
        <f t="shared" si="4"/>
        <v>0.10763888888888892</v>
      </c>
      <c r="L55" s="43"/>
      <c r="M55" s="116"/>
      <c r="O55" s="6">
        <f t="shared" si="5"/>
        <v>0.1041666666666667</v>
      </c>
      <c r="P55" s="7" t="s">
        <v>1</v>
      </c>
      <c r="Q55" s="19">
        <f t="shared" si="6"/>
        <v>0.10763888888888892</v>
      </c>
      <c r="R55" s="124">
        <f t="shared" si="0"/>
        <v>0</v>
      </c>
      <c r="S55" s="54"/>
    </row>
    <row r="56" spans="2:19" x14ac:dyDescent="0.45">
      <c r="B56" s="201"/>
      <c r="C56" s="6">
        <f t="shared" si="1"/>
        <v>0.10763888888888892</v>
      </c>
      <c r="D56" s="7" t="s">
        <v>1</v>
      </c>
      <c r="E56" s="8">
        <f t="shared" si="2"/>
        <v>0.11111111111111115</v>
      </c>
      <c r="F56" s="43"/>
      <c r="G56" s="43"/>
      <c r="I56" s="6">
        <f t="shared" si="3"/>
        <v>0.10763888888888892</v>
      </c>
      <c r="J56" s="7" t="s">
        <v>1</v>
      </c>
      <c r="K56" s="8">
        <f t="shared" si="4"/>
        <v>0.11111111111111115</v>
      </c>
      <c r="L56" s="43"/>
      <c r="M56" s="116"/>
      <c r="O56" s="6">
        <f t="shared" si="5"/>
        <v>0.10763888888888892</v>
      </c>
      <c r="P56" s="7" t="s">
        <v>1</v>
      </c>
      <c r="Q56" s="19">
        <f t="shared" si="6"/>
        <v>0.11111111111111115</v>
      </c>
      <c r="R56" s="124">
        <f t="shared" si="0"/>
        <v>0</v>
      </c>
      <c r="S56" s="54"/>
    </row>
    <row r="57" spans="2:19" x14ac:dyDescent="0.45">
      <c r="B57" s="201"/>
      <c r="C57" s="6">
        <f t="shared" si="1"/>
        <v>0.11111111111111115</v>
      </c>
      <c r="D57" s="7" t="s">
        <v>1</v>
      </c>
      <c r="E57" s="8">
        <f t="shared" si="2"/>
        <v>0.11458333333333337</v>
      </c>
      <c r="F57" s="43"/>
      <c r="G57" s="43"/>
      <c r="I57" s="6">
        <f t="shared" si="3"/>
        <v>0.11111111111111115</v>
      </c>
      <c r="J57" s="7" t="s">
        <v>1</v>
      </c>
      <c r="K57" s="8">
        <f t="shared" si="4"/>
        <v>0.11458333333333337</v>
      </c>
      <c r="L57" s="43"/>
      <c r="M57" s="116"/>
      <c r="O57" s="6">
        <f t="shared" si="5"/>
        <v>0.11111111111111115</v>
      </c>
      <c r="P57" s="7" t="s">
        <v>1</v>
      </c>
      <c r="Q57" s="19">
        <f t="shared" si="6"/>
        <v>0.11458333333333337</v>
      </c>
      <c r="R57" s="124">
        <f t="shared" si="0"/>
        <v>0</v>
      </c>
      <c r="S57" s="54"/>
    </row>
    <row r="58" spans="2:19" x14ac:dyDescent="0.45">
      <c r="B58" s="201"/>
      <c r="C58" s="6">
        <f t="shared" si="1"/>
        <v>0.11458333333333337</v>
      </c>
      <c r="D58" s="7" t="s">
        <v>1</v>
      </c>
      <c r="E58" s="8">
        <f t="shared" si="2"/>
        <v>0.11805555555555559</v>
      </c>
      <c r="F58" s="43"/>
      <c r="G58" s="43"/>
      <c r="I58" s="6">
        <f t="shared" si="3"/>
        <v>0.11458333333333337</v>
      </c>
      <c r="J58" s="7" t="s">
        <v>1</v>
      </c>
      <c r="K58" s="8">
        <f t="shared" si="4"/>
        <v>0.11805555555555559</v>
      </c>
      <c r="L58" s="43"/>
      <c r="M58" s="116"/>
      <c r="O58" s="6">
        <f t="shared" si="5"/>
        <v>0.11458333333333337</v>
      </c>
      <c r="P58" s="7" t="s">
        <v>1</v>
      </c>
      <c r="Q58" s="19">
        <f t="shared" si="6"/>
        <v>0.11805555555555559</v>
      </c>
      <c r="R58" s="124">
        <f t="shared" si="0"/>
        <v>0</v>
      </c>
      <c r="S58" s="54"/>
    </row>
    <row r="59" spans="2:19" x14ac:dyDescent="0.45">
      <c r="B59" s="201"/>
      <c r="C59" s="6">
        <f t="shared" si="1"/>
        <v>0.11805555555555559</v>
      </c>
      <c r="D59" s="7" t="s">
        <v>1</v>
      </c>
      <c r="E59" s="8">
        <f t="shared" si="2"/>
        <v>0.12152777777777782</v>
      </c>
      <c r="F59" s="43"/>
      <c r="G59" s="43"/>
      <c r="I59" s="6">
        <f t="shared" si="3"/>
        <v>0.11805555555555559</v>
      </c>
      <c r="J59" s="7" t="s">
        <v>1</v>
      </c>
      <c r="K59" s="8">
        <f t="shared" si="4"/>
        <v>0.12152777777777782</v>
      </c>
      <c r="L59" s="43"/>
      <c r="M59" s="116"/>
      <c r="O59" s="6">
        <f t="shared" si="5"/>
        <v>0.11805555555555559</v>
      </c>
      <c r="P59" s="7" t="s">
        <v>1</v>
      </c>
      <c r="Q59" s="19">
        <f t="shared" si="6"/>
        <v>0.12152777777777782</v>
      </c>
      <c r="R59" s="124">
        <f t="shared" si="0"/>
        <v>0</v>
      </c>
      <c r="S59" s="54"/>
    </row>
    <row r="60" spans="2:19" x14ac:dyDescent="0.45">
      <c r="B60" s="201"/>
      <c r="C60" s="12">
        <f t="shared" si="1"/>
        <v>0.12152777777777782</v>
      </c>
      <c r="D60" s="13" t="s">
        <v>1</v>
      </c>
      <c r="E60" s="14">
        <f t="shared" si="2"/>
        <v>0.12500000000000003</v>
      </c>
      <c r="F60" s="45"/>
      <c r="G60" s="45"/>
      <c r="I60" s="12">
        <f t="shared" si="3"/>
        <v>0.12152777777777782</v>
      </c>
      <c r="J60" s="13" t="s">
        <v>1</v>
      </c>
      <c r="K60" s="14">
        <f t="shared" si="4"/>
        <v>0.12500000000000003</v>
      </c>
      <c r="L60" s="45"/>
      <c r="M60" s="120"/>
      <c r="O60" s="12">
        <f t="shared" si="5"/>
        <v>0.12152777777777782</v>
      </c>
      <c r="P60" s="13" t="s">
        <v>1</v>
      </c>
      <c r="Q60" s="22">
        <f t="shared" si="6"/>
        <v>0.12500000000000003</v>
      </c>
      <c r="R60" s="39">
        <f t="shared" si="0"/>
        <v>0</v>
      </c>
      <c r="S60" s="55"/>
    </row>
    <row r="61" spans="2:19" x14ac:dyDescent="0.45">
      <c r="B61" s="201"/>
      <c r="C61" s="3">
        <f t="shared" si="1"/>
        <v>0.12500000000000003</v>
      </c>
      <c r="D61" s="4" t="s">
        <v>1</v>
      </c>
      <c r="E61" s="5">
        <f t="shared" si="2"/>
        <v>0.12847222222222224</v>
      </c>
      <c r="F61" s="46"/>
      <c r="G61" s="46"/>
      <c r="I61" s="3">
        <f t="shared" si="3"/>
        <v>0.12500000000000003</v>
      </c>
      <c r="J61" s="4" t="s">
        <v>1</v>
      </c>
      <c r="K61" s="5">
        <f t="shared" si="4"/>
        <v>0.12847222222222224</v>
      </c>
      <c r="L61" s="46"/>
      <c r="M61" s="116"/>
      <c r="O61" s="3">
        <f t="shared" si="5"/>
        <v>0.12500000000000003</v>
      </c>
      <c r="P61" s="4" t="s">
        <v>1</v>
      </c>
      <c r="Q61" s="18">
        <f t="shared" si="6"/>
        <v>0.12847222222222224</v>
      </c>
      <c r="R61" s="123">
        <f t="shared" si="0"/>
        <v>0</v>
      </c>
      <c r="S61" s="54"/>
    </row>
    <row r="62" spans="2:19" x14ac:dyDescent="0.45">
      <c r="B62" s="201"/>
      <c r="C62" s="6">
        <f t="shared" si="1"/>
        <v>0.12847222222222224</v>
      </c>
      <c r="D62" s="7" t="s">
        <v>1</v>
      </c>
      <c r="E62" s="8">
        <f t="shared" si="2"/>
        <v>0.13194444444444445</v>
      </c>
      <c r="F62" s="43"/>
      <c r="G62" s="43"/>
      <c r="I62" s="6">
        <f t="shared" si="3"/>
        <v>0.12847222222222224</v>
      </c>
      <c r="J62" s="7" t="s">
        <v>1</v>
      </c>
      <c r="K62" s="8">
        <f t="shared" si="4"/>
        <v>0.13194444444444445</v>
      </c>
      <c r="L62" s="43"/>
      <c r="M62" s="116"/>
      <c r="O62" s="6">
        <f t="shared" si="5"/>
        <v>0.12847222222222224</v>
      </c>
      <c r="P62" s="7" t="s">
        <v>1</v>
      </c>
      <c r="Q62" s="19">
        <f t="shared" si="6"/>
        <v>0.13194444444444445</v>
      </c>
      <c r="R62" s="125">
        <f t="shared" si="0"/>
        <v>0</v>
      </c>
      <c r="S62" s="54"/>
    </row>
    <row r="63" spans="2:19" x14ac:dyDescent="0.45">
      <c r="B63" s="201"/>
      <c r="C63" s="6">
        <f t="shared" si="1"/>
        <v>0.13194444444444445</v>
      </c>
      <c r="D63" s="7" t="s">
        <v>1</v>
      </c>
      <c r="E63" s="8">
        <f t="shared" si="2"/>
        <v>0.13541666666666666</v>
      </c>
      <c r="F63" s="43"/>
      <c r="G63" s="43"/>
      <c r="I63" s="6">
        <f t="shared" si="3"/>
        <v>0.13194444444444445</v>
      </c>
      <c r="J63" s="7" t="s">
        <v>1</v>
      </c>
      <c r="K63" s="8">
        <f t="shared" si="4"/>
        <v>0.13541666666666666</v>
      </c>
      <c r="L63" s="43"/>
      <c r="M63" s="116"/>
      <c r="O63" s="6">
        <f t="shared" si="5"/>
        <v>0.13194444444444445</v>
      </c>
      <c r="P63" s="7" t="s">
        <v>1</v>
      </c>
      <c r="Q63" s="19">
        <f t="shared" si="6"/>
        <v>0.13541666666666666</v>
      </c>
      <c r="R63" s="36">
        <f t="shared" si="0"/>
        <v>0</v>
      </c>
      <c r="S63" s="54"/>
    </row>
    <row r="64" spans="2:19" x14ac:dyDescent="0.45">
      <c r="B64" s="201"/>
      <c r="C64" s="6">
        <f t="shared" si="1"/>
        <v>0.13541666666666666</v>
      </c>
      <c r="D64" s="7" t="s">
        <v>1</v>
      </c>
      <c r="E64" s="8">
        <f t="shared" si="2"/>
        <v>0.13888888888888887</v>
      </c>
      <c r="F64" s="43"/>
      <c r="G64" s="43"/>
      <c r="I64" s="6">
        <f t="shared" si="3"/>
        <v>0.13541666666666666</v>
      </c>
      <c r="J64" s="7" t="s">
        <v>1</v>
      </c>
      <c r="K64" s="8">
        <f t="shared" si="4"/>
        <v>0.13888888888888887</v>
      </c>
      <c r="L64" s="43"/>
      <c r="M64" s="116"/>
      <c r="O64" s="6">
        <f t="shared" si="5"/>
        <v>0.13541666666666666</v>
      </c>
      <c r="P64" s="7" t="s">
        <v>1</v>
      </c>
      <c r="Q64" s="19">
        <f t="shared" si="6"/>
        <v>0.13888888888888887</v>
      </c>
      <c r="R64" s="125">
        <f t="shared" si="0"/>
        <v>0</v>
      </c>
      <c r="S64" s="54"/>
    </row>
    <row r="65" spans="2:19" x14ac:dyDescent="0.45">
      <c r="B65" s="201"/>
      <c r="C65" s="6">
        <f t="shared" si="1"/>
        <v>0.13888888888888887</v>
      </c>
      <c r="D65" s="7" t="s">
        <v>1</v>
      </c>
      <c r="E65" s="8">
        <f t="shared" si="2"/>
        <v>0.14236111111111108</v>
      </c>
      <c r="F65" s="43"/>
      <c r="G65" s="43"/>
      <c r="I65" s="6">
        <f t="shared" si="3"/>
        <v>0.13888888888888887</v>
      </c>
      <c r="J65" s="7" t="s">
        <v>1</v>
      </c>
      <c r="K65" s="8">
        <f t="shared" si="4"/>
        <v>0.14236111111111108</v>
      </c>
      <c r="L65" s="43"/>
      <c r="M65" s="116"/>
      <c r="O65" s="6">
        <f t="shared" si="5"/>
        <v>0.13888888888888887</v>
      </c>
      <c r="P65" s="7" t="s">
        <v>1</v>
      </c>
      <c r="Q65" s="19">
        <f t="shared" si="6"/>
        <v>0.14236111111111108</v>
      </c>
      <c r="R65" s="36">
        <f t="shared" si="0"/>
        <v>0</v>
      </c>
      <c r="S65" s="54"/>
    </row>
    <row r="66" spans="2:19" x14ac:dyDescent="0.45">
      <c r="B66" s="201"/>
      <c r="C66" s="6">
        <f t="shared" si="1"/>
        <v>0.14236111111111108</v>
      </c>
      <c r="D66" s="7" t="s">
        <v>1</v>
      </c>
      <c r="E66" s="8">
        <f t="shared" si="2"/>
        <v>0.14583333333333329</v>
      </c>
      <c r="F66" s="43"/>
      <c r="G66" s="43"/>
      <c r="I66" s="6">
        <f t="shared" si="3"/>
        <v>0.14236111111111108</v>
      </c>
      <c r="J66" s="7" t="s">
        <v>1</v>
      </c>
      <c r="K66" s="8">
        <f t="shared" si="4"/>
        <v>0.14583333333333329</v>
      </c>
      <c r="L66" s="43"/>
      <c r="M66" s="116"/>
      <c r="O66" s="6">
        <f t="shared" si="5"/>
        <v>0.14236111111111108</v>
      </c>
      <c r="P66" s="7" t="s">
        <v>1</v>
      </c>
      <c r="Q66" s="19">
        <f t="shared" si="6"/>
        <v>0.14583333333333329</v>
      </c>
      <c r="R66" s="124">
        <f t="shared" si="0"/>
        <v>0</v>
      </c>
      <c r="S66" s="54"/>
    </row>
    <row r="67" spans="2:19" x14ac:dyDescent="0.45">
      <c r="B67" s="201"/>
      <c r="C67" s="6">
        <f t="shared" si="1"/>
        <v>0.14583333333333329</v>
      </c>
      <c r="D67" s="7" t="s">
        <v>1</v>
      </c>
      <c r="E67" s="8">
        <f t="shared" si="2"/>
        <v>0.1493055555555555</v>
      </c>
      <c r="F67" s="43"/>
      <c r="G67" s="43"/>
      <c r="I67" s="6">
        <f t="shared" si="3"/>
        <v>0.14583333333333329</v>
      </c>
      <c r="J67" s="7" t="s">
        <v>1</v>
      </c>
      <c r="K67" s="8">
        <f t="shared" si="4"/>
        <v>0.1493055555555555</v>
      </c>
      <c r="L67" s="43"/>
      <c r="M67" s="116"/>
      <c r="O67" s="6">
        <f t="shared" si="5"/>
        <v>0.14583333333333329</v>
      </c>
      <c r="P67" s="7" t="s">
        <v>1</v>
      </c>
      <c r="Q67" s="19">
        <f t="shared" si="6"/>
        <v>0.1493055555555555</v>
      </c>
      <c r="R67" s="125">
        <f t="shared" si="0"/>
        <v>0</v>
      </c>
      <c r="S67" s="54"/>
    </row>
    <row r="68" spans="2:19" x14ac:dyDescent="0.45">
      <c r="B68" s="201"/>
      <c r="C68" s="6">
        <f t="shared" si="1"/>
        <v>0.1493055555555555</v>
      </c>
      <c r="D68" s="7" t="s">
        <v>1</v>
      </c>
      <c r="E68" s="8">
        <f t="shared" si="2"/>
        <v>0.15277777777777771</v>
      </c>
      <c r="F68" s="43"/>
      <c r="G68" s="43"/>
      <c r="I68" s="6">
        <f t="shared" si="3"/>
        <v>0.1493055555555555</v>
      </c>
      <c r="J68" s="7" t="s">
        <v>1</v>
      </c>
      <c r="K68" s="8">
        <f t="shared" si="4"/>
        <v>0.15277777777777771</v>
      </c>
      <c r="L68" s="43"/>
      <c r="M68" s="116"/>
      <c r="O68" s="6">
        <f t="shared" si="5"/>
        <v>0.1493055555555555</v>
      </c>
      <c r="P68" s="7" t="s">
        <v>1</v>
      </c>
      <c r="Q68" s="19">
        <f t="shared" si="6"/>
        <v>0.15277777777777771</v>
      </c>
      <c r="R68" s="36">
        <f t="shared" si="0"/>
        <v>0</v>
      </c>
      <c r="S68" s="54"/>
    </row>
    <row r="69" spans="2:19" x14ac:dyDescent="0.45">
      <c r="B69" s="201"/>
      <c r="C69" s="6">
        <f t="shared" si="1"/>
        <v>0.15277777777777771</v>
      </c>
      <c r="D69" s="7" t="s">
        <v>1</v>
      </c>
      <c r="E69" s="8">
        <f t="shared" si="2"/>
        <v>0.15624999999999992</v>
      </c>
      <c r="F69" s="43"/>
      <c r="G69" s="43"/>
      <c r="I69" s="6">
        <f t="shared" si="3"/>
        <v>0.15277777777777771</v>
      </c>
      <c r="J69" s="7" t="s">
        <v>1</v>
      </c>
      <c r="K69" s="8">
        <f t="shared" si="4"/>
        <v>0.15624999999999992</v>
      </c>
      <c r="L69" s="43"/>
      <c r="M69" s="116"/>
      <c r="O69" s="6">
        <f t="shared" si="5"/>
        <v>0.15277777777777771</v>
      </c>
      <c r="P69" s="7" t="s">
        <v>1</v>
      </c>
      <c r="Q69" s="19">
        <f t="shared" si="6"/>
        <v>0.15624999999999992</v>
      </c>
      <c r="R69" s="124">
        <f t="shared" si="0"/>
        <v>0</v>
      </c>
      <c r="S69" s="54"/>
    </row>
    <row r="70" spans="2:19" x14ac:dyDescent="0.45">
      <c r="B70" s="201"/>
      <c r="C70" s="6">
        <f t="shared" si="1"/>
        <v>0.15624999999999992</v>
      </c>
      <c r="D70" s="7" t="s">
        <v>1</v>
      </c>
      <c r="E70" s="8">
        <f t="shared" si="2"/>
        <v>0.15972222222222213</v>
      </c>
      <c r="F70" s="43"/>
      <c r="G70" s="43"/>
      <c r="I70" s="6">
        <f t="shared" si="3"/>
        <v>0.15624999999999992</v>
      </c>
      <c r="J70" s="7" t="s">
        <v>1</v>
      </c>
      <c r="K70" s="8">
        <f t="shared" si="4"/>
        <v>0.15972222222222213</v>
      </c>
      <c r="L70" s="43"/>
      <c r="M70" s="116"/>
      <c r="O70" s="6">
        <f t="shared" si="5"/>
        <v>0.15624999999999992</v>
      </c>
      <c r="P70" s="7" t="s">
        <v>1</v>
      </c>
      <c r="Q70" s="19">
        <f t="shared" si="6"/>
        <v>0.15972222222222213</v>
      </c>
      <c r="R70" s="124">
        <f t="shared" si="0"/>
        <v>0</v>
      </c>
      <c r="S70" s="54"/>
    </row>
    <row r="71" spans="2:19" x14ac:dyDescent="0.45">
      <c r="B71" s="201"/>
      <c r="C71" s="6">
        <f t="shared" si="1"/>
        <v>0.15972222222222213</v>
      </c>
      <c r="D71" s="7" t="s">
        <v>1</v>
      </c>
      <c r="E71" s="8">
        <f t="shared" si="2"/>
        <v>0.16319444444444434</v>
      </c>
      <c r="F71" s="43"/>
      <c r="G71" s="43"/>
      <c r="I71" s="6">
        <f t="shared" si="3"/>
        <v>0.15972222222222213</v>
      </c>
      <c r="J71" s="7" t="s">
        <v>1</v>
      </c>
      <c r="K71" s="8">
        <f t="shared" si="4"/>
        <v>0.16319444444444434</v>
      </c>
      <c r="L71" s="43"/>
      <c r="M71" s="116"/>
      <c r="O71" s="6">
        <f t="shared" si="5"/>
        <v>0.15972222222222213</v>
      </c>
      <c r="P71" s="7" t="s">
        <v>1</v>
      </c>
      <c r="Q71" s="19">
        <f t="shared" si="6"/>
        <v>0.16319444444444434</v>
      </c>
      <c r="R71" s="125">
        <f t="shared" si="0"/>
        <v>0</v>
      </c>
      <c r="S71" s="54"/>
    </row>
    <row r="72" spans="2:19" x14ac:dyDescent="0.45">
      <c r="B72" s="201"/>
      <c r="C72" s="9">
        <f t="shared" si="1"/>
        <v>0.16319444444444434</v>
      </c>
      <c r="D72" s="10" t="s">
        <v>1</v>
      </c>
      <c r="E72" s="11">
        <f t="shared" si="2"/>
        <v>0.16666666666666655</v>
      </c>
      <c r="F72" s="44"/>
      <c r="G72" s="44"/>
      <c r="I72" s="9">
        <f t="shared" si="3"/>
        <v>0.16319444444444434</v>
      </c>
      <c r="J72" s="10" t="s">
        <v>1</v>
      </c>
      <c r="K72" s="11">
        <f t="shared" si="4"/>
        <v>0.16666666666666655</v>
      </c>
      <c r="L72" s="44"/>
      <c r="M72" s="121"/>
      <c r="O72" s="9">
        <f t="shared" si="5"/>
        <v>0.16319444444444434</v>
      </c>
      <c r="P72" s="10" t="s">
        <v>1</v>
      </c>
      <c r="Q72" s="20">
        <f t="shared" si="6"/>
        <v>0.16666666666666655</v>
      </c>
      <c r="R72" s="35">
        <f t="shared" si="0"/>
        <v>0</v>
      </c>
      <c r="S72" s="55"/>
    </row>
    <row r="73" spans="2:19" x14ac:dyDescent="0.45">
      <c r="C73" s="2"/>
      <c r="D73" s="1"/>
      <c r="E73" s="2"/>
    </row>
    <row r="74" spans="2:19" x14ac:dyDescent="0.45">
      <c r="C74" s="2"/>
      <c r="D74" s="1"/>
      <c r="E74" s="2"/>
    </row>
    <row r="75" spans="2:19" x14ac:dyDescent="0.45">
      <c r="C75" s="2"/>
      <c r="D75" s="1"/>
      <c r="E75" s="2"/>
    </row>
    <row r="76" spans="2:19" x14ac:dyDescent="0.45">
      <c r="C76" s="2"/>
      <c r="D76" s="1"/>
      <c r="E76" s="2"/>
    </row>
    <row r="77" spans="2:19" x14ac:dyDescent="0.45">
      <c r="C77" s="2"/>
      <c r="D77" s="1"/>
      <c r="E77" s="2"/>
    </row>
    <row r="78" spans="2:19" x14ac:dyDescent="0.45">
      <c r="C78" s="2"/>
      <c r="D78" s="1"/>
      <c r="E78" s="2"/>
    </row>
    <row r="79" spans="2:19" x14ac:dyDescent="0.45">
      <c r="C79" s="2"/>
      <c r="D79" s="1"/>
      <c r="E79" s="2"/>
    </row>
    <row r="80" spans="2:19" x14ac:dyDescent="0.45">
      <c r="C80" s="2"/>
      <c r="D80" s="1"/>
      <c r="E80" s="2"/>
    </row>
    <row r="81" spans="3:5" x14ac:dyDescent="0.45">
      <c r="C81" s="2"/>
      <c r="D81" s="1"/>
      <c r="E81" s="2"/>
    </row>
    <row r="82" spans="3:5" x14ac:dyDescent="0.45">
      <c r="C82" s="2"/>
      <c r="D82" s="1"/>
      <c r="E82" s="2"/>
    </row>
    <row r="83" spans="3:5" x14ac:dyDescent="0.45">
      <c r="C83" s="2"/>
      <c r="D83" s="1"/>
      <c r="E83" s="2"/>
    </row>
  </sheetData>
  <mergeCells count="19">
    <mergeCell ref="B11:D13"/>
    <mergeCell ref="E11:G13"/>
    <mergeCell ref="B5:D5"/>
    <mergeCell ref="E5:G5"/>
    <mergeCell ref="B6:D6"/>
    <mergeCell ref="E6:G6"/>
    <mergeCell ref="B7:D7"/>
    <mergeCell ref="E7:G7"/>
    <mergeCell ref="B8:D8"/>
    <mergeCell ref="E8:G8"/>
    <mergeCell ref="B9:D9"/>
    <mergeCell ref="E9:G9"/>
    <mergeCell ref="B10:D10"/>
    <mergeCell ref="B37:B72"/>
    <mergeCell ref="I24:K24"/>
    <mergeCell ref="O24:Q24"/>
    <mergeCell ref="B25:B36"/>
    <mergeCell ref="S25:S36"/>
    <mergeCell ref="B24:E24"/>
  </mergeCells>
  <phoneticPr fontId="1"/>
  <dataValidations count="1">
    <dataValidation type="list" allowBlank="1" showInputMessage="1" showErrorMessage="1" sqref="E11:G13" xr:uid="{1CE39121-C4D3-44A4-8078-3E959872634A}">
      <formula1>$V$5:$V$7</formula1>
    </dataValidation>
  </dataValidations>
  <pageMargins left="0.39370078740157483" right="0.39370078740157483" top="0.74803149606299213" bottom="0.74803149606299213" header="0.31496062992125984" footer="0.31496062992125984"/>
  <pageSetup paperSize="9" scale="51"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8DEE2-8FF6-406A-906E-9F70F9542167}">
  <sheetPr codeName="Sheet10"/>
  <dimension ref="B1:Q67"/>
  <sheetViews>
    <sheetView showGridLines="0" view="pageBreakPreview" zoomScale="70" zoomScaleNormal="80" zoomScaleSheetLayoutView="70" workbookViewId="0"/>
  </sheetViews>
  <sheetFormatPr defaultColWidth="8.59765625" defaultRowHeight="18" x14ac:dyDescent="0.45"/>
  <cols>
    <col min="1" max="1" width="2.19921875" style="27" customWidth="1"/>
    <col min="2" max="2" width="3.5" style="27" customWidth="1"/>
    <col min="3" max="17" width="9.59765625" style="27" customWidth="1"/>
    <col min="18" max="18" width="2.19921875" style="27" customWidth="1"/>
    <col min="19" max="16384" width="8.59765625" style="27"/>
  </cols>
  <sheetData>
    <row r="1" spans="2:7" ht="19.5" customHeight="1" x14ac:dyDescent="0.45"/>
    <row r="2" spans="2:7" x14ac:dyDescent="0.45">
      <c r="B2" s="27" t="s">
        <v>31</v>
      </c>
    </row>
    <row r="3" spans="2:7" ht="22.2" x14ac:dyDescent="0.45">
      <c r="B3" s="25" t="s">
        <v>78</v>
      </c>
    </row>
    <row r="5" spans="2:7" x14ac:dyDescent="0.45">
      <c r="B5" s="202" t="s">
        <v>0</v>
      </c>
      <c r="C5" s="203"/>
      <c r="D5" s="204"/>
      <c r="E5" s="235" t="s">
        <v>15</v>
      </c>
      <c r="F5" s="235"/>
      <c r="G5" s="235"/>
    </row>
    <row r="6" spans="2:7" x14ac:dyDescent="0.45">
      <c r="B6" s="202" t="s">
        <v>3</v>
      </c>
      <c r="C6" s="203"/>
      <c r="D6" s="204"/>
      <c r="E6" s="235" t="s">
        <v>29</v>
      </c>
      <c r="F6" s="235"/>
      <c r="G6" s="235"/>
    </row>
    <row r="7" spans="2:7" x14ac:dyDescent="0.45">
      <c r="B7" s="221" t="s">
        <v>23</v>
      </c>
      <c r="C7" s="222"/>
      <c r="D7" s="223"/>
      <c r="E7" s="235" t="s">
        <v>19</v>
      </c>
      <c r="F7" s="235"/>
      <c r="G7" s="235"/>
    </row>
    <row r="8" spans="2:7" x14ac:dyDescent="0.45">
      <c r="B8" s="221" t="s">
        <v>5</v>
      </c>
      <c r="C8" s="222"/>
      <c r="D8" s="223"/>
      <c r="E8" s="228">
        <v>500</v>
      </c>
      <c r="F8" s="229"/>
      <c r="G8" s="230"/>
    </row>
    <row r="9" spans="2:7" x14ac:dyDescent="0.45">
      <c r="B9" s="240" t="s">
        <v>17</v>
      </c>
      <c r="C9" s="241"/>
      <c r="D9" s="242"/>
      <c r="E9" s="48">
        <v>0.45833333333333331</v>
      </c>
      <c r="F9" s="59" t="s">
        <v>4</v>
      </c>
      <c r="G9" s="26">
        <f>E9+TIME(4,0,0)</f>
        <v>0.625</v>
      </c>
    </row>
    <row r="10" spans="2:7" x14ac:dyDescent="0.45">
      <c r="B10" s="202" t="s">
        <v>32</v>
      </c>
      <c r="C10" s="203"/>
      <c r="D10" s="204"/>
      <c r="E10" s="235" t="s">
        <v>39</v>
      </c>
      <c r="F10" s="235"/>
      <c r="G10" s="235"/>
    </row>
    <row r="11" spans="2:7" x14ac:dyDescent="0.45">
      <c r="B11" s="202" t="s">
        <v>33</v>
      </c>
      <c r="C11" s="203"/>
      <c r="D11" s="204"/>
      <c r="E11" s="235" t="s">
        <v>38</v>
      </c>
      <c r="F11" s="235"/>
      <c r="G11" s="235"/>
    </row>
    <row r="12" spans="2:7" x14ac:dyDescent="0.45">
      <c r="B12" s="214" t="s">
        <v>34</v>
      </c>
      <c r="C12" s="214"/>
      <c r="D12" s="214"/>
      <c r="E12" s="254">
        <v>3.9E-2</v>
      </c>
      <c r="F12" s="254"/>
      <c r="G12" s="254"/>
    </row>
    <row r="13" spans="2:7" x14ac:dyDescent="0.45">
      <c r="B13" s="60" t="s">
        <v>6</v>
      </c>
    </row>
    <row r="14" spans="2:7" x14ac:dyDescent="0.45">
      <c r="B14" s="27" t="s">
        <v>35</v>
      </c>
    </row>
    <row r="15" spans="2:7" x14ac:dyDescent="0.45">
      <c r="B15" s="40" t="s">
        <v>18</v>
      </c>
    </row>
    <row r="18" spans="2:17" x14ac:dyDescent="0.45">
      <c r="B18" s="27" t="s">
        <v>24</v>
      </c>
      <c r="H18" s="27" t="s">
        <v>25</v>
      </c>
      <c r="M18" s="27" t="s">
        <v>60</v>
      </c>
    </row>
    <row r="19" spans="2:17" ht="57.75" customHeight="1" x14ac:dyDescent="0.45">
      <c r="B19" s="214" t="s">
        <v>2</v>
      </c>
      <c r="C19" s="214"/>
      <c r="D19" s="214"/>
      <c r="E19" s="214"/>
      <c r="F19" s="61" t="s">
        <v>26</v>
      </c>
      <c r="G19" s="62"/>
      <c r="H19" s="202" t="s">
        <v>2</v>
      </c>
      <c r="I19" s="203"/>
      <c r="J19" s="204"/>
      <c r="K19" s="63" t="s">
        <v>27</v>
      </c>
      <c r="L19" s="62"/>
      <c r="M19" s="202" t="s">
        <v>2</v>
      </c>
      <c r="N19" s="203"/>
      <c r="O19" s="204"/>
      <c r="P19" s="64" t="s">
        <v>36</v>
      </c>
      <c r="Q19" s="63" t="s">
        <v>28</v>
      </c>
    </row>
    <row r="20" spans="2:17" s="62" customFormat="1" x14ac:dyDescent="0.45">
      <c r="B20" s="248" t="s">
        <v>61</v>
      </c>
      <c r="C20" s="65">
        <f>E9</f>
        <v>0.45833333333333331</v>
      </c>
      <c r="D20" s="66" t="s">
        <v>1</v>
      </c>
      <c r="E20" s="67">
        <f>C20+TIME(0,5,0)</f>
        <v>0.46180555555555552</v>
      </c>
      <c r="F20" s="92">
        <v>1000</v>
      </c>
      <c r="G20" s="69"/>
      <c r="H20" s="65">
        <f>C20</f>
        <v>0.45833333333333331</v>
      </c>
      <c r="I20" s="66" t="s">
        <v>1</v>
      </c>
      <c r="J20" s="67">
        <f>H20+TIME(0,5,0)</f>
        <v>0.46180555555555552</v>
      </c>
      <c r="K20" s="92">
        <v>1000</v>
      </c>
      <c r="L20" s="69"/>
      <c r="M20" s="65">
        <f>H20</f>
        <v>0.45833333333333331</v>
      </c>
      <c r="N20" s="66" t="s">
        <v>1</v>
      </c>
      <c r="O20" s="70">
        <f>M20+TIME(0,5,0)</f>
        <v>0.46180555555555552</v>
      </c>
      <c r="P20" s="103">
        <f>F20-K20</f>
        <v>0</v>
      </c>
      <c r="Q20" s="251" t="s">
        <v>10</v>
      </c>
    </row>
    <row r="21" spans="2:17" s="62" customFormat="1" x14ac:dyDescent="0.45">
      <c r="B21" s="249"/>
      <c r="C21" s="71">
        <f>E20</f>
        <v>0.46180555555555552</v>
      </c>
      <c r="D21" s="72" t="s">
        <v>1</v>
      </c>
      <c r="E21" s="73">
        <f>C21+TIME(0,5,0)</f>
        <v>0.46527777777777773</v>
      </c>
      <c r="F21" s="104">
        <v>1050</v>
      </c>
      <c r="H21" s="71">
        <f>J20</f>
        <v>0.46180555555555552</v>
      </c>
      <c r="I21" s="72" t="s">
        <v>1</v>
      </c>
      <c r="J21" s="73">
        <f>H21+TIME(0,5,0)</f>
        <v>0.46527777777777773</v>
      </c>
      <c r="K21" s="104">
        <v>1000</v>
      </c>
      <c r="M21" s="71">
        <f>O20</f>
        <v>0.46180555555555552</v>
      </c>
      <c r="N21" s="72" t="s">
        <v>1</v>
      </c>
      <c r="O21" s="74">
        <f>M21+TIME(0,5,0)</f>
        <v>0.46527777777777773</v>
      </c>
      <c r="P21" s="105">
        <f t="shared" ref="P21" si="0">F21-K21</f>
        <v>50</v>
      </c>
      <c r="Q21" s="252"/>
    </row>
    <row r="22" spans="2:17" s="62" customFormat="1" x14ac:dyDescent="0.45">
      <c r="B22" s="249"/>
      <c r="C22" s="71">
        <f t="shared" ref="C22:C67" si="1">E21</f>
        <v>0.46527777777777773</v>
      </c>
      <c r="D22" s="72" t="s">
        <v>1</v>
      </c>
      <c r="E22" s="73">
        <f t="shared" ref="E22:E67" si="2">C22+TIME(0,5,0)</f>
        <v>0.46874999999999994</v>
      </c>
      <c r="F22" s="95" t="s">
        <v>13</v>
      </c>
      <c r="G22" s="69"/>
      <c r="H22" s="71">
        <f t="shared" ref="H22:H67" si="3">J21</f>
        <v>0.46527777777777773</v>
      </c>
      <c r="I22" s="72" t="s">
        <v>1</v>
      </c>
      <c r="J22" s="73">
        <f t="shared" ref="J22:J67" si="4">H22+TIME(0,5,0)</f>
        <v>0.46874999999999994</v>
      </c>
      <c r="K22" s="95" t="s">
        <v>13</v>
      </c>
      <c r="L22" s="69"/>
      <c r="M22" s="71">
        <f t="shared" ref="M22:M67" si="5">O21</f>
        <v>0.46527777777777773</v>
      </c>
      <c r="N22" s="72" t="s">
        <v>1</v>
      </c>
      <c r="O22" s="74">
        <f t="shared" ref="O22:O67" si="6">M22+TIME(0,5,0)</f>
        <v>0.46874999999999994</v>
      </c>
      <c r="P22" s="96" t="s">
        <v>13</v>
      </c>
      <c r="Q22" s="252"/>
    </row>
    <row r="23" spans="2:17" x14ac:dyDescent="0.45">
      <c r="B23" s="249"/>
      <c r="C23" s="71">
        <f t="shared" si="1"/>
        <v>0.46874999999999994</v>
      </c>
      <c r="D23" s="72" t="s">
        <v>1</v>
      </c>
      <c r="E23" s="73">
        <f t="shared" si="2"/>
        <v>0.47222222222222215</v>
      </c>
      <c r="F23" s="95" t="s">
        <v>13</v>
      </c>
      <c r="H23" s="71">
        <f t="shared" si="3"/>
        <v>0.46874999999999994</v>
      </c>
      <c r="I23" s="72" t="s">
        <v>1</v>
      </c>
      <c r="J23" s="73">
        <f t="shared" si="4"/>
        <v>0.47222222222222215</v>
      </c>
      <c r="K23" s="95" t="s">
        <v>13</v>
      </c>
      <c r="M23" s="71">
        <f t="shared" si="5"/>
        <v>0.46874999999999994</v>
      </c>
      <c r="N23" s="72" t="s">
        <v>1</v>
      </c>
      <c r="O23" s="74">
        <f t="shared" si="6"/>
        <v>0.47222222222222215</v>
      </c>
      <c r="P23" s="96" t="s">
        <v>13</v>
      </c>
      <c r="Q23" s="252"/>
    </row>
    <row r="24" spans="2:17" x14ac:dyDescent="0.45">
      <c r="B24" s="249"/>
      <c r="C24" s="71">
        <f t="shared" si="1"/>
        <v>0.47222222222222215</v>
      </c>
      <c r="D24" s="72" t="s">
        <v>1</v>
      </c>
      <c r="E24" s="73">
        <f t="shared" si="2"/>
        <v>0.47569444444444436</v>
      </c>
      <c r="F24" s="95" t="s">
        <v>13</v>
      </c>
      <c r="H24" s="71">
        <f t="shared" si="3"/>
        <v>0.47222222222222215</v>
      </c>
      <c r="I24" s="72" t="s">
        <v>1</v>
      </c>
      <c r="J24" s="73">
        <f t="shared" si="4"/>
        <v>0.47569444444444436</v>
      </c>
      <c r="K24" s="95" t="s">
        <v>13</v>
      </c>
      <c r="M24" s="71">
        <f t="shared" si="5"/>
        <v>0.47222222222222215</v>
      </c>
      <c r="N24" s="72" t="s">
        <v>1</v>
      </c>
      <c r="O24" s="74">
        <f t="shared" si="6"/>
        <v>0.47569444444444436</v>
      </c>
      <c r="P24" s="96" t="s">
        <v>13</v>
      </c>
      <c r="Q24" s="252"/>
    </row>
    <row r="25" spans="2:17" x14ac:dyDescent="0.45">
      <c r="B25" s="249"/>
      <c r="C25" s="71">
        <f t="shared" si="1"/>
        <v>0.47569444444444436</v>
      </c>
      <c r="D25" s="72" t="s">
        <v>1</v>
      </c>
      <c r="E25" s="73">
        <f t="shared" si="2"/>
        <v>0.47916666666666657</v>
      </c>
      <c r="F25" s="97"/>
      <c r="H25" s="71">
        <f t="shared" si="3"/>
        <v>0.47569444444444436</v>
      </c>
      <c r="I25" s="72" t="s">
        <v>1</v>
      </c>
      <c r="J25" s="73">
        <f t="shared" si="4"/>
        <v>0.47916666666666657</v>
      </c>
      <c r="K25" s="97"/>
      <c r="M25" s="71">
        <f t="shared" si="5"/>
        <v>0.47569444444444436</v>
      </c>
      <c r="N25" s="72" t="s">
        <v>1</v>
      </c>
      <c r="O25" s="74">
        <f t="shared" si="6"/>
        <v>0.47916666666666657</v>
      </c>
      <c r="P25" s="105"/>
      <c r="Q25" s="252"/>
    </row>
    <row r="26" spans="2:17" x14ac:dyDescent="0.45">
      <c r="B26" s="249"/>
      <c r="C26" s="71">
        <f t="shared" si="1"/>
        <v>0.47916666666666657</v>
      </c>
      <c r="D26" s="72" t="s">
        <v>1</v>
      </c>
      <c r="E26" s="73">
        <f t="shared" si="2"/>
        <v>0.48263888888888878</v>
      </c>
      <c r="F26" s="97"/>
      <c r="H26" s="71">
        <f t="shared" si="3"/>
        <v>0.47916666666666657</v>
      </c>
      <c r="I26" s="72" t="s">
        <v>1</v>
      </c>
      <c r="J26" s="73">
        <f t="shared" si="4"/>
        <v>0.48263888888888878</v>
      </c>
      <c r="K26" s="97"/>
      <c r="M26" s="71">
        <f t="shared" si="5"/>
        <v>0.47916666666666657</v>
      </c>
      <c r="N26" s="72" t="s">
        <v>1</v>
      </c>
      <c r="O26" s="74">
        <f t="shared" si="6"/>
        <v>0.48263888888888878</v>
      </c>
      <c r="P26" s="105"/>
      <c r="Q26" s="252"/>
    </row>
    <row r="27" spans="2:17" x14ac:dyDescent="0.45">
      <c r="B27" s="249"/>
      <c r="C27" s="71">
        <f t="shared" si="1"/>
        <v>0.48263888888888878</v>
      </c>
      <c r="D27" s="72" t="s">
        <v>1</v>
      </c>
      <c r="E27" s="73">
        <f t="shared" si="2"/>
        <v>0.48611111111111099</v>
      </c>
      <c r="F27" s="97"/>
      <c r="H27" s="71">
        <f t="shared" si="3"/>
        <v>0.48263888888888878</v>
      </c>
      <c r="I27" s="72" t="s">
        <v>1</v>
      </c>
      <c r="J27" s="73">
        <f t="shared" si="4"/>
        <v>0.48611111111111099</v>
      </c>
      <c r="K27" s="97"/>
      <c r="M27" s="71">
        <f t="shared" si="5"/>
        <v>0.48263888888888878</v>
      </c>
      <c r="N27" s="72" t="s">
        <v>1</v>
      </c>
      <c r="O27" s="74">
        <f t="shared" si="6"/>
        <v>0.48611111111111099</v>
      </c>
      <c r="P27" s="105"/>
      <c r="Q27" s="252"/>
    </row>
    <row r="28" spans="2:17" x14ac:dyDescent="0.45">
      <c r="B28" s="249"/>
      <c r="C28" s="71">
        <f t="shared" si="1"/>
        <v>0.48611111111111099</v>
      </c>
      <c r="D28" s="72" t="s">
        <v>1</v>
      </c>
      <c r="E28" s="73">
        <f t="shared" si="2"/>
        <v>0.4895833333333332</v>
      </c>
      <c r="F28" s="97"/>
      <c r="H28" s="71">
        <f t="shared" si="3"/>
        <v>0.48611111111111099</v>
      </c>
      <c r="I28" s="72" t="s">
        <v>1</v>
      </c>
      <c r="J28" s="73">
        <f t="shared" si="4"/>
        <v>0.4895833333333332</v>
      </c>
      <c r="K28" s="97"/>
      <c r="M28" s="71">
        <f t="shared" si="5"/>
        <v>0.48611111111111099</v>
      </c>
      <c r="N28" s="72" t="s">
        <v>1</v>
      </c>
      <c r="O28" s="74">
        <f t="shared" si="6"/>
        <v>0.4895833333333332</v>
      </c>
      <c r="P28" s="105"/>
      <c r="Q28" s="252"/>
    </row>
    <row r="29" spans="2:17" x14ac:dyDescent="0.45">
      <c r="B29" s="249"/>
      <c r="C29" s="71">
        <f t="shared" si="1"/>
        <v>0.4895833333333332</v>
      </c>
      <c r="D29" s="72" t="s">
        <v>1</v>
      </c>
      <c r="E29" s="73">
        <f t="shared" si="2"/>
        <v>0.49305555555555541</v>
      </c>
      <c r="F29" s="97"/>
      <c r="H29" s="71">
        <f t="shared" si="3"/>
        <v>0.4895833333333332</v>
      </c>
      <c r="I29" s="72" t="s">
        <v>1</v>
      </c>
      <c r="J29" s="73">
        <f t="shared" si="4"/>
        <v>0.49305555555555541</v>
      </c>
      <c r="K29" s="97"/>
      <c r="M29" s="71">
        <f t="shared" si="5"/>
        <v>0.4895833333333332</v>
      </c>
      <c r="N29" s="72" t="s">
        <v>1</v>
      </c>
      <c r="O29" s="74">
        <f t="shared" si="6"/>
        <v>0.49305555555555541</v>
      </c>
      <c r="P29" s="105"/>
      <c r="Q29" s="252"/>
    </row>
    <row r="30" spans="2:17" x14ac:dyDescent="0.45">
      <c r="B30" s="249"/>
      <c r="C30" s="71">
        <f t="shared" si="1"/>
        <v>0.49305555555555541</v>
      </c>
      <c r="D30" s="72" t="s">
        <v>1</v>
      </c>
      <c r="E30" s="73">
        <f t="shared" si="2"/>
        <v>0.49652777777777762</v>
      </c>
      <c r="F30" s="97"/>
      <c r="H30" s="71">
        <f t="shared" si="3"/>
        <v>0.49305555555555541</v>
      </c>
      <c r="I30" s="72" t="s">
        <v>1</v>
      </c>
      <c r="J30" s="73">
        <f t="shared" si="4"/>
        <v>0.49652777777777762</v>
      </c>
      <c r="K30" s="97"/>
      <c r="M30" s="71">
        <f t="shared" si="5"/>
        <v>0.49305555555555541</v>
      </c>
      <c r="N30" s="72" t="s">
        <v>1</v>
      </c>
      <c r="O30" s="74">
        <f t="shared" si="6"/>
        <v>0.49652777777777762</v>
      </c>
      <c r="P30" s="105"/>
      <c r="Q30" s="252"/>
    </row>
    <row r="31" spans="2:17" x14ac:dyDescent="0.45">
      <c r="B31" s="250"/>
      <c r="C31" s="77">
        <f t="shared" si="1"/>
        <v>0.49652777777777762</v>
      </c>
      <c r="D31" s="78" t="s">
        <v>1</v>
      </c>
      <c r="E31" s="79">
        <f t="shared" si="2"/>
        <v>0.49999999999999983</v>
      </c>
      <c r="F31" s="98"/>
      <c r="H31" s="77">
        <f t="shared" si="3"/>
        <v>0.49652777777777762</v>
      </c>
      <c r="I31" s="78" t="s">
        <v>1</v>
      </c>
      <c r="J31" s="79">
        <f t="shared" si="4"/>
        <v>0.49999999999999983</v>
      </c>
      <c r="K31" s="98"/>
      <c r="M31" s="77">
        <f t="shared" si="5"/>
        <v>0.49652777777777762</v>
      </c>
      <c r="N31" s="78" t="s">
        <v>1</v>
      </c>
      <c r="O31" s="81">
        <f t="shared" si="6"/>
        <v>0.49999999999999983</v>
      </c>
      <c r="P31" s="106"/>
      <c r="Q31" s="253"/>
    </row>
    <row r="32" spans="2:17" x14ac:dyDescent="0.45">
      <c r="B32" s="247" t="s">
        <v>62</v>
      </c>
      <c r="C32" s="82">
        <f t="shared" si="1"/>
        <v>0.49999999999999983</v>
      </c>
      <c r="D32" s="83" t="s">
        <v>1</v>
      </c>
      <c r="E32" s="84">
        <f t="shared" si="2"/>
        <v>0.5034722222222221</v>
      </c>
      <c r="F32" s="92">
        <v>2000</v>
      </c>
      <c r="H32" s="82">
        <f t="shared" si="3"/>
        <v>0.49999999999999983</v>
      </c>
      <c r="I32" s="83" t="s">
        <v>1</v>
      </c>
      <c r="J32" s="84">
        <f t="shared" si="4"/>
        <v>0.5034722222222221</v>
      </c>
      <c r="K32" s="92">
        <v>1500</v>
      </c>
      <c r="M32" s="82">
        <f t="shared" si="5"/>
        <v>0.49999999999999983</v>
      </c>
      <c r="N32" s="83" t="s">
        <v>1</v>
      </c>
      <c r="O32" s="85">
        <f t="shared" si="6"/>
        <v>0.5034722222222221</v>
      </c>
      <c r="P32" s="93">
        <f t="shared" ref="P32:P33" si="7">F32-K32</f>
        <v>500</v>
      </c>
      <c r="Q32" s="107">
        <v>500</v>
      </c>
    </row>
    <row r="33" spans="2:17" x14ac:dyDescent="0.45">
      <c r="B33" s="247"/>
      <c r="C33" s="71">
        <f t="shared" si="1"/>
        <v>0.5034722222222221</v>
      </c>
      <c r="D33" s="72" t="s">
        <v>1</v>
      </c>
      <c r="E33" s="73">
        <f t="shared" si="2"/>
        <v>0.50694444444444431</v>
      </c>
      <c r="F33" s="104">
        <v>2050</v>
      </c>
      <c r="H33" s="71">
        <f t="shared" si="3"/>
        <v>0.5034722222222221</v>
      </c>
      <c r="I33" s="72" t="s">
        <v>1</v>
      </c>
      <c r="J33" s="73">
        <f t="shared" si="4"/>
        <v>0.50694444444444431</v>
      </c>
      <c r="K33" s="104">
        <v>1550</v>
      </c>
      <c r="M33" s="71">
        <f t="shared" si="5"/>
        <v>0.5034722222222221</v>
      </c>
      <c r="N33" s="72" t="s">
        <v>1</v>
      </c>
      <c r="O33" s="74">
        <f t="shared" si="6"/>
        <v>0.50694444444444431</v>
      </c>
      <c r="P33" s="94">
        <f t="shared" si="7"/>
        <v>500</v>
      </c>
      <c r="Q33" s="108">
        <v>500</v>
      </c>
    </row>
    <row r="34" spans="2:17" x14ac:dyDescent="0.45">
      <c r="B34" s="247"/>
      <c r="C34" s="71">
        <f t="shared" si="1"/>
        <v>0.50694444444444431</v>
      </c>
      <c r="D34" s="72" t="s">
        <v>1</v>
      </c>
      <c r="E34" s="73">
        <f t="shared" si="2"/>
        <v>0.51041666666666652</v>
      </c>
      <c r="F34" s="95" t="s">
        <v>13</v>
      </c>
      <c r="H34" s="71">
        <f t="shared" si="3"/>
        <v>0.50694444444444431</v>
      </c>
      <c r="I34" s="72" t="s">
        <v>1</v>
      </c>
      <c r="J34" s="73">
        <f t="shared" si="4"/>
        <v>0.51041666666666652</v>
      </c>
      <c r="K34" s="95" t="s">
        <v>13</v>
      </c>
      <c r="M34" s="71">
        <f t="shared" si="5"/>
        <v>0.50694444444444431</v>
      </c>
      <c r="N34" s="72" t="s">
        <v>1</v>
      </c>
      <c r="O34" s="74">
        <f t="shared" si="6"/>
        <v>0.51041666666666652</v>
      </c>
      <c r="P34" s="96" t="s">
        <v>13</v>
      </c>
      <c r="Q34" s="95" t="s">
        <v>30</v>
      </c>
    </row>
    <row r="35" spans="2:17" x14ac:dyDescent="0.45">
      <c r="B35" s="247"/>
      <c r="C35" s="71">
        <f t="shared" si="1"/>
        <v>0.51041666666666652</v>
      </c>
      <c r="D35" s="72" t="s">
        <v>1</v>
      </c>
      <c r="E35" s="73">
        <f t="shared" si="2"/>
        <v>0.51388888888888873</v>
      </c>
      <c r="F35" s="95" t="s">
        <v>13</v>
      </c>
      <c r="H35" s="71">
        <f t="shared" si="3"/>
        <v>0.51041666666666652</v>
      </c>
      <c r="I35" s="72" t="s">
        <v>1</v>
      </c>
      <c r="J35" s="73">
        <f t="shared" si="4"/>
        <v>0.51388888888888873</v>
      </c>
      <c r="K35" s="95" t="s">
        <v>13</v>
      </c>
      <c r="M35" s="71">
        <f t="shared" si="5"/>
        <v>0.51041666666666652</v>
      </c>
      <c r="N35" s="72" t="s">
        <v>1</v>
      </c>
      <c r="O35" s="74">
        <f t="shared" si="6"/>
        <v>0.51388888888888873</v>
      </c>
      <c r="P35" s="96" t="s">
        <v>13</v>
      </c>
      <c r="Q35" s="95" t="s">
        <v>30</v>
      </c>
    </row>
    <row r="36" spans="2:17" x14ac:dyDescent="0.45">
      <c r="B36" s="247"/>
      <c r="C36" s="71">
        <f t="shared" si="1"/>
        <v>0.51388888888888873</v>
      </c>
      <c r="D36" s="72" t="s">
        <v>1</v>
      </c>
      <c r="E36" s="73">
        <f t="shared" si="2"/>
        <v>0.51736111111111094</v>
      </c>
      <c r="F36" s="95" t="s">
        <v>13</v>
      </c>
      <c r="H36" s="71">
        <f t="shared" si="3"/>
        <v>0.51388888888888873</v>
      </c>
      <c r="I36" s="72" t="s">
        <v>1</v>
      </c>
      <c r="J36" s="73">
        <f t="shared" si="4"/>
        <v>0.51736111111111094</v>
      </c>
      <c r="K36" s="95" t="s">
        <v>13</v>
      </c>
      <c r="M36" s="71">
        <f t="shared" si="5"/>
        <v>0.51388888888888873</v>
      </c>
      <c r="N36" s="72" t="s">
        <v>1</v>
      </c>
      <c r="O36" s="74">
        <f t="shared" si="6"/>
        <v>0.51736111111111094</v>
      </c>
      <c r="P36" s="96" t="s">
        <v>13</v>
      </c>
      <c r="Q36" s="95" t="s">
        <v>30</v>
      </c>
    </row>
    <row r="37" spans="2:17" x14ac:dyDescent="0.45">
      <c r="B37" s="247"/>
      <c r="C37" s="71">
        <f t="shared" si="1"/>
        <v>0.51736111111111094</v>
      </c>
      <c r="D37" s="72" t="s">
        <v>1</v>
      </c>
      <c r="E37" s="73">
        <f t="shared" si="2"/>
        <v>0.52083333333333315</v>
      </c>
      <c r="F37" s="76"/>
      <c r="H37" s="71">
        <f t="shared" si="3"/>
        <v>0.51736111111111094</v>
      </c>
      <c r="I37" s="72" t="s">
        <v>1</v>
      </c>
      <c r="J37" s="73">
        <f t="shared" si="4"/>
        <v>0.52083333333333315</v>
      </c>
      <c r="K37" s="76"/>
      <c r="M37" s="71">
        <f t="shared" si="5"/>
        <v>0.51736111111111094</v>
      </c>
      <c r="N37" s="72" t="s">
        <v>1</v>
      </c>
      <c r="O37" s="74">
        <f t="shared" si="6"/>
        <v>0.52083333333333315</v>
      </c>
      <c r="P37" s="94"/>
      <c r="Q37" s="109"/>
    </row>
    <row r="38" spans="2:17" x14ac:dyDescent="0.45">
      <c r="B38" s="247"/>
      <c r="C38" s="71">
        <f t="shared" si="1"/>
        <v>0.52083333333333315</v>
      </c>
      <c r="D38" s="72" t="s">
        <v>1</v>
      </c>
      <c r="E38" s="73">
        <f t="shared" si="2"/>
        <v>0.52430555555555536</v>
      </c>
      <c r="F38" s="76"/>
      <c r="H38" s="71">
        <f t="shared" si="3"/>
        <v>0.52083333333333315</v>
      </c>
      <c r="I38" s="72" t="s">
        <v>1</v>
      </c>
      <c r="J38" s="73">
        <f t="shared" si="4"/>
        <v>0.52430555555555536</v>
      </c>
      <c r="K38" s="76"/>
      <c r="M38" s="71">
        <f t="shared" si="5"/>
        <v>0.52083333333333315</v>
      </c>
      <c r="N38" s="72" t="s">
        <v>1</v>
      </c>
      <c r="O38" s="74">
        <f t="shared" si="6"/>
        <v>0.52430555555555536</v>
      </c>
      <c r="P38" s="94"/>
      <c r="Q38" s="109"/>
    </row>
    <row r="39" spans="2:17" x14ac:dyDescent="0.45">
      <c r="B39" s="247"/>
      <c r="C39" s="71">
        <f t="shared" si="1"/>
        <v>0.52430555555555536</v>
      </c>
      <c r="D39" s="72" t="s">
        <v>1</v>
      </c>
      <c r="E39" s="73">
        <f t="shared" si="2"/>
        <v>0.52777777777777757</v>
      </c>
      <c r="F39" s="76"/>
      <c r="H39" s="71">
        <f t="shared" si="3"/>
        <v>0.52430555555555536</v>
      </c>
      <c r="I39" s="72" t="s">
        <v>1</v>
      </c>
      <c r="J39" s="73">
        <f t="shared" si="4"/>
        <v>0.52777777777777757</v>
      </c>
      <c r="K39" s="76"/>
      <c r="M39" s="71">
        <f t="shared" si="5"/>
        <v>0.52430555555555536</v>
      </c>
      <c r="N39" s="72" t="s">
        <v>1</v>
      </c>
      <c r="O39" s="74">
        <f t="shared" si="6"/>
        <v>0.52777777777777757</v>
      </c>
      <c r="P39" s="94"/>
      <c r="Q39" s="109"/>
    </row>
    <row r="40" spans="2:17" x14ac:dyDescent="0.45">
      <c r="B40" s="247"/>
      <c r="C40" s="71">
        <f t="shared" si="1"/>
        <v>0.52777777777777757</v>
      </c>
      <c r="D40" s="72" t="s">
        <v>1</v>
      </c>
      <c r="E40" s="73">
        <f t="shared" si="2"/>
        <v>0.53124999999999978</v>
      </c>
      <c r="F40" s="76"/>
      <c r="H40" s="71">
        <f t="shared" si="3"/>
        <v>0.52777777777777757</v>
      </c>
      <c r="I40" s="72" t="s">
        <v>1</v>
      </c>
      <c r="J40" s="73">
        <f t="shared" si="4"/>
        <v>0.53124999999999978</v>
      </c>
      <c r="K40" s="76"/>
      <c r="M40" s="71">
        <f t="shared" si="5"/>
        <v>0.52777777777777757</v>
      </c>
      <c r="N40" s="72" t="s">
        <v>1</v>
      </c>
      <c r="O40" s="74">
        <f t="shared" si="6"/>
        <v>0.53124999999999978</v>
      </c>
      <c r="P40" s="94"/>
      <c r="Q40" s="109"/>
    </row>
    <row r="41" spans="2:17" x14ac:dyDescent="0.45">
      <c r="B41" s="247"/>
      <c r="C41" s="71">
        <f t="shared" si="1"/>
        <v>0.53124999999999978</v>
      </c>
      <c r="D41" s="72" t="s">
        <v>1</v>
      </c>
      <c r="E41" s="73">
        <f t="shared" si="2"/>
        <v>0.53472222222222199</v>
      </c>
      <c r="F41" s="76"/>
      <c r="H41" s="71">
        <f t="shared" si="3"/>
        <v>0.53124999999999978</v>
      </c>
      <c r="I41" s="72" t="s">
        <v>1</v>
      </c>
      <c r="J41" s="73">
        <f t="shared" si="4"/>
        <v>0.53472222222222199</v>
      </c>
      <c r="K41" s="76"/>
      <c r="M41" s="71">
        <f t="shared" si="5"/>
        <v>0.53124999999999978</v>
      </c>
      <c r="N41" s="72" t="s">
        <v>1</v>
      </c>
      <c r="O41" s="74">
        <f t="shared" si="6"/>
        <v>0.53472222222222199</v>
      </c>
      <c r="P41" s="94"/>
      <c r="Q41" s="109"/>
    </row>
    <row r="42" spans="2:17" x14ac:dyDescent="0.45">
      <c r="B42" s="247"/>
      <c r="C42" s="71">
        <f t="shared" si="1"/>
        <v>0.53472222222222199</v>
      </c>
      <c r="D42" s="72" t="s">
        <v>1</v>
      </c>
      <c r="E42" s="73">
        <f t="shared" si="2"/>
        <v>0.5381944444444442</v>
      </c>
      <c r="F42" s="76"/>
      <c r="H42" s="71">
        <f t="shared" si="3"/>
        <v>0.53472222222222199</v>
      </c>
      <c r="I42" s="72" t="s">
        <v>1</v>
      </c>
      <c r="J42" s="73">
        <f t="shared" si="4"/>
        <v>0.5381944444444442</v>
      </c>
      <c r="K42" s="76"/>
      <c r="M42" s="71">
        <f t="shared" si="5"/>
        <v>0.53472222222222199</v>
      </c>
      <c r="N42" s="72" t="s">
        <v>1</v>
      </c>
      <c r="O42" s="74">
        <f t="shared" si="6"/>
        <v>0.5381944444444442</v>
      </c>
      <c r="P42" s="94"/>
      <c r="Q42" s="109"/>
    </row>
    <row r="43" spans="2:17" x14ac:dyDescent="0.45">
      <c r="B43" s="247"/>
      <c r="C43" s="86">
        <f t="shared" si="1"/>
        <v>0.5381944444444442</v>
      </c>
      <c r="D43" s="87" t="s">
        <v>1</v>
      </c>
      <c r="E43" s="88">
        <f t="shared" si="2"/>
        <v>0.54166666666666641</v>
      </c>
      <c r="F43" s="89"/>
      <c r="H43" s="86">
        <f t="shared" si="3"/>
        <v>0.5381944444444442</v>
      </c>
      <c r="I43" s="87" t="s">
        <v>1</v>
      </c>
      <c r="J43" s="88">
        <f t="shared" si="4"/>
        <v>0.54166666666666641</v>
      </c>
      <c r="K43" s="89"/>
      <c r="M43" s="86">
        <f t="shared" si="5"/>
        <v>0.5381944444444442</v>
      </c>
      <c r="N43" s="87" t="s">
        <v>1</v>
      </c>
      <c r="O43" s="90">
        <f t="shared" si="6"/>
        <v>0.54166666666666641</v>
      </c>
      <c r="P43" s="100"/>
      <c r="Q43" s="110"/>
    </row>
    <row r="44" spans="2:17" x14ac:dyDescent="0.45">
      <c r="B44" s="247"/>
      <c r="C44" s="65">
        <f t="shared" si="1"/>
        <v>0.54166666666666641</v>
      </c>
      <c r="D44" s="66" t="s">
        <v>1</v>
      </c>
      <c r="E44" s="67">
        <f t="shared" si="2"/>
        <v>0.54513888888888862</v>
      </c>
      <c r="F44" s="91"/>
      <c r="H44" s="65">
        <f t="shared" si="3"/>
        <v>0.54166666666666641</v>
      </c>
      <c r="I44" s="66" t="s">
        <v>1</v>
      </c>
      <c r="J44" s="67">
        <f t="shared" si="4"/>
        <v>0.54513888888888862</v>
      </c>
      <c r="K44" s="91"/>
      <c r="M44" s="65">
        <f t="shared" si="5"/>
        <v>0.54166666666666641</v>
      </c>
      <c r="N44" s="66" t="s">
        <v>1</v>
      </c>
      <c r="O44" s="70">
        <f t="shared" si="6"/>
        <v>0.54513888888888862</v>
      </c>
      <c r="P44" s="93"/>
      <c r="Q44" s="111"/>
    </row>
    <row r="45" spans="2:17" x14ac:dyDescent="0.45">
      <c r="B45" s="247"/>
      <c r="C45" s="71">
        <f t="shared" si="1"/>
        <v>0.54513888888888862</v>
      </c>
      <c r="D45" s="72" t="s">
        <v>1</v>
      </c>
      <c r="E45" s="73">
        <f t="shared" si="2"/>
        <v>0.54861111111111083</v>
      </c>
      <c r="F45" s="76"/>
      <c r="H45" s="71">
        <f t="shared" si="3"/>
        <v>0.54513888888888862</v>
      </c>
      <c r="I45" s="72" t="s">
        <v>1</v>
      </c>
      <c r="J45" s="73">
        <f t="shared" si="4"/>
        <v>0.54861111111111083</v>
      </c>
      <c r="K45" s="76"/>
      <c r="M45" s="71">
        <f t="shared" si="5"/>
        <v>0.54513888888888862</v>
      </c>
      <c r="N45" s="72" t="s">
        <v>1</v>
      </c>
      <c r="O45" s="74">
        <f t="shared" si="6"/>
        <v>0.54861111111111083</v>
      </c>
      <c r="P45" s="94"/>
      <c r="Q45" s="109"/>
    </row>
    <row r="46" spans="2:17" x14ac:dyDescent="0.45">
      <c r="B46" s="247"/>
      <c r="C46" s="71">
        <f t="shared" si="1"/>
        <v>0.54861111111111083</v>
      </c>
      <c r="D46" s="72" t="s">
        <v>1</v>
      </c>
      <c r="E46" s="73">
        <f t="shared" si="2"/>
        <v>0.55208333333333304</v>
      </c>
      <c r="F46" s="76"/>
      <c r="H46" s="71">
        <f t="shared" si="3"/>
        <v>0.54861111111111083</v>
      </c>
      <c r="I46" s="72" t="s">
        <v>1</v>
      </c>
      <c r="J46" s="73">
        <f t="shared" si="4"/>
        <v>0.55208333333333304</v>
      </c>
      <c r="K46" s="76"/>
      <c r="M46" s="71">
        <f t="shared" si="5"/>
        <v>0.54861111111111083</v>
      </c>
      <c r="N46" s="72" t="s">
        <v>1</v>
      </c>
      <c r="O46" s="74">
        <f t="shared" si="6"/>
        <v>0.55208333333333304</v>
      </c>
      <c r="P46" s="94"/>
      <c r="Q46" s="109"/>
    </row>
    <row r="47" spans="2:17" x14ac:dyDescent="0.45">
      <c r="B47" s="247"/>
      <c r="C47" s="71">
        <f t="shared" si="1"/>
        <v>0.55208333333333304</v>
      </c>
      <c r="D47" s="72" t="s">
        <v>1</v>
      </c>
      <c r="E47" s="73">
        <f t="shared" si="2"/>
        <v>0.55555555555555525</v>
      </c>
      <c r="F47" s="76"/>
      <c r="H47" s="71">
        <f t="shared" si="3"/>
        <v>0.55208333333333304</v>
      </c>
      <c r="I47" s="72" t="s">
        <v>1</v>
      </c>
      <c r="J47" s="73">
        <f t="shared" si="4"/>
        <v>0.55555555555555525</v>
      </c>
      <c r="K47" s="76"/>
      <c r="M47" s="71">
        <f t="shared" si="5"/>
        <v>0.55208333333333304</v>
      </c>
      <c r="N47" s="72" t="s">
        <v>1</v>
      </c>
      <c r="O47" s="74">
        <f t="shared" si="6"/>
        <v>0.55555555555555525</v>
      </c>
      <c r="P47" s="94"/>
      <c r="Q47" s="109"/>
    </row>
    <row r="48" spans="2:17" x14ac:dyDescent="0.45">
      <c r="B48" s="247"/>
      <c r="C48" s="71">
        <f t="shared" si="1"/>
        <v>0.55555555555555525</v>
      </c>
      <c r="D48" s="72" t="s">
        <v>1</v>
      </c>
      <c r="E48" s="73">
        <f t="shared" si="2"/>
        <v>0.55902777777777746</v>
      </c>
      <c r="F48" s="76"/>
      <c r="H48" s="71">
        <f t="shared" si="3"/>
        <v>0.55555555555555525</v>
      </c>
      <c r="I48" s="72" t="s">
        <v>1</v>
      </c>
      <c r="J48" s="73">
        <f t="shared" si="4"/>
        <v>0.55902777777777746</v>
      </c>
      <c r="K48" s="76"/>
      <c r="M48" s="71">
        <f t="shared" si="5"/>
        <v>0.55555555555555525</v>
      </c>
      <c r="N48" s="72" t="s">
        <v>1</v>
      </c>
      <c r="O48" s="74">
        <f t="shared" si="6"/>
        <v>0.55902777777777746</v>
      </c>
      <c r="P48" s="94"/>
      <c r="Q48" s="109"/>
    </row>
    <row r="49" spans="2:17" x14ac:dyDescent="0.45">
      <c r="B49" s="247"/>
      <c r="C49" s="71">
        <f t="shared" si="1"/>
        <v>0.55902777777777746</v>
      </c>
      <c r="D49" s="72" t="s">
        <v>1</v>
      </c>
      <c r="E49" s="73">
        <f t="shared" si="2"/>
        <v>0.56249999999999967</v>
      </c>
      <c r="F49" s="76"/>
      <c r="H49" s="71">
        <f t="shared" si="3"/>
        <v>0.55902777777777746</v>
      </c>
      <c r="I49" s="72" t="s">
        <v>1</v>
      </c>
      <c r="J49" s="73">
        <f t="shared" si="4"/>
        <v>0.56249999999999967</v>
      </c>
      <c r="K49" s="76"/>
      <c r="M49" s="71">
        <f t="shared" si="5"/>
        <v>0.55902777777777746</v>
      </c>
      <c r="N49" s="72" t="s">
        <v>1</v>
      </c>
      <c r="O49" s="74">
        <f t="shared" si="6"/>
        <v>0.56249999999999967</v>
      </c>
      <c r="P49" s="94"/>
      <c r="Q49" s="109"/>
    </row>
    <row r="50" spans="2:17" x14ac:dyDescent="0.45">
      <c r="B50" s="247"/>
      <c r="C50" s="71">
        <f t="shared" si="1"/>
        <v>0.56249999999999967</v>
      </c>
      <c r="D50" s="72" t="s">
        <v>1</v>
      </c>
      <c r="E50" s="73">
        <f t="shared" si="2"/>
        <v>0.56597222222222188</v>
      </c>
      <c r="F50" s="76"/>
      <c r="H50" s="71">
        <f t="shared" si="3"/>
        <v>0.56249999999999967</v>
      </c>
      <c r="I50" s="72" t="s">
        <v>1</v>
      </c>
      <c r="J50" s="73">
        <f t="shared" si="4"/>
        <v>0.56597222222222188</v>
      </c>
      <c r="K50" s="76"/>
      <c r="M50" s="71">
        <f t="shared" si="5"/>
        <v>0.56249999999999967</v>
      </c>
      <c r="N50" s="72" t="s">
        <v>1</v>
      </c>
      <c r="O50" s="74">
        <f t="shared" si="6"/>
        <v>0.56597222222222188</v>
      </c>
      <c r="P50" s="94"/>
      <c r="Q50" s="109"/>
    </row>
    <row r="51" spans="2:17" x14ac:dyDescent="0.45">
      <c r="B51" s="247"/>
      <c r="C51" s="71">
        <f t="shared" si="1"/>
        <v>0.56597222222222188</v>
      </c>
      <c r="D51" s="72" t="s">
        <v>1</v>
      </c>
      <c r="E51" s="73">
        <f t="shared" si="2"/>
        <v>0.56944444444444409</v>
      </c>
      <c r="F51" s="76"/>
      <c r="H51" s="71">
        <f t="shared" si="3"/>
        <v>0.56597222222222188</v>
      </c>
      <c r="I51" s="72" t="s">
        <v>1</v>
      </c>
      <c r="J51" s="73">
        <f t="shared" si="4"/>
        <v>0.56944444444444409</v>
      </c>
      <c r="K51" s="76"/>
      <c r="M51" s="71">
        <f t="shared" si="5"/>
        <v>0.56597222222222188</v>
      </c>
      <c r="N51" s="72" t="s">
        <v>1</v>
      </c>
      <c r="O51" s="74">
        <f t="shared" si="6"/>
        <v>0.56944444444444409</v>
      </c>
      <c r="P51" s="94"/>
      <c r="Q51" s="109"/>
    </row>
    <row r="52" spans="2:17" x14ac:dyDescent="0.45">
      <c r="B52" s="247"/>
      <c r="C52" s="71">
        <f t="shared" si="1"/>
        <v>0.56944444444444409</v>
      </c>
      <c r="D52" s="72" t="s">
        <v>1</v>
      </c>
      <c r="E52" s="73">
        <f t="shared" si="2"/>
        <v>0.5729166666666663</v>
      </c>
      <c r="F52" s="76"/>
      <c r="H52" s="71">
        <f t="shared" si="3"/>
        <v>0.56944444444444409</v>
      </c>
      <c r="I52" s="72" t="s">
        <v>1</v>
      </c>
      <c r="J52" s="73">
        <f t="shared" si="4"/>
        <v>0.5729166666666663</v>
      </c>
      <c r="K52" s="76"/>
      <c r="M52" s="71">
        <f t="shared" si="5"/>
        <v>0.56944444444444409</v>
      </c>
      <c r="N52" s="72" t="s">
        <v>1</v>
      </c>
      <c r="O52" s="74">
        <f t="shared" si="6"/>
        <v>0.5729166666666663</v>
      </c>
      <c r="P52" s="94"/>
      <c r="Q52" s="109"/>
    </row>
    <row r="53" spans="2:17" x14ac:dyDescent="0.45">
      <c r="B53" s="247"/>
      <c r="C53" s="71">
        <f t="shared" si="1"/>
        <v>0.5729166666666663</v>
      </c>
      <c r="D53" s="72" t="s">
        <v>1</v>
      </c>
      <c r="E53" s="73">
        <f t="shared" si="2"/>
        <v>0.57638888888888851</v>
      </c>
      <c r="F53" s="76"/>
      <c r="H53" s="71">
        <f t="shared" si="3"/>
        <v>0.5729166666666663</v>
      </c>
      <c r="I53" s="72" t="s">
        <v>1</v>
      </c>
      <c r="J53" s="73">
        <f t="shared" si="4"/>
        <v>0.57638888888888851</v>
      </c>
      <c r="K53" s="76"/>
      <c r="M53" s="71">
        <f t="shared" si="5"/>
        <v>0.5729166666666663</v>
      </c>
      <c r="N53" s="72" t="s">
        <v>1</v>
      </c>
      <c r="O53" s="74">
        <f t="shared" si="6"/>
        <v>0.57638888888888851</v>
      </c>
      <c r="P53" s="94"/>
      <c r="Q53" s="109"/>
    </row>
    <row r="54" spans="2:17" x14ac:dyDescent="0.45">
      <c r="B54" s="247"/>
      <c r="C54" s="71">
        <f t="shared" si="1"/>
        <v>0.57638888888888851</v>
      </c>
      <c r="D54" s="72" t="s">
        <v>1</v>
      </c>
      <c r="E54" s="73">
        <f t="shared" si="2"/>
        <v>0.57986111111111072</v>
      </c>
      <c r="F54" s="76"/>
      <c r="H54" s="71">
        <f t="shared" si="3"/>
        <v>0.57638888888888851</v>
      </c>
      <c r="I54" s="72" t="s">
        <v>1</v>
      </c>
      <c r="J54" s="73">
        <f t="shared" si="4"/>
        <v>0.57986111111111072</v>
      </c>
      <c r="K54" s="76"/>
      <c r="M54" s="71">
        <f t="shared" si="5"/>
        <v>0.57638888888888851</v>
      </c>
      <c r="N54" s="72" t="s">
        <v>1</v>
      </c>
      <c r="O54" s="74">
        <f t="shared" si="6"/>
        <v>0.57986111111111072</v>
      </c>
      <c r="P54" s="94"/>
      <c r="Q54" s="109"/>
    </row>
    <row r="55" spans="2:17" x14ac:dyDescent="0.45">
      <c r="B55" s="247"/>
      <c r="C55" s="86">
        <f t="shared" si="1"/>
        <v>0.57986111111111072</v>
      </c>
      <c r="D55" s="87" t="s">
        <v>1</v>
      </c>
      <c r="E55" s="88">
        <f t="shared" si="2"/>
        <v>0.58333333333333293</v>
      </c>
      <c r="F55" s="89"/>
      <c r="H55" s="86">
        <f t="shared" si="3"/>
        <v>0.57986111111111072</v>
      </c>
      <c r="I55" s="87" t="s">
        <v>1</v>
      </c>
      <c r="J55" s="88">
        <f t="shared" si="4"/>
        <v>0.58333333333333293</v>
      </c>
      <c r="K55" s="89"/>
      <c r="M55" s="86">
        <f t="shared" si="5"/>
        <v>0.57986111111111072</v>
      </c>
      <c r="N55" s="87" t="s">
        <v>1</v>
      </c>
      <c r="O55" s="90">
        <f t="shared" si="6"/>
        <v>0.58333333333333293</v>
      </c>
      <c r="P55" s="101"/>
      <c r="Q55" s="110"/>
    </row>
    <row r="56" spans="2:17" x14ac:dyDescent="0.45">
      <c r="B56" s="247"/>
      <c r="C56" s="65">
        <f t="shared" si="1"/>
        <v>0.58333333333333293</v>
      </c>
      <c r="D56" s="66" t="s">
        <v>1</v>
      </c>
      <c r="E56" s="67">
        <f t="shared" si="2"/>
        <v>0.58680555555555514</v>
      </c>
      <c r="F56" s="91"/>
      <c r="H56" s="65">
        <f t="shared" si="3"/>
        <v>0.58333333333333293</v>
      </c>
      <c r="I56" s="66" t="s">
        <v>1</v>
      </c>
      <c r="J56" s="67">
        <f t="shared" si="4"/>
        <v>0.58680555555555514</v>
      </c>
      <c r="K56" s="91"/>
      <c r="M56" s="65">
        <f t="shared" si="5"/>
        <v>0.58333333333333293</v>
      </c>
      <c r="N56" s="66" t="s">
        <v>1</v>
      </c>
      <c r="O56" s="70">
        <f t="shared" si="6"/>
        <v>0.58680555555555514</v>
      </c>
      <c r="P56" s="94"/>
      <c r="Q56" s="111"/>
    </row>
    <row r="57" spans="2:17" x14ac:dyDescent="0.45">
      <c r="B57" s="247"/>
      <c r="C57" s="71">
        <f t="shared" si="1"/>
        <v>0.58680555555555514</v>
      </c>
      <c r="D57" s="72" t="s">
        <v>1</v>
      </c>
      <c r="E57" s="73">
        <f t="shared" si="2"/>
        <v>0.59027777777777735</v>
      </c>
      <c r="F57" s="76"/>
      <c r="H57" s="71">
        <f t="shared" si="3"/>
        <v>0.58680555555555514</v>
      </c>
      <c r="I57" s="72" t="s">
        <v>1</v>
      </c>
      <c r="J57" s="73">
        <f t="shared" si="4"/>
        <v>0.59027777777777735</v>
      </c>
      <c r="K57" s="76"/>
      <c r="M57" s="71">
        <f t="shared" si="5"/>
        <v>0.58680555555555514</v>
      </c>
      <c r="N57" s="72" t="s">
        <v>1</v>
      </c>
      <c r="O57" s="74">
        <f t="shared" si="6"/>
        <v>0.59027777777777735</v>
      </c>
      <c r="P57" s="94"/>
      <c r="Q57" s="109"/>
    </row>
    <row r="58" spans="2:17" x14ac:dyDescent="0.45">
      <c r="B58" s="247"/>
      <c r="C58" s="71">
        <f t="shared" si="1"/>
        <v>0.59027777777777735</v>
      </c>
      <c r="D58" s="72" t="s">
        <v>1</v>
      </c>
      <c r="E58" s="73">
        <f t="shared" si="2"/>
        <v>0.59374999999999956</v>
      </c>
      <c r="F58" s="76"/>
      <c r="H58" s="71">
        <f t="shared" si="3"/>
        <v>0.59027777777777735</v>
      </c>
      <c r="I58" s="72" t="s">
        <v>1</v>
      </c>
      <c r="J58" s="73">
        <f t="shared" si="4"/>
        <v>0.59374999999999956</v>
      </c>
      <c r="K58" s="76"/>
      <c r="M58" s="71">
        <f t="shared" si="5"/>
        <v>0.59027777777777735</v>
      </c>
      <c r="N58" s="72" t="s">
        <v>1</v>
      </c>
      <c r="O58" s="74">
        <f t="shared" si="6"/>
        <v>0.59374999999999956</v>
      </c>
      <c r="P58" s="94"/>
      <c r="Q58" s="109"/>
    </row>
    <row r="59" spans="2:17" x14ac:dyDescent="0.45">
      <c r="B59" s="247"/>
      <c r="C59" s="71">
        <f t="shared" si="1"/>
        <v>0.59374999999999956</v>
      </c>
      <c r="D59" s="72" t="s">
        <v>1</v>
      </c>
      <c r="E59" s="73">
        <f t="shared" si="2"/>
        <v>0.59722222222222177</v>
      </c>
      <c r="F59" s="76"/>
      <c r="H59" s="71">
        <f t="shared" si="3"/>
        <v>0.59374999999999956</v>
      </c>
      <c r="I59" s="72" t="s">
        <v>1</v>
      </c>
      <c r="J59" s="73">
        <f t="shared" si="4"/>
        <v>0.59722222222222177</v>
      </c>
      <c r="K59" s="76"/>
      <c r="M59" s="71">
        <f t="shared" si="5"/>
        <v>0.59374999999999956</v>
      </c>
      <c r="N59" s="72" t="s">
        <v>1</v>
      </c>
      <c r="O59" s="74">
        <f t="shared" si="6"/>
        <v>0.59722222222222177</v>
      </c>
      <c r="P59" s="94"/>
      <c r="Q59" s="109"/>
    </row>
    <row r="60" spans="2:17" x14ac:dyDescent="0.45">
      <c r="B60" s="247"/>
      <c r="C60" s="71">
        <f t="shared" si="1"/>
        <v>0.59722222222222177</v>
      </c>
      <c r="D60" s="72" t="s">
        <v>1</v>
      </c>
      <c r="E60" s="73">
        <f t="shared" si="2"/>
        <v>0.60069444444444398</v>
      </c>
      <c r="F60" s="76"/>
      <c r="H60" s="71">
        <f t="shared" si="3"/>
        <v>0.59722222222222177</v>
      </c>
      <c r="I60" s="72" t="s">
        <v>1</v>
      </c>
      <c r="J60" s="73">
        <f t="shared" si="4"/>
        <v>0.60069444444444398</v>
      </c>
      <c r="K60" s="76"/>
      <c r="M60" s="71">
        <f t="shared" si="5"/>
        <v>0.59722222222222177</v>
      </c>
      <c r="N60" s="72" t="s">
        <v>1</v>
      </c>
      <c r="O60" s="74">
        <f t="shared" si="6"/>
        <v>0.60069444444444398</v>
      </c>
      <c r="P60" s="94"/>
      <c r="Q60" s="109"/>
    </row>
    <row r="61" spans="2:17" x14ac:dyDescent="0.45">
      <c r="B61" s="247"/>
      <c r="C61" s="71">
        <f t="shared" si="1"/>
        <v>0.60069444444444398</v>
      </c>
      <c r="D61" s="72" t="s">
        <v>1</v>
      </c>
      <c r="E61" s="73">
        <f t="shared" si="2"/>
        <v>0.60416666666666619</v>
      </c>
      <c r="F61" s="76"/>
      <c r="H61" s="71">
        <f t="shared" si="3"/>
        <v>0.60069444444444398</v>
      </c>
      <c r="I61" s="72" t="s">
        <v>1</v>
      </c>
      <c r="J61" s="73">
        <f t="shared" si="4"/>
        <v>0.60416666666666619</v>
      </c>
      <c r="K61" s="76"/>
      <c r="M61" s="71">
        <f t="shared" si="5"/>
        <v>0.60069444444444398</v>
      </c>
      <c r="N61" s="72" t="s">
        <v>1</v>
      </c>
      <c r="O61" s="74">
        <f t="shared" si="6"/>
        <v>0.60416666666666619</v>
      </c>
      <c r="P61" s="94"/>
      <c r="Q61" s="109"/>
    </row>
    <row r="62" spans="2:17" x14ac:dyDescent="0.45">
      <c r="B62" s="247"/>
      <c r="C62" s="71">
        <f t="shared" si="1"/>
        <v>0.60416666666666619</v>
      </c>
      <c r="D62" s="72" t="s">
        <v>1</v>
      </c>
      <c r="E62" s="73">
        <f t="shared" si="2"/>
        <v>0.6076388888888884</v>
      </c>
      <c r="F62" s="76"/>
      <c r="H62" s="71">
        <f t="shared" si="3"/>
        <v>0.60416666666666619</v>
      </c>
      <c r="I62" s="72" t="s">
        <v>1</v>
      </c>
      <c r="J62" s="73">
        <f t="shared" si="4"/>
        <v>0.6076388888888884</v>
      </c>
      <c r="K62" s="76"/>
      <c r="M62" s="71">
        <f t="shared" si="5"/>
        <v>0.60416666666666619</v>
      </c>
      <c r="N62" s="72" t="s">
        <v>1</v>
      </c>
      <c r="O62" s="74">
        <f t="shared" si="6"/>
        <v>0.6076388888888884</v>
      </c>
      <c r="P62" s="94"/>
      <c r="Q62" s="109"/>
    </row>
    <row r="63" spans="2:17" x14ac:dyDescent="0.45">
      <c r="B63" s="247"/>
      <c r="C63" s="71">
        <f t="shared" si="1"/>
        <v>0.6076388888888884</v>
      </c>
      <c r="D63" s="72" t="s">
        <v>1</v>
      </c>
      <c r="E63" s="73">
        <f t="shared" si="2"/>
        <v>0.61111111111111061</v>
      </c>
      <c r="F63" s="76"/>
      <c r="H63" s="71">
        <f t="shared" si="3"/>
        <v>0.6076388888888884</v>
      </c>
      <c r="I63" s="72" t="s">
        <v>1</v>
      </c>
      <c r="J63" s="73">
        <f t="shared" si="4"/>
        <v>0.61111111111111061</v>
      </c>
      <c r="K63" s="76"/>
      <c r="M63" s="71">
        <f t="shared" si="5"/>
        <v>0.6076388888888884</v>
      </c>
      <c r="N63" s="72" t="s">
        <v>1</v>
      </c>
      <c r="O63" s="74">
        <f t="shared" si="6"/>
        <v>0.61111111111111061</v>
      </c>
      <c r="P63" s="94"/>
      <c r="Q63" s="109"/>
    </row>
    <row r="64" spans="2:17" x14ac:dyDescent="0.45">
      <c r="B64" s="247"/>
      <c r="C64" s="71">
        <f t="shared" si="1"/>
        <v>0.61111111111111061</v>
      </c>
      <c r="D64" s="72" t="s">
        <v>1</v>
      </c>
      <c r="E64" s="73">
        <f t="shared" si="2"/>
        <v>0.61458333333333282</v>
      </c>
      <c r="F64" s="76"/>
      <c r="H64" s="71">
        <f t="shared" si="3"/>
        <v>0.61111111111111061</v>
      </c>
      <c r="I64" s="72" t="s">
        <v>1</v>
      </c>
      <c r="J64" s="73">
        <f t="shared" si="4"/>
        <v>0.61458333333333282</v>
      </c>
      <c r="K64" s="76"/>
      <c r="M64" s="71">
        <f t="shared" si="5"/>
        <v>0.61111111111111061</v>
      </c>
      <c r="N64" s="72" t="s">
        <v>1</v>
      </c>
      <c r="O64" s="74">
        <f t="shared" si="6"/>
        <v>0.61458333333333282</v>
      </c>
      <c r="P64" s="94"/>
      <c r="Q64" s="109"/>
    </row>
    <row r="65" spans="2:17" x14ac:dyDescent="0.45">
      <c r="B65" s="247"/>
      <c r="C65" s="71">
        <f t="shared" si="1"/>
        <v>0.61458333333333282</v>
      </c>
      <c r="D65" s="72" t="s">
        <v>1</v>
      </c>
      <c r="E65" s="73">
        <f t="shared" si="2"/>
        <v>0.61805555555555503</v>
      </c>
      <c r="F65" s="76"/>
      <c r="H65" s="71">
        <f t="shared" si="3"/>
        <v>0.61458333333333282</v>
      </c>
      <c r="I65" s="72" t="s">
        <v>1</v>
      </c>
      <c r="J65" s="73">
        <f t="shared" si="4"/>
        <v>0.61805555555555503</v>
      </c>
      <c r="K65" s="76"/>
      <c r="M65" s="71">
        <f t="shared" si="5"/>
        <v>0.61458333333333282</v>
      </c>
      <c r="N65" s="72" t="s">
        <v>1</v>
      </c>
      <c r="O65" s="74">
        <f t="shared" si="6"/>
        <v>0.61805555555555503</v>
      </c>
      <c r="P65" s="94"/>
      <c r="Q65" s="109"/>
    </row>
    <row r="66" spans="2:17" x14ac:dyDescent="0.45">
      <c r="B66" s="247"/>
      <c r="C66" s="71">
        <f t="shared" si="1"/>
        <v>0.61805555555555503</v>
      </c>
      <c r="D66" s="72" t="s">
        <v>1</v>
      </c>
      <c r="E66" s="73">
        <f t="shared" si="2"/>
        <v>0.62152777777777724</v>
      </c>
      <c r="F66" s="76"/>
      <c r="H66" s="71">
        <f t="shared" si="3"/>
        <v>0.61805555555555503</v>
      </c>
      <c r="I66" s="72" t="s">
        <v>1</v>
      </c>
      <c r="J66" s="73">
        <f t="shared" si="4"/>
        <v>0.62152777777777724</v>
      </c>
      <c r="K66" s="76"/>
      <c r="M66" s="71">
        <f t="shared" si="5"/>
        <v>0.61805555555555503</v>
      </c>
      <c r="N66" s="72" t="s">
        <v>1</v>
      </c>
      <c r="O66" s="74">
        <f t="shared" si="6"/>
        <v>0.62152777777777724</v>
      </c>
      <c r="P66" s="94"/>
      <c r="Q66" s="109"/>
    </row>
    <row r="67" spans="2:17" x14ac:dyDescent="0.45">
      <c r="B67" s="247"/>
      <c r="C67" s="77">
        <f t="shared" si="1"/>
        <v>0.62152777777777724</v>
      </c>
      <c r="D67" s="78" t="s">
        <v>1</v>
      </c>
      <c r="E67" s="79">
        <f t="shared" si="2"/>
        <v>0.62499999999999944</v>
      </c>
      <c r="F67" s="80"/>
      <c r="H67" s="77">
        <f t="shared" si="3"/>
        <v>0.62152777777777724</v>
      </c>
      <c r="I67" s="78" t="s">
        <v>1</v>
      </c>
      <c r="J67" s="79">
        <f t="shared" si="4"/>
        <v>0.62499999999999944</v>
      </c>
      <c r="K67" s="80"/>
      <c r="M67" s="77">
        <f t="shared" si="5"/>
        <v>0.62152777777777724</v>
      </c>
      <c r="N67" s="78" t="s">
        <v>1</v>
      </c>
      <c r="O67" s="81">
        <f t="shared" si="6"/>
        <v>0.62499999999999944</v>
      </c>
      <c r="P67" s="99"/>
      <c r="Q67" s="110"/>
    </row>
  </sheetData>
  <mergeCells count="21">
    <mergeCell ref="Q20:Q31"/>
    <mergeCell ref="B32:B67"/>
    <mergeCell ref="B12:D12"/>
    <mergeCell ref="E12:G12"/>
    <mergeCell ref="B19:E19"/>
    <mergeCell ref="H19:J19"/>
    <mergeCell ref="M19:O19"/>
    <mergeCell ref="B20:B31"/>
    <mergeCell ref="B11:D11"/>
    <mergeCell ref="E11:G11"/>
    <mergeCell ref="B5:D5"/>
    <mergeCell ref="E5:G5"/>
    <mergeCell ref="B6:D6"/>
    <mergeCell ref="E6:G6"/>
    <mergeCell ref="B7:D7"/>
    <mergeCell ref="E7:G7"/>
    <mergeCell ref="B8:D8"/>
    <mergeCell ref="E8:G8"/>
    <mergeCell ref="B9:D9"/>
    <mergeCell ref="B10:D10"/>
    <mergeCell ref="E10:G10"/>
  </mergeCells>
  <phoneticPr fontId="1"/>
  <pageMargins left="0.70866141732283472" right="0.70866141732283472" top="0.74803149606299213" bottom="0.74803149606299213" header="0.31496062992125984" footer="0.31496062992125984"/>
  <pageSetup paperSize="9" scale="5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F4BA7-611C-4191-BAFE-2733730F9D25}">
  <sheetPr codeName="Sheet11">
    <pageSetUpPr fitToPage="1"/>
  </sheetPr>
  <dimension ref="A1:U79"/>
  <sheetViews>
    <sheetView showGridLines="0" view="pageBreakPreview" zoomScale="70" zoomScaleNormal="85" zoomScaleSheetLayoutView="70" workbookViewId="0"/>
  </sheetViews>
  <sheetFormatPr defaultColWidth="9" defaultRowHeight="18" x14ac:dyDescent="0.45"/>
  <cols>
    <col min="1" max="1" width="2.19921875" style="24" customWidth="1"/>
    <col min="2" max="2" width="4.19921875" style="24" customWidth="1"/>
    <col min="3" max="4" width="9.19921875" style="24" customWidth="1"/>
    <col min="5" max="10" width="9" style="24"/>
    <col min="11" max="11" width="9" style="24" customWidth="1"/>
    <col min="12" max="12" width="10.19921875" style="24" customWidth="1"/>
    <col min="13" max="13" width="10.3984375" style="24" customWidth="1"/>
    <col min="14" max="19" width="9" style="24"/>
    <col min="20" max="20" width="9.19921875" style="24" customWidth="1"/>
    <col min="21" max="21" width="9" style="24"/>
    <col min="22" max="22" width="9" style="24" customWidth="1"/>
    <col min="23" max="23" width="9.69921875" style="24" customWidth="1"/>
    <col min="24" max="24" width="9" style="24" customWidth="1"/>
    <col min="25" max="25" width="3.59765625" style="24" customWidth="1"/>
    <col min="26" max="16384" width="9" style="24"/>
  </cols>
  <sheetData>
    <row r="1" spans="2:21" s="27" customFormat="1" ht="19.5" customHeight="1" x14ac:dyDescent="0.45">
      <c r="F1" s="62"/>
    </row>
    <row r="2" spans="2:21" s="27" customFormat="1" x14ac:dyDescent="0.45">
      <c r="B2" s="27" t="s">
        <v>31</v>
      </c>
      <c r="F2" s="62"/>
    </row>
    <row r="3" spans="2:21" s="27" customFormat="1" ht="22.2" x14ac:dyDescent="0.45">
      <c r="B3" s="25" t="s">
        <v>63</v>
      </c>
      <c r="F3" s="62"/>
    </row>
    <row r="4" spans="2:21" x14ac:dyDescent="0.45">
      <c r="B4" s="27"/>
    </row>
    <row r="5" spans="2:21" ht="5.25" customHeight="1" x14ac:dyDescent="0.45">
      <c r="B5" s="25"/>
    </row>
    <row r="6" spans="2:21" ht="13.5" customHeight="1" x14ac:dyDescent="0.45"/>
    <row r="7" spans="2:21" x14ac:dyDescent="0.45">
      <c r="B7" s="258" t="s">
        <v>0</v>
      </c>
      <c r="C7" s="259"/>
      <c r="D7" s="260"/>
      <c r="E7" s="217"/>
      <c r="F7" s="217"/>
      <c r="G7" s="217"/>
    </row>
    <row r="8" spans="2:21" x14ac:dyDescent="0.45">
      <c r="B8" s="258" t="s">
        <v>3</v>
      </c>
      <c r="C8" s="259"/>
      <c r="D8" s="260"/>
      <c r="E8" s="217"/>
      <c r="F8" s="217"/>
      <c r="G8" s="217"/>
    </row>
    <row r="9" spans="2:21" x14ac:dyDescent="0.45">
      <c r="B9" s="255" t="s">
        <v>23</v>
      </c>
      <c r="C9" s="256"/>
      <c r="D9" s="257"/>
      <c r="E9" s="217"/>
      <c r="F9" s="217"/>
      <c r="G9" s="217"/>
    </row>
    <row r="10" spans="2:21" x14ac:dyDescent="0.45">
      <c r="B10" s="255" t="s">
        <v>5</v>
      </c>
      <c r="C10" s="256"/>
      <c r="D10" s="257"/>
      <c r="E10" s="224"/>
      <c r="F10" s="225"/>
      <c r="G10" s="226"/>
    </row>
    <row r="11" spans="2:21" x14ac:dyDescent="0.45">
      <c r="B11" s="258" t="s">
        <v>17</v>
      </c>
      <c r="C11" s="259"/>
      <c r="D11" s="260"/>
      <c r="E11" s="41"/>
      <c r="F11" s="145" t="s">
        <v>1</v>
      </c>
      <c r="G11" s="146">
        <f>E11+TIME(4,0,0)</f>
        <v>0.16666666666666666</v>
      </c>
    </row>
    <row r="12" spans="2:21" x14ac:dyDescent="0.45">
      <c r="B12" s="258" t="s">
        <v>51</v>
      </c>
      <c r="C12" s="259"/>
      <c r="D12" s="260"/>
      <c r="E12" s="217"/>
      <c r="F12" s="261"/>
      <c r="G12" s="261"/>
      <c r="U12" s="147"/>
    </row>
    <row r="13" spans="2:21" x14ac:dyDescent="0.45">
      <c r="B13" s="258" t="s">
        <v>33</v>
      </c>
      <c r="C13" s="259"/>
      <c r="D13" s="260"/>
      <c r="E13" s="218"/>
      <c r="F13" s="219"/>
      <c r="G13" s="220"/>
      <c r="U13" s="147"/>
    </row>
    <row r="14" spans="2:21" x14ac:dyDescent="0.45">
      <c r="B14" s="261" t="s">
        <v>34</v>
      </c>
      <c r="C14" s="261"/>
      <c r="D14" s="261"/>
      <c r="E14" s="217"/>
      <c r="F14" s="217"/>
      <c r="G14" s="217"/>
    </row>
    <row r="15" spans="2:21" ht="18.75" customHeight="1" x14ac:dyDescent="0.45">
      <c r="B15" s="148" t="s">
        <v>6</v>
      </c>
      <c r="C15" s="62"/>
      <c r="D15" s="62"/>
      <c r="E15" s="62"/>
      <c r="F15" s="62"/>
      <c r="G15" s="62"/>
    </row>
    <row r="16" spans="2:21" x14ac:dyDescent="0.45">
      <c r="B16" s="40" t="s">
        <v>18</v>
      </c>
      <c r="C16" s="150"/>
      <c r="D16" s="150"/>
      <c r="E16" s="150"/>
      <c r="F16" s="151"/>
      <c r="G16" s="62"/>
    </row>
    <row r="17" spans="1:19" x14ac:dyDescent="0.45">
      <c r="B17" s="27" t="s">
        <v>70</v>
      </c>
      <c r="C17" s="150"/>
      <c r="D17" s="150"/>
      <c r="E17" s="150"/>
      <c r="F17" s="151"/>
      <c r="G17" s="62"/>
    </row>
    <row r="18" spans="1:19" x14ac:dyDescent="0.45">
      <c r="B18" s="149"/>
      <c r="C18" s="150"/>
      <c r="D18" s="150"/>
      <c r="E18" s="150"/>
      <c r="F18" s="151"/>
      <c r="G18" s="62"/>
    </row>
    <row r="19" spans="1:19" x14ac:dyDescent="0.45">
      <c r="B19" s="149"/>
      <c r="C19" s="150"/>
      <c r="D19" s="150"/>
      <c r="E19" s="150"/>
      <c r="F19" s="151"/>
      <c r="G19" s="62"/>
    </row>
    <row r="20" spans="1:19" x14ac:dyDescent="0.45">
      <c r="B20" s="150"/>
      <c r="C20" s="150"/>
      <c r="D20" s="150"/>
      <c r="E20" s="150"/>
      <c r="F20" s="151"/>
      <c r="G20" s="62"/>
    </row>
    <row r="21" spans="1:19" x14ac:dyDescent="0.45">
      <c r="B21" s="150"/>
      <c r="C21" s="150"/>
      <c r="D21" s="150"/>
      <c r="E21" s="150"/>
      <c r="F21" s="151"/>
    </row>
    <row r="22" spans="1:19" x14ac:dyDescent="0.45">
      <c r="B22" s="150"/>
      <c r="C22" s="150"/>
      <c r="D22" s="150"/>
      <c r="E22" s="150"/>
      <c r="F22" s="151"/>
      <c r="K22" s="152"/>
    </row>
    <row r="23" spans="1:19" x14ac:dyDescent="0.45">
      <c r="B23" s="150"/>
      <c r="C23" s="150"/>
      <c r="D23" s="150"/>
      <c r="E23" s="150"/>
      <c r="F23" s="150"/>
      <c r="G23" s="153"/>
      <c r="K23" s="152"/>
    </row>
    <row r="24" spans="1:19" x14ac:dyDescent="0.45">
      <c r="B24" s="27"/>
      <c r="C24" s="150"/>
      <c r="D24" s="150"/>
      <c r="E24" s="150"/>
      <c r="F24" s="150"/>
      <c r="G24" s="153"/>
      <c r="K24" s="152"/>
    </row>
    <row r="25" spans="1:19" x14ac:dyDescent="0.45">
      <c r="B25" s="27" t="s">
        <v>52</v>
      </c>
      <c r="I25" s="27" t="s">
        <v>57</v>
      </c>
      <c r="J25" s="27"/>
      <c r="K25" s="27"/>
      <c r="L25" s="27"/>
      <c r="O25" s="24" t="s">
        <v>12</v>
      </c>
    </row>
    <row r="26" spans="1:19" s="1" customFormat="1" ht="88.95" customHeight="1" x14ac:dyDescent="0.45">
      <c r="A26" s="24"/>
      <c r="B26" s="243" t="s">
        <v>2</v>
      </c>
      <c r="C26" s="243"/>
      <c r="D26" s="243"/>
      <c r="E26" s="243"/>
      <c r="F26" s="30" t="s">
        <v>53</v>
      </c>
      <c r="G26" s="30" t="s">
        <v>54</v>
      </c>
      <c r="H26" s="24"/>
      <c r="I26" s="214"/>
      <c r="J26" s="214"/>
      <c r="K26" s="214"/>
      <c r="L26" s="63" t="s">
        <v>58</v>
      </c>
      <c r="M26" s="63" t="s">
        <v>55</v>
      </c>
      <c r="N26" s="24"/>
      <c r="O26" s="205" t="s">
        <v>2</v>
      </c>
      <c r="P26" s="206"/>
      <c r="Q26" s="207"/>
      <c r="R26" s="47" t="s">
        <v>56</v>
      </c>
      <c r="S26" s="30" t="s">
        <v>44</v>
      </c>
    </row>
    <row r="27" spans="1:19" s="1" customFormat="1" x14ac:dyDescent="0.45">
      <c r="B27" s="208" t="s">
        <v>61</v>
      </c>
      <c r="C27" s="3">
        <f>E11</f>
        <v>0</v>
      </c>
      <c r="D27" s="4" t="s">
        <v>1</v>
      </c>
      <c r="E27" s="5">
        <f>C27+TIME(0,5,0)</f>
        <v>3.472222222222222E-3</v>
      </c>
      <c r="F27" s="49"/>
      <c r="G27" s="49"/>
      <c r="H27" s="2"/>
      <c r="I27" s="65">
        <f>C27</f>
        <v>0</v>
      </c>
      <c r="J27" s="66" t="s">
        <v>1</v>
      </c>
      <c r="K27" s="67">
        <f>I27+TIME(0,5,0)</f>
        <v>3.472222222222222E-3</v>
      </c>
      <c r="L27" s="68"/>
      <c r="M27" s="92"/>
      <c r="N27" s="154"/>
      <c r="O27" s="3">
        <f>I27</f>
        <v>0</v>
      </c>
      <c r="P27" s="4" t="s">
        <v>1</v>
      </c>
      <c r="Q27" s="18">
        <f>O27+TIME(0,5,0)</f>
        <v>3.472222222222222E-3</v>
      </c>
      <c r="R27" s="155">
        <f t="shared" ref="R27:R74" si="0">(G27-F27)+(L27-M27)</f>
        <v>0</v>
      </c>
      <c r="S27" s="211" t="s">
        <v>10</v>
      </c>
    </row>
    <row r="28" spans="1:19" s="1" customFormat="1" x14ac:dyDescent="0.45">
      <c r="B28" s="209"/>
      <c r="C28" s="6">
        <f>E27</f>
        <v>3.472222222222222E-3</v>
      </c>
      <c r="D28" s="7" t="s">
        <v>1</v>
      </c>
      <c r="E28" s="8">
        <f>C28+TIME(0,5,0)</f>
        <v>6.9444444444444441E-3</v>
      </c>
      <c r="F28" s="49"/>
      <c r="G28" s="49"/>
      <c r="H28" s="2"/>
      <c r="I28" s="71">
        <f>K27</f>
        <v>3.472222222222222E-3</v>
      </c>
      <c r="J28" s="72" t="s">
        <v>1</v>
      </c>
      <c r="K28" s="73">
        <f>I28+TIME(0,5,0)</f>
        <v>6.9444444444444441E-3</v>
      </c>
      <c r="L28" s="102"/>
      <c r="M28" s="104"/>
      <c r="N28" s="154"/>
      <c r="O28" s="6">
        <f>Q27</f>
        <v>3.472222222222222E-3</v>
      </c>
      <c r="P28" s="7" t="s">
        <v>1</v>
      </c>
      <c r="Q28" s="19">
        <f>O28+TIME(0,5,0)</f>
        <v>6.9444444444444441E-3</v>
      </c>
      <c r="R28" s="156">
        <f t="shared" si="0"/>
        <v>0</v>
      </c>
      <c r="S28" s="212"/>
    </row>
    <row r="29" spans="1:19" x14ac:dyDescent="0.45">
      <c r="A29" s="1"/>
      <c r="B29" s="209"/>
      <c r="C29" s="6">
        <f t="shared" ref="C29:C74" si="1">E28</f>
        <v>6.9444444444444441E-3</v>
      </c>
      <c r="D29" s="7" t="s">
        <v>1</v>
      </c>
      <c r="E29" s="8">
        <f t="shared" ref="E29:E74" si="2">C29+TIME(0,5,0)</f>
        <v>1.0416666666666666E-2</v>
      </c>
      <c r="F29" s="49"/>
      <c r="G29" s="50"/>
      <c r="H29" s="2"/>
      <c r="I29" s="71">
        <f t="shared" ref="I29:I74" si="3">K28</f>
        <v>6.9444444444444441E-3</v>
      </c>
      <c r="J29" s="72" t="s">
        <v>1</v>
      </c>
      <c r="K29" s="73">
        <f t="shared" ref="K29:K74" si="4">I29+TIME(0,5,0)</f>
        <v>1.0416666666666666E-2</v>
      </c>
      <c r="L29" s="75"/>
      <c r="M29" s="95"/>
      <c r="N29" s="154"/>
      <c r="O29" s="6">
        <f t="shared" ref="O29:O74" si="5">Q28</f>
        <v>6.9444444444444441E-3</v>
      </c>
      <c r="P29" s="7" t="s">
        <v>1</v>
      </c>
      <c r="Q29" s="19">
        <f t="shared" ref="Q29:Q74" si="6">O29+TIME(0,5,0)</f>
        <v>1.0416666666666666E-2</v>
      </c>
      <c r="R29" s="156">
        <f t="shared" si="0"/>
        <v>0</v>
      </c>
      <c r="S29" s="212"/>
    </row>
    <row r="30" spans="1:19" x14ac:dyDescent="0.45">
      <c r="B30" s="209"/>
      <c r="C30" s="6">
        <f t="shared" si="1"/>
        <v>1.0416666666666666E-2</v>
      </c>
      <c r="D30" s="7" t="s">
        <v>1</v>
      </c>
      <c r="E30" s="8">
        <f t="shared" si="2"/>
        <v>1.3888888888888888E-2</v>
      </c>
      <c r="F30" s="51"/>
      <c r="G30" s="52"/>
      <c r="H30" s="2"/>
      <c r="I30" s="71">
        <f t="shared" si="3"/>
        <v>1.0416666666666666E-2</v>
      </c>
      <c r="J30" s="72" t="s">
        <v>1</v>
      </c>
      <c r="K30" s="73">
        <f t="shared" si="4"/>
        <v>1.3888888888888888E-2</v>
      </c>
      <c r="L30" s="75"/>
      <c r="M30" s="95"/>
      <c r="N30" s="154"/>
      <c r="O30" s="6">
        <f t="shared" si="5"/>
        <v>1.0416666666666666E-2</v>
      </c>
      <c r="P30" s="7" t="s">
        <v>1</v>
      </c>
      <c r="Q30" s="19">
        <f t="shared" si="6"/>
        <v>1.3888888888888888E-2</v>
      </c>
      <c r="R30" s="156">
        <f t="shared" si="0"/>
        <v>0</v>
      </c>
      <c r="S30" s="212"/>
    </row>
    <row r="31" spans="1:19" x14ac:dyDescent="0.45">
      <c r="B31" s="209"/>
      <c r="C31" s="6">
        <f t="shared" si="1"/>
        <v>1.3888888888888888E-2</v>
      </c>
      <c r="D31" s="7" t="s">
        <v>1</v>
      </c>
      <c r="E31" s="8">
        <f t="shared" si="2"/>
        <v>1.7361111111111112E-2</v>
      </c>
      <c r="F31" s="51"/>
      <c r="G31" s="52"/>
      <c r="H31" s="2"/>
      <c r="I31" s="71">
        <f t="shared" si="3"/>
        <v>1.3888888888888888E-2</v>
      </c>
      <c r="J31" s="72" t="s">
        <v>1</v>
      </c>
      <c r="K31" s="73">
        <f t="shared" si="4"/>
        <v>1.7361111111111112E-2</v>
      </c>
      <c r="L31" s="75"/>
      <c r="M31" s="95"/>
      <c r="N31" s="154"/>
      <c r="O31" s="6">
        <f t="shared" si="5"/>
        <v>1.3888888888888888E-2</v>
      </c>
      <c r="P31" s="7" t="s">
        <v>1</v>
      </c>
      <c r="Q31" s="19">
        <f t="shared" si="6"/>
        <v>1.7361111111111112E-2</v>
      </c>
      <c r="R31" s="156">
        <f t="shared" si="0"/>
        <v>0</v>
      </c>
      <c r="S31" s="212"/>
    </row>
    <row r="32" spans="1:19" x14ac:dyDescent="0.45">
      <c r="B32" s="209"/>
      <c r="C32" s="6">
        <f t="shared" si="1"/>
        <v>1.7361111111111112E-2</v>
      </c>
      <c r="D32" s="7" t="s">
        <v>1</v>
      </c>
      <c r="E32" s="8">
        <f t="shared" si="2"/>
        <v>2.0833333333333336E-2</v>
      </c>
      <c r="F32" s="43"/>
      <c r="G32" s="43"/>
      <c r="H32" s="2"/>
      <c r="I32" s="71">
        <f t="shared" si="3"/>
        <v>1.7361111111111112E-2</v>
      </c>
      <c r="J32" s="72" t="s">
        <v>1</v>
      </c>
      <c r="K32" s="73">
        <f t="shared" si="4"/>
        <v>2.0833333333333336E-2</v>
      </c>
      <c r="L32" s="76"/>
      <c r="M32" s="97"/>
      <c r="N32" s="154"/>
      <c r="O32" s="6">
        <f t="shared" si="5"/>
        <v>1.7361111111111112E-2</v>
      </c>
      <c r="P32" s="7" t="s">
        <v>1</v>
      </c>
      <c r="Q32" s="19">
        <f t="shared" si="6"/>
        <v>2.0833333333333336E-2</v>
      </c>
      <c r="R32" s="156">
        <f t="shared" si="0"/>
        <v>0</v>
      </c>
      <c r="S32" s="212"/>
    </row>
    <row r="33" spans="2:19" x14ac:dyDescent="0.45">
      <c r="B33" s="209"/>
      <c r="C33" s="6">
        <f t="shared" si="1"/>
        <v>2.0833333333333336E-2</v>
      </c>
      <c r="D33" s="7" t="s">
        <v>1</v>
      </c>
      <c r="E33" s="8">
        <f t="shared" si="2"/>
        <v>2.4305555555555559E-2</v>
      </c>
      <c r="F33" s="43"/>
      <c r="G33" s="43"/>
      <c r="H33" s="2"/>
      <c r="I33" s="71">
        <f t="shared" si="3"/>
        <v>2.0833333333333336E-2</v>
      </c>
      <c r="J33" s="72" t="s">
        <v>1</v>
      </c>
      <c r="K33" s="73">
        <f t="shared" si="4"/>
        <v>2.4305555555555559E-2</v>
      </c>
      <c r="L33" s="76"/>
      <c r="M33" s="97"/>
      <c r="N33" s="154"/>
      <c r="O33" s="6">
        <f t="shared" si="5"/>
        <v>2.0833333333333336E-2</v>
      </c>
      <c r="P33" s="7" t="s">
        <v>1</v>
      </c>
      <c r="Q33" s="19">
        <f t="shared" si="6"/>
        <v>2.4305555555555559E-2</v>
      </c>
      <c r="R33" s="156">
        <f t="shared" si="0"/>
        <v>0</v>
      </c>
      <c r="S33" s="212"/>
    </row>
    <row r="34" spans="2:19" x14ac:dyDescent="0.45">
      <c r="B34" s="209"/>
      <c r="C34" s="6">
        <f t="shared" si="1"/>
        <v>2.4305555555555559E-2</v>
      </c>
      <c r="D34" s="7" t="s">
        <v>1</v>
      </c>
      <c r="E34" s="8">
        <f t="shared" si="2"/>
        <v>2.7777777777777783E-2</v>
      </c>
      <c r="F34" s="43"/>
      <c r="G34" s="43"/>
      <c r="H34" s="2"/>
      <c r="I34" s="71">
        <f t="shared" si="3"/>
        <v>2.4305555555555559E-2</v>
      </c>
      <c r="J34" s="72" t="s">
        <v>1</v>
      </c>
      <c r="K34" s="73">
        <f t="shared" si="4"/>
        <v>2.7777777777777783E-2</v>
      </c>
      <c r="L34" s="76"/>
      <c r="M34" s="97"/>
      <c r="N34" s="154"/>
      <c r="O34" s="6">
        <f t="shared" si="5"/>
        <v>2.4305555555555559E-2</v>
      </c>
      <c r="P34" s="7" t="s">
        <v>1</v>
      </c>
      <c r="Q34" s="19">
        <f t="shared" si="6"/>
        <v>2.7777777777777783E-2</v>
      </c>
      <c r="R34" s="156">
        <f t="shared" si="0"/>
        <v>0</v>
      </c>
      <c r="S34" s="212"/>
    </row>
    <row r="35" spans="2:19" x14ac:dyDescent="0.45">
      <c r="B35" s="209"/>
      <c r="C35" s="6">
        <f t="shared" si="1"/>
        <v>2.7777777777777783E-2</v>
      </c>
      <c r="D35" s="7" t="s">
        <v>1</v>
      </c>
      <c r="E35" s="8">
        <f t="shared" si="2"/>
        <v>3.1250000000000007E-2</v>
      </c>
      <c r="F35" s="43"/>
      <c r="G35" s="43"/>
      <c r="H35" s="2"/>
      <c r="I35" s="71">
        <f t="shared" si="3"/>
        <v>2.7777777777777783E-2</v>
      </c>
      <c r="J35" s="72" t="s">
        <v>1</v>
      </c>
      <c r="K35" s="73">
        <f t="shared" si="4"/>
        <v>3.1250000000000007E-2</v>
      </c>
      <c r="L35" s="76"/>
      <c r="M35" s="97"/>
      <c r="N35" s="154"/>
      <c r="O35" s="6">
        <f t="shared" si="5"/>
        <v>2.7777777777777783E-2</v>
      </c>
      <c r="P35" s="7" t="s">
        <v>1</v>
      </c>
      <c r="Q35" s="19">
        <f t="shared" si="6"/>
        <v>3.1250000000000007E-2</v>
      </c>
      <c r="R35" s="156">
        <f t="shared" si="0"/>
        <v>0</v>
      </c>
      <c r="S35" s="212"/>
    </row>
    <row r="36" spans="2:19" x14ac:dyDescent="0.45">
      <c r="B36" s="209"/>
      <c r="C36" s="6">
        <f t="shared" si="1"/>
        <v>3.1250000000000007E-2</v>
      </c>
      <c r="D36" s="7" t="s">
        <v>1</v>
      </c>
      <c r="E36" s="8">
        <f t="shared" si="2"/>
        <v>3.4722222222222231E-2</v>
      </c>
      <c r="F36" s="43"/>
      <c r="G36" s="43"/>
      <c r="H36" s="2"/>
      <c r="I36" s="71">
        <f t="shared" si="3"/>
        <v>3.1250000000000007E-2</v>
      </c>
      <c r="J36" s="72" t="s">
        <v>1</v>
      </c>
      <c r="K36" s="73">
        <f t="shared" si="4"/>
        <v>3.4722222222222231E-2</v>
      </c>
      <c r="L36" s="76"/>
      <c r="M36" s="97"/>
      <c r="N36" s="154"/>
      <c r="O36" s="6">
        <f t="shared" si="5"/>
        <v>3.1250000000000007E-2</v>
      </c>
      <c r="P36" s="7" t="s">
        <v>1</v>
      </c>
      <c r="Q36" s="19">
        <f t="shared" si="6"/>
        <v>3.4722222222222231E-2</v>
      </c>
      <c r="R36" s="156">
        <f t="shared" si="0"/>
        <v>0</v>
      </c>
      <c r="S36" s="212"/>
    </row>
    <row r="37" spans="2:19" x14ac:dyDescent="0.45">
      <c r="B37" s="209"/>
      <c r="C37" s="6">
        <f t="shared" si="1"/>
        <v>3.4722222222222231E-2</v>
      </c>
      <c r="D37" s="7" t="s">
        <v>1</v>
      </c>
      <c r="E37" s="8">
        <f t="shared" si="2"/>
        <v>3.8194444444444454E-2</v>
      </c>
      <c r="F37" s="43"/>
      <c r="G37" s="43"/>
      <c r="H37" s="2"/>
      <c r="I37" s="71">
        <f t="shared" si="3"/>
        <v>3.4722222222222231E-2</v>
      </c>
      <c r="J37" s="72" t="s">
        <v>1</v>
      </c>
      <c r="K37" s="73">
        <f t="shared" si="4"/>
        <v>3.8194444444444454E-2</v>
      </c>
      <c r="L37" s="76"/>
      <c r="M37" s="97"/>
      <c r="N37" s="154"/>
      <c r="O37" s="6">
        <f t="shared" si="5"/>
        <v>3.4722222222222231E-2</v>
      </c>
      <c r="P37" s="7" t="s">
        <v>1</v>
      </c>
      <c r="Q37" s="19">
        <f t="shared" si="6"/>
        <v>3.8194444444444454E-2</v>
      </c>
      <c r="R37" s="156">
        <f t="shared" si="0"/>
        <v>0</v>
      </c>
      <c r="S37" s="212"/>
    </row>
    <row r="38" spans="2:19" x14ac:dyDescent="0.45">
      <c r="B38" s="210"/>
      <c r="C38" s="9">
        <f t="shared" si="1"/>
        <v>3.8194444444444454E-2</v>
      </c>
      <c r="D38" s="10" t="s">
        <v>1</v>
      </c>
      <c r="E38" s="11">
        <f t="shared" si="2"/>
        <v>4.1666666666666678E-2</v>
      </c>
      <c r="F38" s="44"/>
      <c r="G38" s="44"/>
      <c r="H38" s="2"/>
      <c r="I38" s="77">
        <f t="shared" si="3"/>
        <v>3.8194444444444454E-2</v>
      </c>
      <c r="J38" s="78" t="s">
        <v>1</v>
      </c>
      <c r="K38" s="79">
        <f t="shared" si="4"/>
        <v>4.1666666666666678E-2</v>
      </c>
      <c r="L38" s="80"/>
      <c r="M38" s="98"/>
      <c r="N38" s="154"/>
      <c r="O38" s="9">
        <f t="shared" si="5"/>
        <v>3.8194444444444454E-2</v>
      </c>
      <c r="P38" s="10" t="s">
        <v>1</v>
      </c>
      <c r="Q38" s="20">
        <f t="shared" si="6"/>
        <v>4.1666666666666678E-2</v>
      </c>
      <c r="R38" s="157">
        <f t="shared" si="0"/>
        <v>0</v>
      </c>
      <c r="S38" s="213"/>
    </row>
    <row r="39" spans="2:19" x14ac:dyDescent="0.45">
      <c r="B39" s="201" t="s">
        <v>62</v>
      </c>
      <c r="C39" s="15">
        <f t="shared" si="1"/>
        <v>4.1666666666666678E-2</v>
      </c>
      <c r="D39" s="16" t="s">
        <v>1</v>
      </c>
      <c r="E39" s="17">
        <f t="shared" si="2"/>
        <v>4.5138888888888902E-2</v>
      </c>
      <c r="F39" s="49"/>
      <c r="G39" s="49"/>
      <c r="H39" s="2"/>
      <c r="I39" s="82">
        <f t="shared" si="3"/>
        <v>4.1666666666666678E-2</v>
      </c>
      <c r="J39" s="83" t="s">
        <v>1</v>
      </c>
      <c r="K39" s="84">
        <f t="shared" si="4"/>
        <v>4.5138888888888902E-2</v>
      </c>
      <c r="L39" s="68"/>
      <c r="M39" s="92"/>
      <c r="N39" s="154"/>
      <c r="O39" s="15">
        <f t="shared" si="5"/>
        <v>4.1666666666666678E-2</v>
      </c>
      <c r="P39" s="16" t="s">
        <v>1</v>
      </c>
      <c r="Q39" s="21">
        <f t="shared" si="6"/>
        <v>4.5138888888888902E-2</v>
      </c>
      <c r="R39" s="155">
        <f t="shared" si="0"/>
        <v>0</v>
      </c>
      <c r="S39" s="158"/>
    </row>
    <row r="40" spans="2:19" x14ac:dyDescent="0.45">
      <c r="B40" s="201"/>
      <c r="C40" s="6">
        <f t="shared" si="1"/>
        <v>4.5138888888888902E-2</v>
      </c>
      <c r="D40" s="7" t="s">
        <v>1</v>
      </c>
      <c r="E40" s="8">
        <f t="shared" si="2"/>
        <v>4.8611111111111126E-2</v>
      </c>
      <c r="F40" s="49"/>
      <c r="G40" s="49"/>
      <c r="H40" s="2"/>
      <c r="I40" s="71">
        <f t="shared" si="3"/>
        <v>4.5138888888888902E-2</v>
      </c>
      <c r="J40" s="72" t="s">
        <v>1</v>
      </c>
      <c r="K40" s="73">
        <f t="shared" si="4"/>
        <v>4.8611111111111126E-2</v>
      </c>
      <c r="L40" s="102"/>
      <c r="M40" s="104"/>
      <c r="N40" s="154"/>
      <c r="O40" s="6">
        <f t="shared" si="5"/>
        <v>4.5138888888888902E-2</v>
      </c>
      <c r="P40" s="7" t="s">
        <v>1</v>
      </c>
      <c r="Q40" s="19">
        <f t="shared" si="6"/>
        <v>4.8611111111111126E-2</v>
      </c>
      <c r="R40" s="156">
        <f t="shared" si="0"/>
        <v>0</v>
      </c>
      <c r="S40" s="159"/>
    </row>
    <row r="41" spans="2:19" x14ac:dyDescent="0.45">
      <c r="B41" s="201"/>
      <c r="C41" s="6">
        <f t="shared" si="1"/>
        <v>4.8611111111111126E-2</v>
      </c>
      <c r="D41" s="7" t="s">
        <v>1</v>
      </c>
      <c r="E41" s="8">
        <f t="shared" si="2"/>
        <v>5.208333333333335E-2</v>
      </c>
      <c r="F41" s="49"/>
      <c r="G41" s="50"/>
      <c r="H41" s="2"/>
      <c r="I41" s="71">
        <f t="shared" si="3"/>
        <v>4.8611111111111126E-2</v>
      </c>
      <c r="J41" s="72" t="s">
        <v>1</v>
      </c>
      <c r="K41" s="73">
        <f t="shared" si="4"/>
        <v>5.208333333333335E-2</v>
      </c>
      <c r="L41" s="75"/>
      <c r="M41" s="95"/>
      <c r="N41" s="154"/>
      <c r="O41" s="6">
        <f t="shared" si="5"/>
        <v>4.8611111111111126E-2</v>
      </c>
      <c r="P41" s="7" t="s">
        <v>1</v>
      </c>
      <c r="Q41" s="19">
        <f t="shared" si="6"/>
        <v>5.208333333333335E-2</v>
      </c>
      <c r="R41" s="156">
        <f t="shared" si="0"/>
        <v>0</v>
      </c>
      <c r="S41" s="160"/>
    </row>
    <row r="42" spans="2:19" x14ac:dyDescent="0.45">
      <c r="B42" s="201"/>
      <c r="C42" s="6">
        <f t="shared" si="1"/>
        <v>5.208333333333335E-2</v>
      </c>
      <c r="D42" s="7" t="s">
        <v>1</v>
      </c>
      <c r="E42" s="8">
        <f t="shared" si="2"/>
        <v>5.5555555555555573E-2</v>
      </c>
      <c r="F42" s="51"/>
      <c r="G42" s="52"/>
      <c r="H42" s="2"/>
      <c r="I42" s="71">
        <f t="shared" si="3"/>
        <v>5.208333333333335E-2</v>
      </c>
      <c r="J42" s="72" t="s">
        <v>1</v>
      </c>
      <c r="K42" s="73">
        <f t="shared" si="4"/>
        <v>5.5555555555555573E-2</v>
      </c>
      <c r="L42" s="75"/>
      <c r="M42" s="95"/>
      <c r="N42" s="154"/>
      <c r="O42" s="6">
        <f t="shared" si="5"/>
        <v>5.208333333333335E-2</v>
      </c>
      <c r="P42" s="7" t="s">
        <v>1</v>
      </c>
      <c r="Q42" s="19">
        <f t="shared" si="6"/>
        <v>5.5555555555555573E-2</v>
      </c>
      <c r="R42" s="156">
        <f t="shared" si="0"/>
        <v>0</v>
      </c>
      <c r="S42" s="161"/>
    </row>
    <row r="43" spans="2:19" x14ac:dyDescent="0.45">
      <c r="B43" s="201"/>
      <c r="C43" s="6">
        <f t="shared" si="1"/>
        <v>5.5555555555555573E-2</v>
      </c>
      <c r="D43" s="7" t="s">
        <v>1</v>
      </c>
      <c r="E43" s="8">
        <f t="shared" si="2"/>
        <v>5.9027777777777797E-2</v>
      </c>
      <c r="F43" s="51"/>
      <c r="G43" s="52"/>
      <c r="H43" s="2"/>
      <c r="I43" s="71">
        <f t="shared" si="3"/>
        <v>5.5555555555555573E-2</v>
      </c>
      <c r="J43" s="72" t="s">
        <v>1</v>
      </c>
      <c r="K43" s="73">
        <f t="shared" si="4"/>
        <v>5.9027777777777797E-2</v>
      </c>
      <c r="L43" s="75"/>
      <c r="M43" s="95"/>
      <c r="N43" s="154"/>
      <c r="O43" s="6">
        <f t="shared" si="5"/>
        <v>5.5555555555555573E-2</v>
      </c>
      <c r="P43" s="7" t="s">
        <v>1</v>
      </c>
      <c r="Q43" s="19">
        <f t="shared" si="6"/>
        <v>5.9027777777777797E-2</v>
      </c>
      <c r="R43" s="156">
        <f t="shared" si="0"/>
        <v>0</v>
      </c>
      <c r="S43" s="161"/>
    </row>
    <row r="44" spans="2:19" x14ac:dyDescent="0.45">
      <c r="B44" s="201"/>
      <c r="C44" s="6">
        <f t="shared" si="1"/>
        <v>5.9027777777777797E-2</v>
      </c>
      <c r="D44" s="7" t="s">
        <v>1</v>
      </c>
      <c r="E44" s="8">
        <f t="shared" si="2"/>
        <v>6.2500000000000014E-2</v>
      </c>
      <c r="F44" s="43"/>
      <c r="G44" s="43"/>
      <c r="H44" s="2"/>
      <c r="I44" s="71">
        <f t="shared" si="3"/>
        <v>5.9027777777777797E-2</v>
      </c>
      <c r="J44" s="72" t="s">
        <v>1</v>
      </c>
      <c r="K44" s="73">
        <f t="shared" si="4"/>
        <v>6.2500000000000014E-2</v>
      </c>
      <c r="L44" s="76"/>
      <c r="M44" s="76"/>
      <c r="N44" s="154"/>
      <c r="O44" s="6">
        <f t="shared" si="5"/>
        <v>5.9027777777777797E-2</v>
      </c>
      <c r="P44" s="7" t="s">
        <v>1</v>
      </c>
      <c r="Q44" s="19">
        <f t="shared" si="6"/>
        <v>6.2500000000000014E-2</v>
      </c>
      <c r="R44" s="156">
        <f t="shared" si="0"/>
        <v>0</v>
      </c>
      <c r="S44" s="162"/>
    </row>
    <row r="45" spans="2:19" x14ac:dyDescent="0.45">
      <c r="B45" s="201"/>
      <c r="C45" s="6">
        <f t="shared" si="1"/>
        <v>6.2500000000000014E-2</v>
      </c>
      <c r="D45" s="7" t="s">
        <v>1</v>
      </c>
      <c r="E45" s="8">
        <f t="shared" si="2"/>
        <v>6.5972222222222238E-2</v>
      </c>
      <c r="F45" s="43"/>
      <c r="G45" s="43"/>
      <c r="H45" s="2"/>
      <c r="I45" s="71">
        <f t="shared" si="3"/>
        <v>6.2500000000000014E-2</v>
      </c>
      <c r="J45" s="72" t="s">
        <v>1</v>
      </c>
      <c r="K45" s="73">
        <f t="shared" si="4"/>
        <v>6.5972222222222238E-2</v>
      </c>
      <c r="L45" s="76"/>
      <c r="M45" s="76"/>
      <c r="N45" s="154"/>
      <c r="O45" s="6">
        <f t="shared" si="5"/>
        <v>6.2500000000000014E-2</v>
      </c>
      <c r="P45" s="7" t="s">
        <v>1</v>
      </c>
      <c r="Q45" s="19">
        <f t="shared" si="6"/>
        <v>6.5972222222222238E-2</v>
      </c>
      <c r="R45" s="156">
        <f t="shared" si="0"/>
        <v>0</v>
      </c>
      <c r="S45" s="163"/>
    </row>
    <row r="46" spans="2:19" x14ac:dyDescent="0.45">
      <c r="B46" s="201"/>
      <c r="C46" s="6">
        <f t="shared" si="1"/>
        <v>6.5972222222222238E-2</v>
      </c>
      <c r="D46" s="7" t="s">
        <v>1</v>
      </c>
      <c r="E46" s="8">
        <f t="shared" si="2"/>
        <v>6.9444444444444461E-2</v>
      </c>
      <c r="F46" s="43"/>
      <c r="G46" s="43"/>
      <c r="H46" s="2"/>
      <c r="I46" s="71">
        <f t="shared" si="3"/>
        <v>6.5972222222222238E-2</v>
      </c>
      <c r="J46" s="72" t="s">
        <v>1</v>
      </c>
      <c r="K46" s="73">
        <f t="shared" si="4"/>
        <v>6.9444444444444461E-2</v>
      </c>
      <c r="L46" s="76"/>
      <c r="M46" s="76"/>
      <c r="N46" s="154"/>
      <c r="O46" s="6">
        <f t="shared" si="5"/>
        <v>6.5972222222222238E-2</v>
      </c>
      <c r="P46" s="7" t="s">
        <v>1</v>
      </c>
      <c r="Q46" s="19">
        <f t="shared" si="6"/>
        <v>6.9444444444444461E-2</v>
      </c>
      <c r="R46" s="156">
        <f t="shared" si="0"/>
        <v>0</v>
      </c>
      <c r="S46" s="163"/>
    </row>
    <row r="47" spans="2:19" x14ac:dyDescent="0.45">
      <c r="B47" s="201"/>
      <c r="C47" s="6">
        <f t="shared" si="1"/>
        <v>6.9444444444444461E-2</v>
      </c>
      <c r="D47" s="7" t="s">
        <v>1</v>
      </c>
      <c r="E47" s="8">
        <f t="shared" si="2"/>
        <v>7.2916666666666685E-2</v>
      </c>
      <c r="F47" s="43"/>
      <c r="G47" s="43"/>
      <c r="H47" s="2"/>
      <c r="I47" s="71">
        <f t="shared" si="3"/>
        <v>6.9444444444444461E-2</v>
      </c>
      <c r="J47" s="72" t="s">
        <v>1</v>
      </c>
      <c r="K47" s="73">
        <f t="shared" si="4"/>
        <v>7.2916666666666685E-2</v>
      </c>
      <c r="L47" s="76"/>
      <c r="M47" s="76"/>
      <c r="N47" s="154"/>
      <c r="O47" s="6">
        <f t="shared" si="5"/>
        <v>6.9444444444444461E-2</v>
      </c>
      <c r="P47" s="7" t="s">
        <v>1</v>
      </c>
      <c r="Q47" s="19">
        <f t="shared" si="6"/>
        <v>7.2916666666666685E-2</v>
      </c>
      <c r="R47" s="156">
        <f t="shared" si="0"/>
        <v>0</v>
      </c>
      <c r="S47" s="163"/>
    </row>
    <row r="48" spans="2:19" x14ac:dyDescent="0.45">
      <c r="B48" s="201"/>
      <c r="C48" s="6">
        <f t="shared" si="1"/>
        <v>7.2916666666666685E-2</v>
      </c>
      <c r="D48" s="7" t="s">
        <v>1</v>
      </c>
      <c r="E48" s="8">
        <f t="shared" si="2"/>
        <v>7.6388888888888909E-2</v>
      </c>
      <c r="F48" s="43"/>
      <c r="G48" s="43"/>
      <c r="H48" s="2"/>
      <c r="I48" s="71">
        <f t="shared" si="3"/>
        <v>7.2916666666666685E-2</v>
      </c>
      <c r="J48" s="72" t="s">
        <v>1</v>
      </c>
      <c r="K48" s="73">
        <f t="shared" si="4"/>
        <v>7.6388888888888909E-2</v>
      </c>
      <c r="L48" s="76"/>
      <c r="M48" s="76"/>
      <c r="N48" s="154"/>
      <c r="O48" s="6">
        <f t="shared" si="5"/>
        <v>7.2916666666666685E-2</v>
      </c>
      <c r="P48" s="7" t="s">
        <v>1</v>
      </c>
      <c r="Q48" s="19">
        <f t="shared" si="6"/>
        <v>7.6388888888888909E-2</v>
      </c>
      <c r="R48" s="156">
        <f t="shared" si="0"/>
        <v>0</v>
      </c>
      <c r="S48" s="163"/>
    </row>
    <row r="49" spans="2:19" x14ac:dyDescent="0.45">
      <c r="B49" s="201"/>
      <c r="C49" s="6">
        <f t="shared" si="1"/>
        <v>7.6388888888888909E-2</v>
      </c>
      <c r="D49" s="7" t="s">
        <v>1</v>
      </c>
      <c r="E49" s="8">
        <f t="shared" si="2"/>
        <v>7.9861111111111133E-2</v>
      </c>
      <c r="F49" s="43"/>
      <c r="G49" s="43"/>
      <c r="H49" s="2"/>
      <c r="I49" s="71">
        <f t="shared" si="3"/>
        <v>7.6388888888888909E-2</v>
      </c>
      <c r="J49" s="72" t="s">
        <v>1</v>
      </c>
      <c r="K49" s="73">
        <f t="shared" si="4"/>
        <v>7.9861111111111133E-2</v>
      </c>
      <c r="L49" s="76"/>
      <c r="M49" s="76"/>
      <c r="N49" s="154"/>
      <c r="O49" s="6">
        <f t="shared" si="5"/>
        <v>7.6388888888888909E-2</v>
      </c>
      <c r="P49" s="7" t="s">
        <v>1</v>
      </c>
      <c r="Q49" s="19">
        <f t="shared" si="6"/>
        <v>7.9861111111111133E-2</v>
      </c>
      <c r="R49" s="156">
        <f t="shared" si="0"/>
        <v>0</v>
      </c>
      <c r="S49" s="163"/>
    </row>
    <row r="50" spans="2:19" x14ac:dyDescent="0.45">
      <c r="B50" s="201"/>
      <c r="C50" s="12">
        <f t="shared" si="1"/>
        <v>7.9861111111111133E-2</v>
      </c>
      <c r="D50" s="13" t="s">
        <v>1</v>
      </c>
      <c r="E50" s="14">
        <f t="shared" si="2"/>
        <v>8.3333333333333356E-2</v>
      </c>
      <c r="F50" s="45"/>
      <c r="G50" s="45"/>
      <c r="H50" s="2"/>
      <c r="I50" s="86">
        <f t="shared" si="3"/>
        <v>7.9861111111111133E-2</v>
      </c>
      <c r="J50" s="87" t="s">
        <v>1</v>
      </c>
      <c r="K50" s="88">
        <f t="shared" si="4"/>
        <v>8.3333333333333356E-2</v>
      </c>
      <c r="L50" s="89"/>
      <c r="M50" s="89"/>
      <c r="N50" s="154"/>
      <c r="O50" s="12">
        <f t="shared" si="5"/>
        <v>7.9861111111111133E-2</v>
      </c>
      <c r="P50" s="13" t="s">
        <v>1</v>
      </c>
      <c r="Q50" s="22">
        <f t="shared" si="6"/>
        <v>8.3333333333333356E-2</v>
      </c>
      <c r="R50" s="164">
        <f t="shared" si="0"/>
        <v>0</v>
      </c>
      <c r="S50" s="165"/>
    </row>
    <row r="51" spans="2:19" x14ac:dyDescent="0.45">
      <c r="B51" s="201"/>
      <c r="C51" s="3">
        <f t="shared" si="1"/>
        <v>8.3333333333333356E-2</v>
      </c>
      <c r="D51" s="4" t="s">
        <v>1</v>
      </c>
      <c r="E51" s="5">
        <f t="shared" si="2"/>
        <v>8.680555555555558E-2</v>
      </c>
      <c r="F51" s="46"/>
      <c r="G51" s="46"/>
      <c r="H51" s="2"/>
      <c r="I51" s="65">
        <f t="shared" si="3"/>
        <v>8.3333333333333356E-2</v>
      </c>
      <c r="J51" s="66" t="s">
        <v>1</v>
      </c>
      <c r="K51" s="67">
        <f t="shared" si="4"/>
        <v>8.680555555555558E-2</v>
      </c>
      <c r="L51" s="91"/>
      <c r="M51" s="91"/>
      <c r="N51" s="154"/>
      <c r="O51" s="3">
        <f t="shared" si="5"/>
        <v>8.3333333333333356E-2</v>
      </c>
      <c r="P51" s="4" t="s">
        <v>1</v>
      </c>
      <c r="Q51" s="18">
        <f t="shared" si="6"/>
        <v>8.680555555555558E-2</v>
      </c>
      <c r="R51" s="166">
        <f t="shared" si="0"/>
        <v>0</v>
      </c>
      <c r="S51" s="163"/>
    </row>
    <row r="52" spans="2:19" x14ac:dyDescent="0.45">
      <c r="B52" s="201"/>
      <c r="C52" s="6">
        <f t="shared" si="1"/>
        <v>8.680555555555558E-2</v>
      </c>
      <c r="D52" s="7" t="s">
        <v>1</v>
      </c>
      <c r="E52" s="8">
        <f t="shared" si="2"/>
        <v>9.0277777777777804E-2</v>
      </c>
      <c r="F52" s="43"/>
      <c r="G52" s="43"/>
      <c r="H52" s="2"/>
      <c r="I52" s="71">
        <f t="shared" si="3"/>
        <v>8.680555555555558E-2</v>
      </c>
      <c r="J52" s="72" t="s">
        <v>1</v>
      </c>
      <c r="K52" s="73">
        <f t="shared" si="4"/>
        <v>9.0277777777777804E-2</v>
      </c>
      <c r="L52" s="76"/>
      <c r="M52" s="76"/>
      <c r="N52" s="154"/>
      <c r="O52" s="6">
        <f t="shared" si="5"/>
        <v>8.680555555555558E-2</v>
      </c>
      <c r="P52" s="7" t="s">
        <v>1</v>
      </c>
      <c r="Q52" s="19">
        <f t="shared" si="6"/>
        <v>9.0277777777777804E-2</v>
      </c>
      <c r="R52" s="156">
        <f t="shared" si="0"/>
        <v>0</v>
      </c>
      <c r="S52" s="163"/>
    </row>
    <row r="53" spans="2:19" x14ac:dyDescent="0.45">
      <c r="B53" s="201"/>
      <c r="C53" s="6">
        <f t="shared" si="1"/>
        <v>9.0277777777777804E-2</v>
      </c>
      <c r="D53" s="7" t="s">
        <v>1</v>
      </c>
      <c r="E53" s="8">
        <f t="shared" si="2"/>
        <v>9.3750000000000028E-2</v>
      </c>
      <c r="F53" s="43"/>
      <c r="G53" s="43"/>
      <c r="H53" s="2"/>
      <c r="I53" s="71">
        <f t="shared" si="3"/>
        <v>9.0277777777777804E-2</v>
      </c>
      <c r="J53" s="72" t="s">
        <v>1</v>
      </c>
      <c r="K53" s="73">
        <f t="shared" si="4"/>
        <v>9.3750000000000028E-2</v>
      </c>
      <c r="L53" s="76"/>
      <c r="M53" s="76"/>
      <c r="N53" s="154"/>
      <c r="O53" s="6">
        <f t="shared" si="5"/>
        <v>9.0277777777777804E-2</v>
      </c>
      <c r="P53" s="7" t="s">
        <v>1</v>
      </c>
      <c r="Q53" s="19">
        <f t="shared" si="6"/>
        <v>9.3750000000000028E-2</v>
      </c>
      <c r="R53" s="156">
        <f t="shared" si="0"/>
        <v>0</v>
      </c>
      <c r="S53" s="163"/>
    </row>
    <row r="54" spans="2:19" x14ac:dyDescent="0.45">
      <c r="B54" s="201"/>
      <c r="C54" s="6">
        <f t="shared" si="1"/>
        <v>9.3750000000000028E-2</v>
      </c>
      <c r="D54" s="7" t="s">
        <v>1</v>
      </c>
      <c r="E54" s="8">
        <f t="shared" si="2"/>
        <v>9.7222222222222252E-2</v>
      </c>
      <c r="F54" s="43"/>
      <c r="G54" s="43"/>
      <c r="H54" s="2"/>
      <c r="I54" s="71">
        <f t="shared" si="3"/>
        <v>9.3750000000000028E-2</v>
      </c>
      <c r="J54" s="72" t="s">
        <v>1</v>
      </c>
      <c r="K54" s="73">
        <f t="shared" si="4"/>
        <v>9.7222222222222252E-2</v>
      </c>
      <c r="L54" s="76"/>
      <c r="M54" s="76"/>
      <c r="N54" s="154"/>
      <c r="O54" s="6">
        <f t="shared" si="5"/>
        <v>9.3750000000000028E-2</v>
      </c>
      <c r="P54" s="7" t="s">
        <v>1</v>
      </c>
      <c r="Q54" s="19">
        <f t="shared" si="6"/>
        <v>9.7222222222222252E-2</v>
      </c>
      <c r="R54" s="156">
        <f t="shared" si="0"/>
        <v>0</v>
      </c>
      <c r="S54" s="163"/>
    </row>
    <row r="55" spans="2:19" x14ac:dyDescent="0.45">
      <c r="B55" s="201"/>
      <c r="C55" s="6">
        <f t="shared" si="1"/>
        <v>9.7222222222222252E-2</v>
      </c>
      <c r="D55" s="7" t="s">
        <v>1</v>
      </c>
      <c r="E55" s="8">
        <f t="shared" si="2"/>
        <v>0.10069444444444448</v>
      </c>
      <c r="F55" s="43"/>
      <c r="G55" s="43"/>
      <c r="H55" s="2"/>
      <c r="I55" s="71">
        <f t="shared" si="3"/>
        <v>9.7222222222222252E-2</v>
      </c>
      <c r="J55" s="72" t="s">
        <v>1</v>
      </c>
      <c r="K55" s="73">
        <f t="shared" si="4"/>
        <v>0.10069444444444448</v>
      </c>
      <c r="L55" s="76"/>
      <c r="M55" s="76"/>
      <c r="N55" s="154"/>
      <c r="O55" s="6">
        <f t="shared" si="5"/>
        <v>9.7222222222222252E-2</v>
      </c>
      <c r="P55" s="7" t="s">
        <v>1</v>
      </c>
      <c r="Q55" s="19">
        <f t="shared" si="6"/>
        <v>0.10069444444444448</v>
      </c>
      <c r="R55" s="156">
        <f t="shared" si="0"/>
        <v>0</v>
      </c>
      <c r="S55" s="163"/>
    </row>
    <row r="56" spans="2:19" x14ac:dyDescent="0.45">
      <c r="B56" s="201"/>
      <c r="C56" s="6">
        <f t="shared" si="1"/>
        <v>0.10069444444444448</v>
      </c>
      <c r="D56" s="7" t="s">
        <v>1</v>
      </c>
      <c r="E56" s="8">
        <f t="shared" si="2"/>
        <v>0.1041666666666667</v>
      </c>
      <c r="F56" s="43"/>
      <c r="G56" s="43"/>
      <c r="H56" s="2"/>
      <c r="I56" s="71">
        <f t="shared" si="3"/>
        <v>0.10069444444444448</v>
      </c>
      <c r="J56" s="72" t="s">
        <v>1</v>
      </c>
      <c r="K56" s="73">
        <f t="shared" si="4"/>
        <v>0.1041666666666667</v>
      </c>
      <c r="L56" s="76"/>
      <c r="M56" s="76"/>
      <c r="N56" s="154"/>
      <c r="O56" s="6">
        <f t="shared" si="5"/>
        <v>0.10069444444444448</v>
      </c>
      <c r="P56" s="7" t="s">
        <v>1</v>
      </c>
      <c r="Q56" s="19">
        <f t="shared" si="6"/>
        <v>0.1041666666666667</v>
      </c>
      <c r="R56" s="156">
        <f t="shared" si="0"/>
        <v>0</v>
      </c>
      <c r="S56" s="163"/>
    </row>
    <row r="57" spans="2:19" x14ac:dyDescent="0.45">
      <c r="B57" s="201"/>
      <c r="C57" s="6">
        <f t="shared" si="1"/>
        <v>0.1041666666666667</v>
      </c>
      <c r="D57" s="7" t="s">
        <v>1</v>
      </c>
      <c r="E57" s="8">
        <f t="shared" si="2"/>
        <v>0.10763888888888892</v>
      </c>
      <c r="F57" s="43"/>
      <c r="G57" s="43"/>
      <c r="H57" s="2"/>
      <c r="I57" s="71">
        <f t="shared" si="3"/>
        <v>0.1041666666666667</v>
      </c>
      <c r="J57" s="72" t="s">
        <v>1</v>
      </c>
      <c r="K57" s="73">
        <f t="shared" si="4"/>
        <v>0.10763888888888892</v>
      </c>
      <c r="L57" s="76"/>
      <c r="M57" s="76"/>
      <c r="N57" s="154"/>
      <c r="O57" s="6">
        <f t="shared" si="5"/>
        <v>0.1041666666666667</v>
      </c>
      <c r="P57" s="7" t="s">
        <v>1</v>
      </c>
      <c r="Q57" s="19">
        <f t="shared" si="6"/>
        <v>0.10763888888888892</v>
      </c>
      <c r="R57" s="156">
        <f t="shared" si="0"/>
        <v>0</v>
      </c>
      <c r="S57" s="163"/>
    </row>
    <row r="58" spans="2:19" x14ac:dyDescent="0.45">
      <c r="B58" s="201"/>
      <c r="C58" s="6">
        <f t="shared" si="1"/>
        <v>0.10763888888888892</v>
      </c>
      <c r="D58" s="7" t="s">
        <v>1</v>
      </c>
      <c r="E58" s="8">
        <f t="shared" si="2"/>
        <v>0.11111111111111115</v>
      </c>
      <c r="F58" s="43"/>
      <c r="G58" s="43"/>
      <c r="H58" s="2"/>
      <c r="I58" s="71">
        <f t="shared" si="3"/>
        <v>0.10763888888888892</v>
      </c>
      <c r="J58" s="72" t="s">
        <v>1</v>
      </c>
      <c r="K58" s="73">
        <f t="shared" si="4"/>
        <v>0.11111111111111115</v>
      </c>
      <c r="L58" s="76"/>
      <c r="M58" s="76"/>
      <c r="N58" s="154"/>
      <c r="O58" s="6">
        <f t="shared" si="5"/>
        <v>0.10763888888888892</v>
      </c>
      <c r="P58" s="7" t="s">
        <v>1</v>
      </c>
      <c r="Q58" s="19">
        <f t="shared" si="6"/>
        <v>0.11111111111111115</v>
      </c>
      <c r="R58" s="156">
        <f t="shared" si="0"/>
        <v>0</v>
      </c>
      <c r="S58" s="163"/>
    </row>
    <row r="59" spans="2:19" x14ac:dyDescent="0.45">
      <c r="B59" s="201"/>
      <c r="C59" s="6">
        <f t="shared" si="1"/>
        <v>0.11111111111111115</v>
      </c>
      <c r="D59" s="7" t="s">
        <v>1</v>
      </c>
      <c r="E59" s="8">
        <f t="shared" si="2"/>
        <v>0.11458333333333337</v>
      </c>
      <c r="F59" s="43"/>
      <c r="G59" s="43"/>
      <c r="H59" s="2"/>
      <c r="I59" s="71">
        <f t="shared" si="3"/>
        <v>0.11111111111111115</v>
      </c>
      <c r="J59" s="72" t="s">
        <v>1</v>
      </c>
      <c r="K59" s="73">
        <f t="shared" si="4"/>
        <v>0.11458333333333337</v>
      </c>
      <c r="L59" s="76"/>
      <c r="M59" s="76"/>
      <c r="N59" s="154"/>
      <c r="O59" s="6">
        <f t="shared" si="5"/>
        <v>0.11111111111111115</v>
      </c>
      <c r="P59" s="7" t="s">
        <v>1</v>
      </c>
      <c r="Q59" s="19">
        <f t="shared" si="6"/>
        <v>0.11458333333333337</v>
      </c>
      <c r="R59" s="156">
        <f t="shared" si="0"/>
        <v>0</v>
      </c>
      <c r="S59" s="163"/>
    </row>
    <row r="60" spans="2:19" x14ac:dyDescent="0.45">
      <c r="B60" s="201"/>
      <c r="C60" s="6">
        <f t="shared" si="1"/>
        <v>0.11458333333333337</v>
      </c>
      <c r="D60" s="7" t="s">
        <v>1</v>
      </c>
      <c r="E60" s="8">
        <f t="shared" si="2"/>
        <v>0.11805555555555559</v>
      </c>
      <c r="F60" s="43"/>
      <c r="G60" s="43"/>
      <c r="H60" s="2"/>
      <c r="I60" s="71">
        <f t="shared" si="3"/>
        <v>0.11458333333333337</v>
      </c>
      <c r="J60" s="72" t="s">
        <v>1</v>
      </c>
      <c r="K60" s="73">
        <f t="shared" si="4"/>
        <v>0.11805555555555559</v>
      </c>
      <c r="L60" s="76"/>
      <c r="M60" s="76"/>
      <c r="N60" s="154"/>
      <c r="O60" s="6">
        <f t="shared" si="5"/>
        <v>0.11458333333333337</v>
      </c>
      <c r="P60" s="7" t="s">
        <v>1</v>
      </c>
      <c r="Q60" s="19">
        <f t="shared" si="6"/>
        <v>0.11805555555555559</v>
      </c>
      <c r="R60" s="156">
        <f t="shared" si="0"/>
        <v>0</v>
      </c>
      <c r="S60" s="163"/>
    </row>
    <row r="61" spans="2:19" x14ac:dyDescent="0.45">
      <c r="B61" s="201"/>
      <c r="C61" s="6">
        <f t="shared" si="1"/>
        <v>0.11805555555555559</v>
      </c>
      <c r="D61" s="7" t="s">
        <v>1</v>
      </c>
      <c r="E61" s="8">
        <f t="shared" si="2"/>
        <v>0.12152777777777782</v>
      </c>
      <c r="F61" s="43"/>
      <c r="G61" s="43"/>
      <c r="H61" s="2"/>
      <c r="I61" s="71">
        <f t="shared" si="3"/>
        <v>0.11805555555555559</v>
      </c>
      <c r="J61" s="72" t="s">
        <v>1</v>
      </c>
      <c r="K61" s="73">
        <f t="shared" si="4"/>
        <v>0.12152777777777782</v>
      </c>
      <c r="L61" s="76"/>
      <c r="M61" s="76"/>
      <c r="N61" s="154"/>
      <c r="O61" s="6">
        <f t="shared" si="5"/>
        <v>0.11805555555555559</v>
      </c>
      <c r="P61" s="7" t="s">
        <v>1</v>
      </c>
      <c r="Q61" s="19">
        <f t="shared" si="6"/>
        <v>0.12152777777777782</v>
      </c>
      <c r="R61" s="156">
        <f t="shared" si="0"/>
        <v>0</v>
      </c>
      <c r="S61" s="163"/>
    </row>
    <row r="62" spans="2:19" x14ac:dyDescent="0.45">
      <c r="B62" s="201"/>
      <c r="C62" s="12">
        <f t="shared" si="1"/>
        <v>0.12152777777777782</v>
      </c>
      <c r="D62" s="13" t="s">
        <v>1</v>
      </c>
      <c r="E62" s="14">
        <f t="shared" si="2"/>
        <v>0.12500000000000003</v>
      </c>
      <c r="F62" s="45"/>
      <c r="G62" s="45"/>
      <c r="H62" s="2"/>
      <c r="I62" s="86">
        <f t="shared" si="3"/>
        <v>0.12152777777777782</v>
      </c>
      <c r="J62" s="87" t="s">
        <v>1</v>
      </c>
      <c r="K62" s="88">
        <f t="shared" si="4"/>
        <v>0.12500000000000003</v>
      </c>
      <c r="L62" s="89"/>
      <c r="M62" s="89"/>
      <c r="N62" s="154"/>
      <c r="O62" s="12">
        <f t="shared" si="5"/>
        <v>0.12152777777777782</v>
      </c>
      <c r="P62" s="13" t="s">
        <v>1</v>
      </c>
      <c r="Q62" s="22">
        <f t="shared" si="6"/>
        <v>0.12500000000000003</v>
      </c>
      <c r="R62" s="157">
        <f t="shared" si="0"/>
        <v>0</v>
      </c>
      <c r="S62" s="165"/>
    </row>
    <row r="63" spans="2:19" x14ac:dyDescent="0.45">
      <c r="B63" s="201"/>
      <c r="C63" s="3">
        <f t="shared" si="1"/>
        <v>0.12500000000000003</v>
      </c>
      <c r="D63" s="4" t="s">
        <v>1</v>
      </c>
      <c r="E63" s="5">
        <f t="shared" si="2"/>
        <v>0.12847222222222224</v>
      </c>
      <c r="F63" s="46"/>
      <c r="G63" s="46"/>
      <c r="H63" s="2"/>
      <c r="I63" s="65">
        <f t="shared" si="3"/>
        <v>0.12500000000000003</v>
      </c>
      <c r="J63" s="66" t="s">
        <v>1</v>
      </c>
      <c r="K63" s="67">
        <f t="shared" si="4"/>
        <v>0.12847222222222224</v>
      </c>
      <c r="L63" s="91"/>
      <c r="M63" s="91"/>
      <c r="N63" s="154"/>
      <c r="O63" s="3">
        <f t="shared" si="5"/>
        <v>0.12500000000000003</v>
      </c>
      <c r="P63" s="4" t="s">
        <v>1</v>
      </c>
      <c r="Q63" s="18">
        <f t="shared" si="6"/>
        <v>0.12847222222222224</v>
      </c>
      <c r="R63" s="155">
        <f t="shared" si="0"/>
        <v>0</v>
      </c>
      <c r="S63" s="163"/>
    </row>
    <row r="64" spans="2:19" x14ac:dyDescent="0.45">
      <c r="B64" s="201"/>
      <c r="C64" s="6">
        <f t="shared" si="1"/>
        <v>0.12847222222222224</v>
      </c>
      <c r="D64" s="7" t="s">
        <v>1</v>
      </c>
      <c r="E64" s="8">
        <f t="shared" si="2"/>
        <v>0.13194444444444445</v>
      </c>
      <c r="F64" s="43"/>
      <c r="G64" s="43"/>
      <c r="H64" s="2"/>
      <c r="I64" s="71">
        <f t="shared" si="3"/>
        <v>0.12847222222222224</v>
      </c>
      <c r="J64" s="72" t="s">
        <v>1</v>
      </c>
      <c r="K64" s="73">
        <f t="shared" si="4"/>
        <v>0.13194444444444445</v>
      </c>
      <c r="L64" s="76"/>
      <c r="M64" s="76"/>
      <c r="N64" s="154"/>
      <c r="O64" s="6">
        <f t="shared" si="5"/>
        <v>0.12847222222222224</v>
      </c>
      <c r="P64" s="7" t="s">
        <v>1</v>
      </c>
      <c r="Q64" s="19">
        <f t="shared" si="6"/>
        <v>0.13194444444444445</v>
      </c>
      <c r="R64" s="156">
        <f t="shared" si="0"/>
        <v>0</v>
      </c>
      <c r="S64" s="162"/>
    </row>
    <row r="65" spans="2:19" x14ac:dyDescent="0.45">
      <c r="B65" s="201"/>
      <c r="C65" s="6">
        <f t="shared" si="1"/>
        <v>0.13194444444444445</v>
      </c>
      <c r="D65" s="7" t="s">
        <v>1</v>
      </c>
      <c r="E65" s="8">
        <f t="shared" si="2"/>
        <v>0.13541666666666666</v>
      </c>
      <c r="F65" s="43"/>
      <c r="G65" s="43"/>
      <c r="H65" s="2"/>
      <c r="I65" s="71">
        <f t="shared" si="3"/>
        <v>0.13194444444444445</v>
      </c>
      <c r="J65" s="72" t="s">
        <v>1</v>
      </c>
      <c r="K65" s="73">
        <f t="shared" si="4"/>
        <v>0.13541666666666666</v>
      </c>
      <c r="L65" s="76"/>
      <c r="M65" s="76"/>
      <c r="N65" s="154"/>
      <c r="O65" s="6">
        <f t="shared" si="5"/>
        <v>0.13194444444444445</v>
      </c>
      <c r="P65" s="7" t="s">
        <v>1</v>
      </c>
      <c r="Q65" s="19">
        <f t="shared" si="6"/>
        <v>0.13541666666666666</v>
      </c>
      <c r="R65" s="156">
        <f t="shared" si="0"/>
        <v>0</v>
      </c>
      <c r="S65" s="163"/>
    </row>
    <row r="66" spans="2:19" x14ac:dyDescent="0.45">
      <c r="B66" s="201"/>
      <c r="C66" s="6">
        <f t="shared" si="1"/>
        <v>0.13541666666666666</v>
      </c>
      <c r="D66" s="7" t="s">
        <v>1</v>
      </c>
      <c r="E66" s="8">
        <f t="shared" si="2"/>
        <v>0.13888888888888887</v>
      </c>
      <c r="F66" s="43"/>
      <c r="G66" s="43"/>
      <c r="H66" s="2"/>
      <c r="I66" s="71">
        <f t="shared" si="3"/>
        <v>0.13541666666666666</v>
      </c>
      <c r="J66" s="72" t="s">
        <v>1</v>
      </c>
      <c r="K66" s="73">
        <f t="shared" si="4"/>
        <v>0.13888888888888887</v>
      </c>
      <c r="L66" s="76"/>
      <c r="M66" s="76"/>
      <c r="N66" s="154"/>
      <c r="O66" s="6">
        <f t="shared" si="5"/>
        <v>0.13541666666666666</v>
      </c>
      <c r="P66" s="7" t="s">
        <v>1</v>
      </c>
      <c r="Q66" s="19">
        <f t="shared" si="6"/>
        <v>0.13888888888888887</v>
      </c>
      <c r="R66" s="156">
        <f t="shared" si="0"/>
        <v>0</v>
      </c>
      <c r="S66" s="163"/>
    </row>
    <row r="67" spans="2:19" x14ac:dyDescent="0.45">
      <c r="B67" s="201"/>
      <c r="C67" s="6">
        <f t="shared" si="1"/>
        <v>0.13888888888888887</v>
      </c>
      <c r="D67" s="7" t="s">
        <v>1</v>
      </c>
      <c r="E67" s="8">
        <f t="shared" si="2"/>
        <v>0.14236111111111108</v>
      </c>
      <c r="F67" s="43"/>
      <c r="G67" s="43"/>
      <c r="H67" s="2"/>
      <c r="I67" s="71">
        <f t="shared" si="3"/>
        <v>0.13888888888888887</v>
      </c>
      <c r="J67" s="72" t="s">
        <v>1</v>
      </c>
      <c r="K67" s="73">
        <f t="shared" si="4"/>
        <v>0.14236111111111108</v>
      </c>
      <c r="L67" s="76"/>
      <c r="M67" s="76"/>
      <c r="N67" s="154"/>
      <c r="O67" s="6">
        <f t="shared" si="5"/>
        <v>0.13888888888888887</v>
      </c>
      <c r="P67" s="7" t="s">
        <v>1</v>
      </c>
      <c r="Q67" s="19">
        <f t="shared" si="6"/>
        <v>0.14236111111111108</v>
      </c>
      <c r="R67" s="156">
        <f t="shared" si="0"/>
        <v>0</v>
      </c>
      <c r="S67" s="163"/>
    </row>
    <row r="68" spans="2:19" x14ac:dyDescent="0.45">
      <c r="B68" s="201"/>
      <c r="C68" s="6">
        <f t="shared" si="1"/>
        <v>0.14236111111111108</v>
      </c>
      <c r="D68" s="7" t="s">
        <v>1</v>
      </c>
      <c r="E68" s="8">
        <f t="shared" si="2"/>
        <v>0.14583333333333329</v>
      </c>
      <c r="F68" s="43"/>
      <c r="G68" s="43"/>
      <c r="H68" s="2"/>
      <c r="I68" s="71">
        <f t="shared" si="3"/>
        <v>0.14236111111111108</v>
      </c>
      <c r="J68" s="72" t="s">
        <v>1</v>
      </c>
      <c r="K68" s="73">
        <f t="shared" si="4"/>
        <v>0.14583333333333329</v>
      </c>
      <c r="L68" s="76"/>
      <c r="M68" s="76"/>
      <c r="N68" s="154"/>
      <c r="O68" s="6">
        <f t="shared" si="5"/>
        <v>0.14236111111111108</v>
      </c>
      <c r="P68" s="7" t="s">
        <v>1</v>
      </c>
      <c r="Q68" s="19">
        <f t="shared" si="6"/>
        <v>0.14583333333333329</v>
      </c>
      <c r="R68" s="156">
        <f t="shared" si="0"/>
        <v>0</v>
      </c>
      <c r="S68" s="163"/>
    </row>
    <row r="69" spans="2:19" x14ac:dyDescent="0.45">
      <c r="B69" s="201"/>
      <c r="C69" s="6">
        <f t="shared" si="1"/>
        <v>0.14583333333333329</v>
      </c>
      <c r="D69" s="7" t="s">
        <v>1</v>
      </c>
      <c r="E69" s="8">
        <f t="shared" si="2"/>
        <v>0.1493055555555555</v>
      </c>
      <c r="F69" s="43"/>
      <c r="G69" s="43"/>
      <c r="H69" s="2"/>
      <c r="I69" s="71">
        <f t="shared" si="3"/>
        <v>0.14583333333333329</v>
      </c>
      <c r="J69" s="72" t="s">
        <v>1</v>
      </c>
      <c r="K69" s="73">
        <f t="shared" si="4"/>
        <v>0.1493055555555555</v>
      </c>
      <c r="L69" s="76"/>
      <c r="M69" s="76"/>
      <c r="N69" s="154"/>
      <c r="O69" s="6">
        <f t="shared" si="5"/>
        <v>0.14583333333333329</v>
      </c>
      <c r="P69" s="7" t="s">
        <v>1</v>
      </c>
      <c r="Q69" s="19">
        <f t="shared" si="6"/>
        <v>0.1493055555555555</v>
      </c>
      <c r="R69" s="156">
        <f t="shared" si="0"/>
        <v>0</v>
      </c>
      <c r="S69" s="163"/>
    </row>
    <row r="70" spans="2:19" x14ac:dyDescent="0.45">
      <c r="B70" s="201"/>
      <c r="C70" s="6">
        <f t="shared" si="1"/>
        <v>0.1493055555555555</v>
      </c>
      <c r="D70" s="7" t="s">
        <v>1</v>
      </c>
      <c r="E70" s="8">
        <f t="shared" si="2"/>
        <v>0.15277777777777771</v>
      </c>
      <c r="F70" s="43"/>
      <c r="G70" s="43"/>
      <c r="H70" s="2"/>
      <c r="I70" s="71">
        <f t="shared" si="3"/>
        <v>0.1493055555555555</v>
      </c>
      <c r="J70" s="72" t="s">
        <v>1</v>
      </c>
      <c r="K70" s="73">
        <f t="shared" si="4"/>
        <v>0.15277777777777771</v>
      </c>
      <c r="L70" s="76"/>
      <c r="M70" s="76"/>
      <c r="N70" s="154"/>
      <c r="O70" s="6">
        <f t="shared" si="5"/>
        <v>0.1493055555555555</v>
      </c>
      <c r="P70" s="7" t="s">
        <v>1</v>
      </c>
      <c r="Q70" s="19">
        <f t="shared" si="6"/>
        <v>0.15277777777777771</v>
      </c>
      <c r="R70" s="156">
        <f t="shared" si="0"/>
        <v>0</v>
      </c>
      <c r="S70" s="163"/>
    </row>
    <row r="71" spans="2:19" x14ac:dyDescent="0.45">
      <c r="B71" s="201"/>
      <c r="C71" s="6">
        <f t="shared" si="1"/>
        <v>0.15277777777777771</v>
      </c>
      <c r="D71" s="7" t="s">
        <v>1</v>
      </c>
      <c r="E71" s="8">
        <f t="shared" si="2"/>
        <v>0.15624999999999992</v>
      </c>
      <c r="F71" s="43"/>
      <c r="G71" s="43"/>
      <c r="H71" s="2"/>
      <c r="I71" s="71">
        <f t="shared" si="3"/>
        <v>0.15277777777777771</v>
      </c>
      <c r="J71" s="72" t="s">
        <v>1</v>
      </c>
      <c r="K71" s="73">
        <f t="shared" si="4"/>
        <v>0.15624999999999992</v>
      </c>
      <c r="L71" s="76"/>
      <c r="M71" s="76"/>
      <c r="N71" s="154"/>
      <c r="O71" s="6">
        <f t="shared" si="5"/>
        <v>0.15277777777777771</v>
      </c>
      <c r="P71" s="7" t="s">
        <v>1</v>
      </c>
      <c r="Q71" s="19">
        <f t="shared" si="6"/>
        <v>0.15624999999999992</v>
      </c>
      <c r="R71" s="156">
        <f t="shared" si="0"/>
        <v>0</v>
      </c>
      <c r="S71" s="163"/>
    </row>
    <row r="72" spans="2:19" x14ac:dyDescent="0.45">
      <c r="B72" s="201"/>
      <c r="C72" s="6">
        <f t="shared" si="1"/>
        <v>0.15624999999999992</v>
      </c>
      <c r="D72" s="7" t="s">
        <v>1</v>
      </c>
      <c r="E72" s="8">
        <f t="shared" si="2"/>
        <v>0.15972222222222213</v>
      </c>
      <c r="F72" s="43"/>
      <c r="G72" s="43"/>
      <c r="H72" s="2"/>
      <c r="I72" s="71">
        <f t="shared" si="3"/>
        <v>0.15624999999999992</v>
      </c>
      <c r="J72" s="72" t="s">
        <v>1</v>
      </c>
      <c r="K72" s="73">
        <f t="shared" si="4"/>
        <v>0.15972222222222213</v>
      </c>
      <c r="L72" s="76"/>
      <c r="M72" s="76"/>
      <c r="N72" s="154"/>
      <c r="O72" s="6">
        <f t="shared" si="5"/>
        <v>0.15624999999999992</v>
      </c>
      <c r="P72" s="7" t="s">
        <v>1</v>
      </c>
      <c r="Q72" s="19">
        <f t="shared" si="6"/>
        <v>0.15972222222222213</v>
      </c>
      <c r="R72" s="156">
        <f t="shared" si="0"/>
        <v>0</v>
      </c>
      <c r="S72" s="163"/>
    </row>
    <row r="73" spans="2:19" x14ac:dyDescent="0.45">
      <c r="B73" s="201"/>
      <c r="C73" s="6">
        <f t="shared" si="1"/>
        <v>0.15972222222222213</v>
      </c>
      <c r="D73" s="7" t="s">
        <v>1</v>
      </c>
      <c r="E73" s="8">
        <f t="shared" si="2"/>
        <v>0.16319444444444434</v>
      </c>
      <c r="F73" s="43"/>
      <c r="G73" s="43"/>
      <c r="H73" s="2"/>
      <c r="I73" s="71">
        <f t="shared" si="3"/>
        <v>0.15972222222222213</v>
      </c>
      <c r="J73" s="72" t="s">
        <v>1</v>
      </c>
      <c r="K73" s="73">
        <f t="shared" si="4"/>
        <v>0.16319444444444434</v>
      </c>
      <c r="L73" s="76"/>
      <c r="M73" s="76"/>
      <c r="N73" s="154"/>
      <c r="O73" s="6">
        <f t="shared" si="5"/>
        <v>0.15972222222222213</v>
      </c>
      <c r="P73" s="7" t="s">
        <v>1</v>
      </c>
      <c r="Q73" s="19">
        <f t="shared" si="6"/>
        <v>0.16319444444444434</v>
      </c>
      <c r="R73" s="156">
        <f t="shared" si="0"/>
        <v>0</v>
      </c>
      <c r="S73" s="163"/>
    </row>
    <row r="74" spans="2:19" x14ac:dyDescent="0.45">
      <c r="B74" s="201"/>
      <c r="C74" s="9">
        <f t="shared" si="1"/>
        <v>0.16319444444444434</v>
      </c>
      <c r="D74" s="10" t="s">
        <v>1</v>
      </c>
      <c r="E74" s="11">
        <f t="shared" si="2"/>
        <v>0.16666666666666655</v>
      </c>
      <c r="F74" s="44"/>
      <c r="G74" s="44"/>
      <c r="H74" s="2"/>
      <c r="I74" s="77">
        <f t="shared" si="3"/>
        <v>0.16319444444444434</v>
      </c>
      <c r="J74" s="78" t="s">
        <v>1</v>
      </c>
      <c r="K74" s="79">
        <f t="shared" si="4"/>
        <v>0.16666666666666655</v>
      </c>
      <c r="L74" s="80"/>
      <c r="M74" s="80"/>
      <c r="N74" s="154"/>
      <c r="O74" s="9">
        <f t="shared" si="5"/>
        <v>0.16319444444444434</v>
      </c>
      <c r="P74" s="10" t="s">
        <v>1</v>
      </c>
      <c r="Q74" s="20">
        <f t="shared" si="6"/>
        <v>0.16666666666666655</v>
      </c>
      <c r="R74" s="164">
        <f t="shared" si="0"/>
        <v>0</v>
      </c>
      <c r="S74" s="165"/>
    </row>
    <row r="75" spans="2:19" x14ac:dyDescent="0.45">
      <c r="J75" s="167"/>
      <c r="K75" s="167"/>
      <c r="L75" s="167"/>
      <c r="M75" s="167"/>
      <c r="N75" s="167"/>
      <c r="O75" s="167"/>
      <c r="P75" s="167"/>
      <c r="Q75" s="167"/>
      <c r="R75" s="167"/>
      <c r="S75" s="167"/>
    </row>
    <row r="76" spans="2:19" x14ac:dyDescent="0.45">
      <c r="J76" s="167"/>
      <c r="K76" s="167"/>
      <c r="L76" s="167"/>
      <c r="M76" s="167"/>
      <c r="N76" s="167"/>
      <c r="O76" s="167"/>
      <c r="P76" s="167"/>
      <c r="Q76" s="167"/>
      <c r="R76" s="167"/>
      <c r="S76" s="167"/>
    </row>
    <row r="77" spans="2:19" x14ac:dyDescent="0.45">
      <c r="J77" s="167"/>
      <c r="K77" s="167"/>
      <c r="L77" s="167"/>
      <c r="M77" s="167"/>
      <c r="N77" s="167"/>
      <c r="O77" s="167"/>
      <c r="P77" s="167"/>
      <c r="Q77" s="167"/>
      <c r="R77" s="167"/>
      <c r="S77" s="167"/>
    </row>
    <row r="78" spans="2:19" x14ac:dyDescent="0.45">
      <c r="J78" s="167"/>
      <c r="K78" s="167"/>
      <c r="L78" s="167"/>
      <c r="M78" s="167"/>
      <c r="N78" s="167"/>
      <c r="O78" s="167"/>
      <c r="P78" s="167"/>
      <c r="Q78" s="167"/>
      <c r="R78" s="167"/>
      <c r="S78" s="167"/>
    </row>
    <row r="79" spans="2:19" x14ac:dyDescent="0.45">
      <c r="J79" s="167"/>
      <c r="K79" s="167"/>
      <c r="L79" s="167"/>
      <c r="M79" s="167"/>
      <c r="N79" s="167"/>
      <c r="O79" s="167"/>
      <c r="P79" s="167"/>
      <c r="Q79" s="167"/>
      <c r="R79" s="167"/>
      <c r="S79" s="167"/>
    </row>
  </sheetData>
  <mergeCells count="21">
    <mergeCell ref="O26:Q26"/>
    <mergeCell ref="B27:B38"/>
    <mergeCell ref="S27:S38"/>
    <mergeCell ref="B39:B74"/>
    <mergeCell ref="I26:K26"/>
    <mergeCell ref="B14:D14"/>
    <mergeCell ref="E14:G14"/>
    <mergeCell ref="B26:E26"/>
    <mergeCell ref="B13:D13"/>
    <mergeCell ref="E13:G13"/>
    <mergeCell ref="B7:D7"/>
    <mergeCell ref="E7:G7"/>
    <mergeCell ref="B8:D8"/>
    <mergeCell ref="E8:G8"/>
    <mergeCell ref="B9:D9"/>
    <mergeCell ref="E9:G9"/>
    <mergeCell ref="B10:D10"/>
    <mergeCell ref="E10:G10"/>
    <mergeCell ref="B11:D11"/>
    <mergeCell ref="B12:D12"/>
    <mergeCell ref="E12:G12"/>
  </mergeCells>
  <phoneticPr fontId="1"/>
  <pageMargins left="0.39370078740157483" right="0.39370078740157483" top="0.74803149606299213" bottom="0.74803149606299213" header="0.31496062992125984" footer="0.31496062992125984"/>
  <pageSetup paperSize="9" scale="5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43FBB-A611-4061-AD8F-AD4DC075DDB1}">
  <sheetPr codeName="Sheet12">
    <pageSetUpPr fitToPage="1"/>
  </sheetPr>
  <dimension ref="A1:U79"/>
  <sheetViews>
    <sheetView showGridLines="0" view="pageBreakPreview" zoomScale="70" zoomScaleNormal="85" zoomScaleSheetLayoutView="70" workbookViewId="0"/>
  </sheetViews>
  <sheetFormatPr defaultColWidth="9" defaultRowHeight="18" x14ac:dyDescent="0.45"/>
  <cols>
    <col min="1" max="1" width="2.19921875" style="24" customWidth="1"/>
    <col min="2" max="2" width="4.19921875" style="24" customWidth="1"/>
    <col min="3" max="4" width="9.19921875" style="24" customWidth="1"/>
    <col min="5" max="10" width="9" style="24"/>
    <col min="11" max="11" width="9" style="24" customWidth="1"/>
    <col min="12" max="12" width="10.59765625" style="24" customWidth="1"/>
    <col min="13" max="13" width="10.19921875" style="24" customWidth="1"/>
    <col min="14" max="19" width="9" style="24"/>
    <col min="20" max="20" width="9.19921875" style="24" customWidth="1"/>
    <col min="21" max="21" width="9" style="24"/>
    <col min="22" max="22" width="9" style="24" customWidth="1"/>
    <col min="23" max="23" width="9.69921875" style="24" customWidth="1"/>
    <col min="24" max="24" width="9" style="24" customWidth="1"/>
    <col min="25" max="25" width="3.59765625" style="24" customWidth="1"/>
    <col min="26" max="16384" width="9" style="24"/>
  </cols>
  <sheetData>
    <row r="1" spans="2:21" s="27" customFormat="1" ht="19.5" customHeight="1" x14ac:dyDescent="0.45">
      <c r="F1" s="62"/>
    </row>
    <row r="2" spans="2:21" s="27" customFormat="1" x14ac:dyDescent="0.45">
      <c r="B2" s="27" t="s">
        <v>31</v>
      </c>
      <c r="F2" s="62"/>
    </row>
    <row r="3" spans="2:21" s="27" customFormat="1" ht="22.2" x14ac:dyDescent="0.45">
      <c r="B3" s="25" t="s">
        <v>71</v>
      </c>
      <c r="F3" s="62"/>
    </row>
    <row r="4" spans="2:21" x14ac:dyDescent="0.45">
      <c r="B4" s="27"/>
    </row>
    <row r="5" spans="2:21" ht="5.25" customHeight="1" x14ac:dyDescent="0.45">
      <c r="B5" s="25"/>
    </row>
    <row r="6" spans="2:21" ht="13.5" customHeight="1" x14ac:dyDescent="0.45"/>
    <row r="7" spans="2:21" x14ac:dyDescent="0.45">
      <c r="B7" s="258" t="s">
        <v>0</v>
      </c>
      <c r="C7" s="259"/>
      <c r="D7" s="260"/>
      <c r="E7" s="235" t="s">
        <v>15</v>
      </c>
      <c r="F7" s="235"/>
      <c r="G7" s="235"/>
    </row>
    <row r="8" spans="2:21" x14ac:dyDescent="0.45">
      <c r="B8" s="258" t="s">
        <v>3</v>
      </c>
      <c r="C8" s="259"/>
      <c r="D8" s="260"/>
      <c r="E8" s="235" t="s">
        <v>14</v>
      </c>
      <c r="F8" s="235"/>
      <c r="G8" s="235"/>
    </row>
    <row r="9" spans="2:21" x14ac:dyDescent="0.45">
      <c r="B9" s="255" t="s">
        <v>23</v>
      </c>
      <c r="C9" s="256"/>
      <c r="D9" s="257"/>
      <c r="E9" s="235" t="s">
        <v>45</v>
      </c>
      <c r="F9" s="235"/>
      <c r="G9" s="235"/>
    </row>
    <row r="10" spans="2:21" x14ac:dyDescent="0.45">
      <c r="B10" s="255" t="s">
        <v>5</v>
      </c>
      <c r="C10" s="256"/>
      <c r="D10" s="257"/>
      <c r="E10" s="228">
        <v>8000</v>
      </c>
      <c r="F10" s="229"/>
      <c r="G10" s="230"/>
    </row>
    <row r="11" spans="2:21" x14ac:dyDescent="0.45">
      <c r="B11" s="258" t="s">
        <v>17</v>
      </c>
      <c r="C11" s="259"/>
      <c r="D11" s="260"/>
      <c r="E11" s="48">
        <v>0.45833333333333331</v>
      </c>
      <c r="F11" s="145" t="s">
        <v>1</v>
      </c>
      <c r="G11" s="146">
        <f>E11+TIME(4,0,0)</f>
        <v>0.625</v>
      </c>
    </row>
    <row r="12" spans="2:21" x14ac:dyDescent="0.45">
      <c r="B12" s="258" t="s">
        <v>51</v>
      </c>
      <c r="C12" s="259"/>
      <c r="D12" s="260"/>
      <c r="E12" s="235" t="s">
        <v>59</v>
      </c>
      <c r="F12" s="262"/>
      <c r="G12" s="262"/>
      <c r="U12" s="147"/>
    </row>
    <row r="13" spans="2:21" x14ac:dyDescent="0.45">
      <c r="B13" s="258" t="s">
        <v>33</v>
      </c>
      <c r="C13" s="259"/>
      <c r="D13" s="260"/>
      <c r="E13" s="235" t="s">
        <v>38</v>
      </c>
      <c r="F13" s="235"/>
      <c r="G13" s="235"/>
      <c r="U13" s="147"/>
    </row>
    <row r="14" spans="2:21" x14ac:dyDescent="0.45">
      <c r="B14" s="261" t="s">
        <v>34</v>
      </c>
      <c r="C14" s="261"/>
      <c r="D14" s="261"/>
      <c r="E14" s="254">
        <v>3.9E-2</v>
      </c>
      <c r="F14" s="254"/>
      <c r="G14" s="254"/>
    </row>
    <row r="15" spans="2:21" ht="18.75" customHeight="1" x14ac:dyDescent="0.45">
      <c r="B15" s="148" t="s">
        <v>6</v>
      </c>
      <c r="C15" s="62"/>
      <c r="D15" s="62"/>
      <c r="E15" s="62"/>
      <c r="F15" s="62"/>
      <c r="G15" s="62"/>
    </row>
    <row r="16" spans="2:21" x14ac:dyDescent="0.45">
      <c r="B16" s="40" t="s">
        <v>18</v>
      </c>
      <c r="C16" s="150"/>
      <c r="D16" s="150"/>
      <c r="E16" s="150"/>
      <c r="F16" s="151"/>
      <c r="G16" s="62"/>
    </row>
    <row r="17" spans="1:19" x14ac:dyDescent="0.45">
      <c r="B17" s="27" t="s">
        <v>70</v>
      </c>
      <c r="C17" s="150"/>
      <c r="D17" s="150"/>
      <c r="E17" s="150"/>
      <c r="F17" s="151"/>
      <c r="G17" s="62"/>
    </row>
    <row r="18" spans="1:19" x14ac:dyDescent="0.45">
      <c r="B18" s="149"/>
      <c r="C18" s="150"/>
      <c r="D18" s="150"/>
      <c r="E18" s="150"/>
      <c r="F18" s="151"/>
      <c r="G18" s="62"/>
    </row>
    <row r="19" spans="1:19" x14ac:dyDescent="0.45">
      <c r="B19" s="149"/>
      <c r="C19" s="150"/>
      <c r="D19" s="150"/>
      <c r="E19" s="150"/>
      <c r="F19" s="151"/>
      <c r="G19" s="62"/>
    </row>
    <row r="20" spans="1:19" x14ac:dyDescent="0.45">
      <c r="B20" s="150"/>
      <c r="C20" s="150"/>
      <c r="D20" s="150"/>
      <c r="E20" s="150"/>
      <c r="F20" s="151"/>
      <c r="G20" s="62"/>
    </row>
    <row r="21" spans="1:19" x14ac:dyDescent="0.45">
      <c r="B21" s="150"/>
      <c r="C21" s="150"/>
      <c r="D21" s="150"/>
      <c r="E21" s="150"/>
      <c r="F21" s="151"/>
    </row>
    <row r="22" spans="1:19" x14ac:dyDescent="0.45">
      <c r="B22" s="150"/>
      <c r="C22" s="150"/>
      <c r="D22" s="150"/>
      <c r="E22" s="150"/>
      <c r="F22" s="151"/>
      <c r="K22" s="152"/>
    </row>
    <row r="23" spans="1:19" x14ac:dyDescent="0.45">
      <c r="B23" s="150"/>
      <c r="C23" s="150"/>
      <c r="D23" s="150"/>
      <c r="E23" s="150"/>
      <c r="F23" s="150"/>
      <c r="G23" s="153"/>
      <c r="K23" s="152"/>
    </row>
    <row r="24" spans="1:19" x14ac:dyDescent="0.45">
      <c r="B24" s="27"/>
      <c r="C24" s="150"/>
      <c r="D24" s="150"/>
      <c r="E24" s="150"/>
      <c r="F24" s="150"/>
      <c r="G24" s="153"/>
      <c r="K24" s="152"/>
    </row>
    <row r="25" spans="1:19" x14ac:dyDescent="0.45">
      <c r="B25" s="27" t="s">
        <v>52</v>
      </c>
      <c r="I25" s="27" t="s">
        <v>57</v>
      </c>
      <c r="J25" s="27"/>
      <c r="K25" s="27"/>
      <c r="L25" s="27"/>
      <c r="O25" s="24" t="s">
        <v>12</v>
      </c>
    </row>
    <row r="26" spans="1:19" s="1" customFormat="1" ht="88.95" customHeight="1" x14ac:dyDescent="0.45">
      <c r="A26" s="24"/>
      <c r="B26" s="243" t="s">
        <v>2</v>
      </c>
      <c r="C26" s="243"/>
      <c r="D26" s="243"/>
      <c r="E26" s="243"/>
      <c r="F26" s="30" t="s">
        <v>53</v>
      </c>
      <c r="G26" s="30" t="s">
        <v>54</v>
      </c>
      <c r="H26" s="24"/>
      <c r="I26" s="214"/>
      <c r="J26" s="214"/>
      <c r="K26" s="214"/>
      <c r="L26" s="63" t="s">
        <v>58</v>
      </c>
      <c r="M26" s="63" t="s">
        <v>55</v>
      </c>
      <c r="N26" s="24"/>
      <c r="O26" s="205" t="s">
        <v>2</v>
      </c>
      <c r="P26" s="206"/>
      <c r="Q26" s="207"/>
      <c r="R26" s="47" t="s">
        <v>56</v>
      </c>
      <c r="S26" s="47" t="s">
        <v>44</v>
      </c>
    </row>
    <row r="27" spans="1:19" s="1" customFormat="1" x14ac:dyDescent="0.45">
      <c r="B27" s="208" t="s">
        <v>61</v>
      </c>
      <c r="C27" s="3">
        <f>E11</f>
        <v>0.45833333333333331</v>
      </c>
      <c r="D27" s="4" t="s">
        <v>1</v>
      </c>
      <c r="E27" s="5">
        <f>C27+TIME(0,5,0)</f>
        <v>0.46180555555555552</v>
      </c>
      <c r="F27" s="49">
        <v>0</v>
      </c>
      <c r="G27" s="49">
        <v>0</v>
      </c>
      <c r="H27" s="2"/>
      <c r="I27" s="65">
        <f>C27</f>
        <v>0.45833333333333331</v>
      </c>
      <c r="J27" s="66" t="s">
        <v>1</v>
      </c>
      <c r="K27" s="67">
        <f>I27+TIME(0,5,0)</f>
        <v>0.46180555555555552</v>
      </c>
      <c r="L27" s="92">
        <v>1000</v>
      </c>
      <c r="M27" s="168">
        <v>1000</v>
      </c>
      <c r="N27" s="154"/>
      <c r="O27" s="3">
        <f>I27</f>
        <v>0.45833333333333331</v>
      </c>
      <c r="P27" s="4" t="s">
        <v>1</v>
      </c>
      <c r="Q27" s="18">
        <f>O27+TIME(0,5,0)</f>
        <v>0.46180555555555552</v>
      </c>
      <c r="R27" s="155">
        <f>(G27-F27)+(L27-M27)</f>
        <v>0</v>
      </c>
      <c r="S27" s="211" t="s">
        <v>10</v>
      </c>
    </row>
    <row r="28" spans="1:19" s="1" customFormat="1" x14ac:dyDescent="0.45">
      <c r="B28" s="209"/>
      <c r="C28" s="6">
        <f>E27</f>
        <v>0.46180555555555552</v>
      </c>
      <c r="D28" s="7" t="s">
        <v>1</v>
      </c>
      <c r="E28" s="8">
        <f>C28+TIME(0,5,0)</f>
        <v>0.46527777777777773</v>
      </c>
      <c r="F28" s="49">
        <v>0</v>
      </c>
      <c r="G28" s="49">
        <v>0</v>
      </c>
      <c r="H28" s="2"/>
      <c r="I28" s="71">
        <f>K27</f>
        <v>0.46180555555555552</v>
      </c>
      <c r="J28" s="72" t="s">
        <v>1</v>
      </c>
      <c r="K28" s="73">
        <f>I28+TIME(0,5,0)</f>
        <v>0.46527777777777773</v>
      </c>
      <c r="L28" s="104">
        <v>1050</v>
      </c>
      <c r="M28" s="92">
        <v>1000</v>
      </c>
      <c r="N28" s="154"/>
      <c r="O28" s="6">
        <f>Q27</f>
        <v>0.46180555555555552</v>
      </c>
      <c r="P28" s="7" t="s">
        <v>1</v>
      </c>
      <c r="Q28" s="19">
        <f>O28+TIME(0,5,0)</f>
        <v>0.46527777777777773</v>
      </c>
      <c r="R28" s="156">
        <f>(G28-F28)+(L28-M28)</f>
        <v>50</v>
      </c>
      <c r="S28" s="212"/>
    </row>
    <row r="29" spans="1:19" x14ac:dyDescent="0.45">
      <c r="A29" s="1"/>
      <c r="B29" s="209"/>
      <c r="C29" s="6">
        <f t="shared" ref="C29:C74" si="0">E28</f>
        <v>0.46527777777777773</v>
      </c>
      <c r="D29" s="7" t="s">
        <v>1</v>
      </c>
      <c r="E29" s="8">
        <f t="shared" ref="E29:E74" si="1">C29+TIME(0,5,0)</f>
        <v>0.46874999999999994</v>
      </c>
      <c r="F29" s="75" t="s">
        <v>30</v>
      </c>
      <c r="G29" s="95" t="s">
        <v>30</v>
      </c>
      <c r="H29" s="2"/>
      <c r="I29" s="71">
        <f t="shared" ref="I29:I74" si="2">K28</f>
        <v>0.46527777777777773</v>
      </c>
      <c r="J29" s="72" t="s">
        <v>1</v>
      </c>
      <c r="K29" s="73">
        <f t="shared" ref="K29:K74" si="3">I29+TIME(0,5,0)</f>
        <v>0.46874999999999994</v>
      </c>
      <c r="L29" s="95" t="s">
        <v>30</v>
      </c>
      <c r="M29" s="95" t="s">
        <v>13</v>
      </c>
      <c r="N29" s="154"/>
      <c r="O29" s="6">
        <f t="shared" ref="O29:O74" si="4">Q28</f>
        <v>0.46527777777777773</v>
      </c>
      <c r="P29" s="7" t="s">
        <v>1</v>
      </c>
      <c r="Q29" s="19">
        <f t="shared" ref="Q29:Q74" si="5">O29+TIME(0,5,0)</f>
        <v>0.46874999999999994</v>
      </c>
      <c r="R29" s="156" t="s">
        <v>13</v>
      </c>
      <c r="S29" s="212"/>
    </row>
    <row r="30" spans="1:19" x14ac:dyDescent="0.45">
      <c r="B30" s="209"/>
      <c r="C30" s="6">
        <f t="shared" si="0"/>
        <v>0.46874999999999994</v>
      </c>
      <c r="D30" s="7" t="s">
        <v>1</v>
      </c>
      <c r="E30" s="8">
        <f t="shared" si="1"/>
        <v>0.47222222222222215</v>
      </c>
      <c r="F30" s="75" t="s">
        <v>30</v>
      </c>
      <c r="G30" s="95" t="s">
        <v>30</v>
      </c>
      <c r="H30" s="2"/>
      <c r="I30" s="71">
        <f t="shared" si="2"/>
        <v>0.46874999999999994</v>
      </c>
      <c r="J30" s="72" t="s">
        <v>1</v>
      </c>
      <c r="K30" s="73">
        <f t="shared" si="3"/>
        <v>0.47222222222222215</v>
      </c>
      <c r="L30" s="95" t="s">
        <v>30</v>
      </c>
      <c r="M30" s="95" t="s">
        <v>30</v>
      </c>
      <c r="N30" s="154"/>
      <c r="O30" s="6">
        <f t="shared" si="4"/>
        <v>0.46874999999999994</v>
      </c>
      <c r="P30" s="7" t="s">
        <v>1</v>
      </c>
      <c r="Q30" s="19">
        <f t="shared" si="5"/>
        <v>0.47222222222222215</v>
      </c>
      <c r="R30" s="156" t="s">
        <v>13</v>
      </c>
      <c r="S30" s="212"/>
    </row>
    <row r="31" spans="1:19" x14ac:dyDescent="0.45">
      <c r="B31" s="209"/>
      <c r="C31" s="6">
        <f t="shared" si="0"/>
        <v>0.47222222222222215</v>
      </c>
      <c r="D31" s="7" t="s">
        <v>1</v>
      </c>
      <c r="E31" s="8">
        <f t="shared" si="1"/>
        <v>0.47569444444444436</v>
      </c>
      <c r="F31" s="75" t="s">
        <v>30</v>
      </c>
      <c r="G31" s="95" t="s">
        <v>30</v>
      </c>
      <c r="H31" s="2"/>
      <c r="I31" s="71">
        <f t="shared" si="2"/>
        <v>0.47222222222222215</v>
      </c>
      <c r="J31" s="72" t="s">
        <v>1</v>
      </c>
      <c r="K31" s="73">
        <f t="shared" si="3"/>
        <v>0.47569444444444436</v>
      </c>
      <c r="L31" s="95" t="s">
        <v>30</v>
      </c>
      <c r="M31" s="95" t="s">
        <v>30</v>
      </c>
      <c r="N31" s="154"/>
      <c r="O31" s="6">
        <f t="shared" si="4"/>
        <v>0.47222222222222215</v>
      </c>
      <c r="P31" s="7" t="s">
        <v>1</v>
      </c>
      <c r="Q31" s="19">
        <f t="shared" si="5"/>
        <v>0.47569444444444436</v>
      </c>
      <c r="R31" s="156" t="s">
        <v>13</v>
      </c>
      <c r="S31" s="212"/>
    </row>
    <row r="32" spans="1:19" x14ac:dyDescent="0.45">
      <c r="B32" s="209"/>
      <c r="C32" s="6">
        <f t="shared" si="0"/>
        <v>0.47569444444444436</v>
      </c>
      <c r="D32" s="7" t="s">
        <v>1</v>
      </c>
      <c r="E32" s="8">
        <f t="shared" si="1"/>
        <v>0.47916666666666657</v>
      </c>
      <c r="F32" s="43"/>
      <c r="G32" s="43"/>
      <c r="H32" s="2"/>
      <c r="I32" s="71">
        <f t="shared" si="2"/>
        <v>0.47569444444444436</v>
      </c>
      <c r="J32" s="72" t="s">
        <v>1</v>
      </c>
      <c r="K32" s="73">
        <f t="shared" si="3"/>
        <v>0.47916666666666657</v>
      </c>
      <c r="L32" s="76"/>
      <c r="M32" s="97"/>
      <c r="N32" s="154"/>
      <c r="O32" s="6">
        <f t="shared" si="4"/>
        <v>0.47569444444444436</v>
      </c>
      <c r="P32" s="7" t="s">
        <v>1</v>
      </c>
      <c r="Q32" s="19">
        <f t="shared" si="5"/>
        <v>0.47916666666666657</v>
      </c>
      <c r="R32" s="156">
        <f t="shared" ref="R32:R40" si="6">(G32-F32)+(L32-M32)</f>
        <v>0</v>
      </c>
      <c r="S32" s="212"/>
    </row>
    <row r="33" spans="2:19" x14ac:dyDescent="0.45">
      <c r="B33" s="209"/>
      <c r="C33" s="6">
        <f t="shared" si="0"/>
        <v>0.47916666666666657</v>
      </c>
      <c r="D33" s="7" t="s">
        <v>1</v>
      </c>
      <c r="E33" s="8">
        <f t="shared" si="1"/>
        <v>0.48263888888888878</v>
      </c>
      <c r="F33" s="43"/>
      <c r="G33" s="43"/>
      <c r="H33" s="2"/>
      <c r="I33" s="71">
        <f t="shared" si="2"/>
        <v>0.47916666666666657</v>
      </c>
      <c r="J33" s="72" t="s">
        <v>1</v>
      </c>
      <c r="K33" s="73">
        <f t="shared" si="3"/>
        <v>0.48263888888888878</v>
      </c>
      <c r="L33" s="76"/>
      <c r="M33" s="97"/>
      <c r="N33" s="154"/>
      <c r="O33" s="6">
        <f t="shared" si="4"/>
        <v>0.47916666666666657</v>
      </c>
      <c r="P33" s="7" t="s">
        <v>1</v>
      </c>
      <c r="Q33" s="19">
        <f t="shared" si="5"/>
        <v>0.48263888888888878</v>
      </c>
      <c r="R33" s="156">
        <f t="shared" si="6"/>
        <v>0</v>
      </c>
      <c r="S33" s="212"/>
    </row>
    <row r="34" spans="2:19" x14ac:dyDescent="0.45">
      <c r="B34" s="209"/>
      <c r="C34" s="6">
        <f t="shared" si="0"/>
        <v>0.48263888888888878</v>
      </c>
      <c r="D34" s="7" t="s">
        <v>1</v>
      </c>
      <c r="E34" s="8">
        <f t="shared" si="1"/>
        <v>0.48611111111111099</v>
      </c>
      <c r="F34" s="43"/>
      <c r="G34" s="43"/>
      <c r="H34" s="2"/>
      <c r="I34" s="71">
        <f t="shared" si="2"/>
        <v>0.48263888888888878</v>
      </c>
      <c r="J34" s="72" t="s">
        <v>1</v>
      </c>
      <c r="K34" s="73">
        <f t="shared" si="3"/>
        <v>0.48611111111111099</v>
      </c>
      <c r="L34" s="76"/>
      <c r="M34" s="97"/>
      <c r="N34" s="154"/>
      <c r="O34" s="6">
        <f t="shared" si="4"/>
        <v>0.48263888888888878</v>
      </c>
      <c r="P34" s="7" t="s">
        <v>1</v>
      </c>
      <c r="Q34" s="19">
        <f t="shared" si="5"/>
        <v>0.48611111111111099</v>
      </c>
      <c r="R34" s="156">
        <f t="shared" si="6"/>
        <v>0</v>
      </c>
      <c r="S34" s="212"/>
    </row>
    <row r="35" spans="2:19" x14ac:dyDescent="0.45">
      <c r="B35" s="209"/>
      <c r="C35" s="6">
        <f t="shared" si="0"/>
        <v>0.48611111111111099</v>
      </c>
      <c r="D35" s="7" t="s">
        <v>1</v>
      </c>
      <c r="E35" s="8">
        <f t="shared" si="1"/>
        <v>0.4895833333333332</v>
      </c>
      <c r="F35" s="43"/>
      <c r="G35" s="43"/>
      <c r="H35" s="2"/>
      <c r="I35" s="71">
        <f t="shared" si="2"/>
        <v>0.48611111111111099</v>
      </c>
      <c r="J35" s="72" t="s">
        <v>1</v>
      </c>
      <c r="K35" s="73">
        <f t="shared" si="3"/>
        <v>0.4895833333333332</v>
      </c>
      <c r="L35" s="76"/>
      <c r="M35" s="97"/>
      <c r="N35" s="154"/>
      <c r="O35" s="6">
        <f t="shared" si="4"/>
        <v>0.48611111111111099</v>
      </c>
      <c r="P35" s="7" t="s">
        <v>1</v>
      </c>
      <c r="Q35" s="19">
        <f t="shared" si="5"/>
        <v>0.4895833333333332</v>
      </c>
      <c r="R35" s="156">
        <f t="shared" si="6"/>
        <v>0</v>
      </c>
      <c r="S35" s="212"/>
    </row>
    <row r="36" spans="2:19" x14ac:dyDescent="0.45">
      <c r="B36" s="209"/>
      <c r="C36" s="6">
        <f t="shared" si="0"/>
        <v>0.4895833333333332</v>
      </c>
      <c r="D36" s="7" t="s">
        <v>1</v>
      </c>
      <c r="E36" s="8">
        <f t="shared" si="1"/>
        <v>0.49305555555555541</v>
      </c>
      <c r="F36" s="43"/>
      <c r="G36" s="43"/>
      <c r="H36" s="2"/>
      <c r="I36" s="71">
        <f t="shared" si="2"/>
        <v>0.4895833333333332</v>
      </c>
      <c r="J36" s="72" t="s">
        <v>1</v>
      </c>
      <c r="K36" s="73">
        <f t="shared" si="3"/>
        <v>0.49305555555555541</v>
      </c>
      <c r="L36" s="76"/>
      <c r="M36" s="97"/>
      <c r="N36" s="154"/>
      <c r="O36" s="6">
        <f t="shared" si="4"/>
        <v>0.4895833333333332</v>
      </c>
      <c r="P36" s="7" t="s">
        <v>1</v>
      </c>
      <c r="Q36" s="19">
        <f t="shared" si="5"/>
        <v>0.49305555555555541</v>
      </c>
      <c r="R36" s="156">
        <f t="shared" si="6"/>
        <v>0</v>
      </c>
      <c r="S36" s="212"/>
    </row>
    <row r="37" spans="2:19" x14ac:dyDescent="0.45">
      <c r="B37" s="209"/>
      <c r="C37" s="6">
        <f t="shared" si="0"/>
        <v>0.49305555555555541</v>
      </c>
      <c r="D37" s="7" t="s">
        <v>1</v>
      </c>
      <c r="E37" s="8">
        <f t="shared" si="1"/>
        <v>0.49652777777777762</v>
      </c>
      <c r="F37" s="43"/>
      <c r="G37" s="43"/>
      <c r="H37" s="2"/>
      <c r="I37" s="71">
        <f t="shared" si="2"/>
        <v>0.49305555555555541</v>
      </c>
      <c r="J37" s="72" t="s">
        <v>1</v>
      </c>
      <c r="K37" s="73">
        <f t="shared" si="3"/>
        <v>0.49652777777777762</v>
      </c>
      <c r="L37" s="76"/>
      <c r="M37" s="97"/>
      <c r="N37" s="154"/>
      <c r="O37" s="6">
        <f t="shared" si="4"/>
        <v>0.49305555555555541</v>
      </c>
      <c r="P37" s="7" t="s">
        <v>1</v>
      </c>
      <c r="Q37" s="19">
        <f t="shared" si="5"/>
        <v>0.49652777777777762</v>
      </c>
      <c r="R37" s="156">
        <f t="shared" si="6"/>
        <v>0</v>
      </c>
      <c r="S37" s="212"/>
    </row>
    <row r="38" spans="2:19" x14ac:dyDescent="0.45">
      <c r="B38" s="210"/>
      <c r="C38" s="9">
        <f t="shared" si="0"/>
        <v>0.49652777777777762</v>
      </c>
      <c r="D38" s="10" t="s">
        <v>1</v>
      </c>
      <c r="E38" s="11">
        <f t="shared" si="1"/>
        <v>0.49999999999999983</v>
      </c>
      <c r="F38" s="44"/>
      <c r="G38" s="44"/>
      <c r="H38" s="2"/>
      <c r="I38" s="77">
        <f t="shared" si="2"/>
        <v>0.49652777777777762</v>
      </c>
      <c r="J38" s="78" t="s">
        <v>1</v>
      </c>
      <c r="K38" s="79">
        <f t="shared" si="3"/>
        <v>0.49999999999999983</v>
      </c>
      <c r="L38" s="80"/>
      <c r="M38" s="98"/>
      <c r="N38" s="154"/>
      <c r="O38" s="9">
        <f t="shared" si="4"/>
        <v>0.49652777777777762</v>
      </c>
      <c r="P38" s="10" t="s">
        <v>1</v>
      </c>
      <c r="Q38" s="20">
        <f t="shared" si="5"/>
        <v>0.49999999999999983</v>
      </c>
      <c r="R38" s="157">
        <f t="shared" si="6"/>
        <v>0</v>
      </c>
      <c r="S38" s="213"/>
    </row>
    <row r="39" spans="2:19" x14ac:dyDescent="0.45">
      <c r="B39" s="201" t="s">
        <v>62</v>
      </c>
      <c r="C39" s="15">
        <f t="shared" si="0"/>
        <v>0.49999999999999983</v>
      </c>
      <c r="D39" s="16" t="s">
        <v>1</v>
      </c>
      <c r="E39" s="17">
        <f t="shared" si="1"/>
        <v>0.5034722222222221</v>
      </c>
      <c r="F39" s="49">
        <v>0</v>
      </c>
      <c r="G39" s="49">
        <v>0</v>
      </c>
      <c r="H39" s="2"/>
      <c r="I39" s="82">
        <f t="shared" si="2"/>
        <v>0.49999999999999983</v>
      </c>
      <c r="J39" s="83" t="s">
        <v>1</v>
      </c>
      <c r="K39" s="84">
        <f t="shared" si="3"/>
        <v>0.5034722222222221</v>
      </c>
      <c r="L39" s="92">
        <v>2000</v>
      </c>
      <c r="M39" s="92">
        <v>1500</v>
      </c>
      <c r="N39" s="154"/>
      <c r="O39" s="15">
        <f t="shared" si="4"/>
        <v>0.49999999999999983</v>
      </c>
      <c r="P39" s="16" t="s">
        <v>1</v>
      </c>
      <c r="Q39" s="21">
        <f t="shared" si="5"/>
        <v>0.5034722222222221</v>
      </c>
      <c r="R39" s="155">
        <f t="shared" si="6"/>
        <v>500</v>
      </c>
      <c r="S39" s="92">
        <v>500</v>
      </c>
    </row>
    <row r="40" spans="2:19" x14ac:dyDescent="0.45">
      <c r="B40" s="201"/>
      <c r="C40" s="6">
        <f t="shared" si="0"/>
        <v>0.5034722222222221</v>
      </c>
      <c r="D40" s="7" t="s">
        <v>1</v>
      </c>
      <c r="E40" s="8">
        <f t="shared" si="1"/>
        <v>0.50694444444444431</v>
      </c>
      <c r="F40" s="49">
        <v>0</v>
      </c>
      <c r="G40" s="49">
        <v>0</v>
      </c>
      <c r="H40" s="2"/>
      <c r="I40" s="71">
        <f t="shared" si="2"/>
        <v>0.5034722222222221</v>
      </c>
      <c r="J40" s="72" t="s">
        <v>1</v>
      </c>
      <c r="K40" s="73">
        <f t="shared" si="3"/>
        <v>0.50694444444444431</v>
      </c>
      <c r="L40" s="104">
        <v>2050</v>
      </c>
      <c r="M40" s="104">
        <v>1550</v>
      </c>
      <c r="N40" s="154"/>
      <c r="O40" s="6">
        <f t="shared" si="4"/>
        <v>0.5034722222222221</v>
      </c>
      <c r="P40" s="7" t="s">
        <v>1</v>
      </c>
      <c r="Q40" s="19">
        <f t="shared" si="5"/>
        <v>0.50694444444444431</v>
      </c>
      <c r="R40" s="156">
        <f t="shared" si="6"/>
        <v>500</v>
      </c>
      <c r="S40" s="104">
        <v>500</v>
      </c>
    </row>
    <row r="41" spans="2:19" x14ac:dyDescent="0.45">
      <c r="B41" s="201"/>
      <c r="C41" s="6">
        <f t="shared" si="0"/>
        <v>0.50694444444444431</v>
      </c>
      <c r="D41" s="7" t="s">
        <v>1</v>
      </c>
      <c r="E41" s="8">
        <f t="shared" si="1"/>
        <v>0.51041666666666652</v>
      </c>
      <c r="F41" s="75" t="s">
        <v>30</v>
      </c>
      <c r="G41" s="95" t="s">
        <v>30</v>
      </c>
      <c r="H41" s="2"/>
      <c r="I41" s="71">
        <f t="shared" si="2"/>
        <v>0.50694444444444431</v>
      </c>
      <c r="J41" s="72" t="s">
        <v>1</v>
      </c>
      <c r="K41" s="73">
        <f t="shared" si="3"/>
        <v>0.51041666666666652</v>
      </c>
      <c r="L41" s="95" t="s">
        <v>13</v>
      </c>
      <c r="M41" s="95" t="s">
        <v>13</v>
      </c>
      <c r="N41" s="154"/>
      <c r="O41" s="6">
        <f t="shared" si="4"/>
        <v>0.50694444444444431</v>
      </c>
      <c r="P41" s="7" t="s">
        <v>1</v>
      </c>
      <c r="Q41" s="19">
        <f t="shared" si="5"/>
        <v>0.51041666666666652</v>
      </c>
      <c r="R41" s="156" t="s">
        <v>13</v>
      </c>
      <c r="S41" s="95" t="s">
        <v>13</v>
      </c>
    </row>
    <row r="42" spans="2:19" x14ac:dyDescent="0.45">
      <c r="B42" s="201"/>
      <c r="C42" s="6">
        <f t="shared" si="0"/>
        <v>0.51041666666666652</v>
      </c>
      <c r="D42" s="7" t="s">
        <v>1</v>
      </c>
      <c r="E42" s="8">
        <f t="shared" si="1"/>
        <v>0.51388888888888873</v>
      </c>
      <c r="F42" s="75" t="s">
        <v>30</v>
      </c>
      <c r="G42" s="95" t="s">
        <v>30</v>
      </c>
      <c r="H42" s="2"/>
      <c r="I42" s="71">
        <f t="shared" si="2"/>
        <v>0.51041666666666652</v>
      </c>
      <c r="J42" s="72" t="s">
        <v>1</v>
      </c>
      <c r="K42" s="73">
        <f t="shared" si="3"/>
        <v>0.51388888888888873</v>
      </c>
      <c r="L42" s="95" t="s">
        <v>13</v>
      </c>
      <c r="M42" s="95" t="s">
        <v>13</v>
      </c>
      <c r="N42" s="154"/>
      <c r="O42" s="6">
        <f t="shared" si="4"/>
        <v>0.51041666666666652</v>
      </c>
      <c r="P42" s="7" t="s">
        <v>1</v>
      </c>
      <c r="Q42" s="19">
        <f t="shared" si="5"/>
        <v>0.51388888888888873</v>
      </c>
      <c r="R42" s="156" t="s">
        <v>13</v>
      </c>
      <c r="S42" s="95" t="s">
        <v>13</v>
      </c>
    </row>
    <row r="43" spans="2:19" x14ac:dyDescent="0.45">
      <c r="B43" s="201"/>
      <c r="C43" s="6">
        <f t="shared" si="0"/>
        <v>0.51388888888888873</v>
      </c>
      <c r="D43" s="7" t="s">
        <v>1</v>
      </c>
      <c r="E43" s="8">
        <f t="shared" si="1"/>
        <v>0.51736111111111094</v>
      </c>
      <c r="F43" s="75" t="s">
        <v>30</v>
      </c>
      <c r="G43" s="95" t="s">
        <v>30</v>
      </c>
      <c r="H43" s="2"/>
      <c r="I43" s="71">
        <f t="shared" si="2"/>
        <v>0.51388888888888873</v>
      </c>
      <c r="J43" s="72" t="s">
        <v>1</v>
      </c>
      <c r="K43" s="73">
        <f t="shared" si="3"/>
        <v>0.51736111111111094</v>
      </c>
      <c r="L43" s="95" t="s">
        <v>13</v>
      </c>
      <c r="M43" s="95" t="s">
        <v>13</v>
      </c>
      <c r="N43" s="154"/>
      <c r="O43" s="6">
        <f t="shared" si="4"/>
        <v>0.51388888888888873</v>
      </c>
      <c r="P43" s="7" t="s">
        <v>1</v>
      </c>
      <c r="Q43" s="19">
        <f t="shared" si="5"/>
        <v>0.51736111111111094</v>
      </c>
      <c r="R43" s="156" t="s">
        <v>13</v>
      </c>
      <c r="S43" s="95" t="s">
        <v>13</v>
      </c>
    </row>
    <row r="44" spans="2:19" x14ac:dyDescent="0.45">
      <c r="B44" s="201"/>
      <c r="C44" s="6">
        <f t="shared" si="0"/>
        <v>0.51736111111111094</v>
      </c>
      <c r="D44" s="7" t="s">
        <v>1</v>
      </c>
      <c r="E44" s="8">
        <f t="shared" si="1"/>
        <v>0.52083333333333315</v>
      </c>
      <c r="F44" s="43"/>
      <c r="G44" s="43"/>
      <c r="H44" s="2"/>
      <c r="I44" s="71">
        <f t="shared" si="2"/>
        <v>0.51736111111111094</v>
      </c>
      <c r="J44" s="72" t="s">
        <v>1</v>
      </c>
      <c r="K44" s="73">
        <f t="shared" si="3"/>
        <v>0.52083333333333315</v>
      </c>
      <c r="L44" s="76"/>
      <c r="M44" s="76"/>
      <c r="N44" s="154"/>
      <c r="O44" s="6">
        <f t="shared" si="4"/>
        <v>0.51736111111111094</v>
      </c>
      <c r="P44" s="7" t="s">
        <v>1</v>
      </c>
      <c r="Q44" s="19">
        <f t="shared" si="5"/>
        <v>0.52083333333333315</v>
      </c>
      <c r="R44" s="156">
        <f t="shared" ref="R44:R74" si="7">(G44-F44)+(L44-M44)</f>
        <v>0</v>
      </c>
      <c r="S44" s="162"/>
    </row>
    <row r="45" spans="2:19" x14ac:dyDescent="0.45">
      <c r="B45" s="201"/>
      <c r="C45" s="6">
        <f t="shared" si="0"/>
        <v>0.52083333333333315</v>
      </c>
      <c r="D45" s="7" t="s">
        <v>1</v>
      </c>
      <c r="E45" s="8">
        <f t="shared" si="1"/>
        <v>0.52430555555555536</v>
      </c>
      <c r="F45" s="43"/>
      <c r="G45" s="43"/>
      <c r="H45" s="2"/>
      <c r="I45" s="71">
        <f t="shared" si="2"/>
        <v>0.52083333333333315</v>
      </c>
      <c r="J45" s="72" t="s">
        <v>1</v>
      </c>
      <c r="K45" s="73">
        <f t="shared" si="3"/>
        <v>0.52430555555555536</v>
      </c>
      <c r="L45" s="76"/>
      <c r="M45" s="76"/>
      <c r="N45" s="154"/>
      <c r="O45" s="6">
        <f t="shared" si="4"/>
        <v>0.52083333333333315</v>
      </c>
      <c r="P45" s="7" t="s">
        <v>1</v>
      </c>
      <c r="Q45" s="19">
        <f t="shared" si="5"/>
        <v>0.52430555555555536</v>
      </c>
      <c r="R45" s="156">
        <f t="shared" si="7"/>
        <v>0</v>
      </c>
      <c r="S45" s="163"/>
    </row>
    <row r="46" spans="2:19" x14ac:dyDescent="0.45">
      <c r="B46" s="201"/>
      <c r="C46" s="6">
        <f t="shared" si="0"/>
        <v>0.52430555555555536</v>
      </c>
      <c r="D46" s="7" t="s">
        <v>1</v>
      </c>
      <c r="E46" s="8">
        <f t="shared" si="1"/>
        <v>0.52777777777777757</v>
      </c>
      <c r="F46" s="43"/>
      <c r="G46" s="43"/>
      <c r="H46" s="2"/>
      <c r="I46" s="71">
        <f t="shared" si="2"/>
        <v>0.52430555555555536</v>
      </c>
      <c r="J46" s="72" t="s">
        <v>1</v>
      </c>
      <c r="K46" s="73">
        <f t="shared" si="3"/>
        <v>0.52777777777777757</v>
      </c>
      <c r="L46" s="76"/>
      <c r="M46" s="76"/>
      <c r="N46" s="154"/>
      <c r="O46" s="6">
        <f t="shared" si="4"/>
        <v>0.52430555555555536</v>
      </c>
      <c r="P46" s="7" t="s">
        <v>1</v>
      </c>
      <c r="Q46" s="19">
        <f t="shared" si="5"/>
        <v>0.52777777777777757</v>
      </c>
      <c r="R46" s="156">
        <f t="shared" si="7"/>
        <v>0</v>
      </c>
      <c r="S46" s="163"/>
    </row>
    <row r="47" spans="2:19" x14ac:dyDescent="0.45">
      <c r="B47" s="201"/>
      <c r="C47" s="6">
        <f t="shared" si="0"/>
        <v>0.52777777777777757</v>
      </c>
      <c r="D47" s="7" t="s">
        <v>1</v>
      </c>
      <c r="E47" s="8">
        <f t="shared" si="1"/>
        <v>0.53124999999999978</v>
      </c>
      <c r="F47" s="43"/>
      <c r="G47" s="43"/>
      <c r="H47" s="2"/>
      <c r="I47" s="71">
        <f t="shared" si="2"/>
        <v>0.52777777777777757</v>
      </c>
      <c r="J47" s="72" t="s">
        <v>1</v>
      </c>
      <c r="K47" s="73">
        <f t="shared" si="3"/>
        <v>0.53124999999999978</v>
      </c>
      <c r="L47" s="76"/>
      <c r="M47" s="76"/>
      <c r="N47" s="154"/>
      <c r="O47" s="6">
        <f t="shared" si="4"/>
        <v>0.52777777777777757</v>
      </c>
      <c r="P47" s="7" t="s">
        <v>1</v>
      </c>
      <c r="Q47" s="19">
        <f t="shared" si="5"/>
        <v>0.53124999999999978</v>
      </c>
      <c r="R47" s="156">
        <f t="shared" si="7"/>
        <v>0</v>
      </c>
      <c r="S47" s="163"/>
    </row>
    <row r="48" spans="2:19" x14ac:dyDescent="0.45">
      <c r="B48" s="201"/>
      <c r="C48" s="6">
        <f t="shared" si="0"/>
        <v>0.53124999999999978</v>
      </c>
      <c r="D48" s="7" t="s">
        <v>1</v>
      </c>
      <c r="E48" s="8">
        <f t="shared" si="1"/>
        <v>0.53472222222222199</v>
      </c>
      <c r="F48" s="43"/>
      <c r="G48" s="43"/>
      <c r="H48" s="2"/>
      <c r="I48" s="71">
        <f t="shared" si="2"/>
        <v>0.53124999999999978</v>
      </c>
      <c r="J48" s="72" t="s">
        <v>1</v>
      </c>
      <c r="K48" s="73">
        <f t="shared" si="3"/>
        <v>0.53472222222222199</v>
      </c>
      <c r="L48" s="76"/>
      <c r="M48" s="76"/>
      <c r="N48" s="154"/>
      <c r="O48" s="6">
        <f t="shared" si="4"/>
        <v>0.53124999999999978</v>
      </c>
      <c r="P48" s="7" t="s">
        <v>1</v>
      </c>
      <c r="Q48" s="19">
        <f t="shared" si="5"/>
        <v>0.53472222222222199</v>
      </c>
      <c r="R48" s="156">
        <f t="shared" si="7"/>
        <v>0</v>
      </c>
      <c r="S48" s="163"/>
    </row>
    <row r="49" spans="2:19" x14ac:dyDescent="0.45">
      <c r="B49" s="201"/>
      <c r="C49" s="6">
        <f t="shared" si="0"/>
        <v>0.53472222222222199</v>
      </c>
      <c r="D49" s="7" t="s">
        <v>1</v>
      </c>
      <c r="E49" s="8">
        <f t="shared" si="1"/>
        <v>0.5381944444444442</v>
      </c>
      <c r="F49" s="43"/>
      <c r="G49" s="43"/>
      <c r="H49" s="2"/>
      <c r="I49" s="71">
        <f t="shared" si="2"/>
        <v>0.53472222222222199</v>
      </c>
      <c r="J49" s="72" t="s">
        <v>1</v>
      </c>
      <c r="K49" s="73">
        <f t="shared" si="3"/>
        <v>0.5381944444444442</v>
      </c>
      <c r="L49" s="76"/>
      <c r="M49" s="76"/>
      <c r="N49" s="154"/>
      <c r="O49" s="6">
        <f t="shared" si="4"/>
        <v>0.53472222222222199</v>
      </c>
      <c r="P49" s="7" t="s">
        <v>1</v>
      </c>
      <c r="Q49" s="19">
        <f t="shared" si="5"/>
        <v>0.5381944444444442</v>
      </c>
      <c r="R49" s="156">
        <f t="shared" si="7"/>
        <v>0</v>
      </c>
      <c r="S49" s="163"/>
    </row>
    <row r="50" spans="2:19" x14ac:dyDescent="0.45">
      <c r="B50" s="201"/>
      <c r="C50" s="12">
        <f t="shared" si="0"/>
        <v>0.5381944444444442</v>
      </c>
      <c r="D50" s="13" t="s">
        <v>1</v>
      </c>
      <c r="E50" s="14">
        <f t="shared" si="1"/>
        <v>0.54166666666666641</v>
      </c>
      <c r="F50" s="45"/>
      <c r="G50" s="45"/>
      <c r="H50" s="2"/>
      <c r="I50" s="86">
        <f t="shared" si="2"/>
        <v>0.5381944444444442</v>
      </c>
      <c r="J50" s="87" t="s">
        <v>1</v>
      </c>
      <c r="K50" s="88">
        <f t="shared" si="3"/>
        <v>0.54166666666666641</v>
      </c>
      <c r="L50" s="89"/>
      <c r="M50" s="89"/>
      <c r="N50" s="154"/>
      <c r="O50" s="12">
        <f t="shared" si="4"/>
        <v>0.5381944444444442</v>
      </c>
      <c r="P50" s="13" t="s">
        <v>1</v>
      </c>
      <c r="Q50" s="22">
        <f t="shared" si="5"/>
        <v>0.54166666666666641</v>
      </c>
      <c r="R50" s="164">
        <f t="shared" si="7"/>
        <v>0</v>
      </c>
      <c r="S50" s="165"/>
    </row>
    <row r="51" spans="2:19" x14ac:dyDescent="0.45">
      <c r="B51" s="201"/>
      <c r="C51" s="3">
        <f t="shared" si="0"/>
        <v>0.54166666666666641</v>
      </c>
      <c r="D51" s="4" t="s">
        <v>1</v>
      </c>
      <c r="E51" s="5">
        <f t="shared" si="1"/>
        <v>0.54513888888888862</v>
      </c>
      <c r="F51" s="46"/>
      <c r="G51" s="46"/>
      <c r="H51" s="2"/>
      <c r="I51" s="65">
        <f t="shared" si="2"/>
        <v>0.54166666666666641</v>
      </c>
      <c r="J51" s="66" t="s">
        <v>1</v>
      </c>
      <c r="K51" s="67">
        <f t="shared" si="3"/>
        <v>0.54513888888888862</v>
      </c>
      <c r="L51" s="91"/>
      <c r="M51" s="91"/>
      <c r="N51" s="154"/>
      <c r="O51" s="3">
        <f t="shared" si="4"/>
        <v>0.54166666666666641</v>
      </c>
      <c r="P51" s="4" t="s">
        <v>1</v>
      </c>
      <c r="Q51" s="18">
        <f t="shared" si="5"/>
        <v>0.54513888888888862</v>
      </c>
      <c r="R51" s="155">
        <f t="shared" si="7"/>
        <v>0</v>
      </c>
      <c r="S51" s="163"/>
    </row>
    <row r="52" spans="2:19" x14ac:dyDescent="0.45">
      <c r="B52" s="201"/>
      <c r="C52" s="6">
        <f t="shared" si="0"/>
        <v>0.54513888888888862</v>
      </c>
      <c r="D52" s="7" t="s">
        <v>1</v>
      </c>
      <c r="E52" s="8">
        <f t="shared" si="1"/>
        <v>0.54861111111111083</v>
      </c>
      <c r="F52" s="43"/>
      <c r="G52" s="43"/>
      <c r="H52" s="2"/>
      <c r="I52" s="71">
        <f t="shared" si="2"/>
        <v>0.54513888888888862</v>
      </c>
      <c r="J52" s="72" t="s">
        <v>1</v>
      </c>
      <c r="K52" s="73">
        <f t="shared" si="3"/>
        <v>0.54861111111111083</v>
      </c>
      <c r="L52" s="76"/>
      <c r="M52" s="76"/>
      <c r="N52" s="154"/>
      <c r="O52" s="6">
        <f t="shared" si="4"/>
        <v>0.54513888888888862</v>
      </c>
      <c r="P52" s="7" t="s">
        <v>1</v>
      </c>
      <c r="Q52" s="19">
        <f t="shared" si="5"/>
        <v>0.54861111111111083</v>
      </c>
      <c r="R52" s="156">
        <f t="shared" si="7"/>
        <v>0</v>
      </c>
      <c r="S52" s="163"/>
    </row>
    <row r="53" spans="2:19" x14ac:dyDescent="0.45">
      <c r="B53" s="201"/>
      <c r="C53" s="6">
        <f t="shared" si="0"/>
        <v>0.54861111111111083</v>
      </c>
      <c r="D53" s="7" t="s">
        <v>1</v>
      </c>
      <c r="E53" s="8">
        <f t="shared" si="1"/>
        <v>0.55208333333333304</v>
      </c>
      <c r="F53" s="43"/>
      <c r="G53" s="43"/>
      <c r="H53" s="2"/>
      <c r="I53" s="71">
        <f t="shared" si="2"/>
        <v>0.54861111111111083</v>
      </c>
      <c r="J53" s="72" t="s">
        <v>1</v>
      </c>
      <c r="K53" s="73">
        <f t="shared" si="3"/>
        <v>0.55208333333333304</v>
      </c>
      <c r="L53" s="76"/>
      <c r="M53" s="76"/>
      <c r="N53" s="154"/>
      <c r="O53" s="6">
        <f t="shared" si="4"/>
        <v>0.54861111111111083</v>
      </c>
      <c r="P53" s="7" t="s">
        <v>1</v>
      </c>
      <c r="Q53" s="19">
        <f t="shared" si="5"/>
        <v>0.55208333333333304</v>
      </c>
      <c r="R53" s="156">
        <f t="shared" si="7"/>
        <v>0</v>
      </c>
      <c r="S53" s="163"/>
    </row>
    <row r="54" spans="2:19" x14ac:dyDescent="0.45">
      <c r="B54" s="201"/>
      <c r="C54" s="6">
        <f t="shared" si="0"/>
        <v>0.55208333333333304</v>
      </c>
      <c r="D54" s="7" t="s">
        <v>1</v>
      </c>
      <c r="E54" s="8">
        <f t="shared" si="1"/>
        <v>0.55555555555555525</v>
      </c>
      <c r="F54" s="43"/>
      <c r="G54" s="43"/>
      <c r="H54" s="2"/>
      <c r="I54" s="71">
        <f t="shared" si="2"/>
        <v>0.55208333333333304</v>
      </c>
      <c r="J54" s="72" t="s">
        <v>1</v>
      </c>
      <c r="K54" s="73">
        <f t="shared" si="3"/>
        <v>0.55555555555555525</v>
      </c>
      <c r="L54" s="76"/>
      <c r="M54" s="76"/>
      <c r="N54" s="154"/>
      <c r="O54" s="6">
        <f t="shared" si="4"/>
        <v>0.55208333333333304</v>
      </c>
      <c r="P54" s="7" t="s">
        <v>1</v>
      </c>
      <c r="Q54" s="19">
        <f t="shared" si="5"/>
        <v>0.55555555555555525</v>
      </c>
      <c r="R54" s="156">
        <f t="shared" si="7"/>
        <v>0</v>
      </c>
      <c r="S54" s="163"/>
    </row>
    <row r="55" spans="2:19" x14ac:dyDescent="0.45">
      <c r="B55" s="201"/>
      <c r="C55" s="6">
        <f t="shared" si="0"/>
        <v>0.55555555555555525</v>
      </c>
      <c r="D55" s="7" t="s">
        <v>1</v>
      </c>
      <c r="E55" s="8">
        <f t="shared" si="1"/>
        <v>0.55902777777777746</v>
      </c>
      <c r="F55" s="43"/>
      <c r="G55" s="43"/>
      <c r="H55" s="2"/>
      <c r="I55" s="71">
        <f t="shared" si="2"/>
        <v>0.55555555555555525</v>
      </c>
      <c r="J55" s="72" t="s">
        <v>1</v>
      </c>
      <c r="K55" s="73">
        <f t="shared" si="3"/>
        <v>0.55902777777777746</v>
      </c>
      <c r="L55" s="76"/>
      <c r="M55" s="76"/>
      <c r="N55" s="154"/>
      <c r="O55" s="6">
        <f t="shared" si="4"/>
        <v>0.55555555555555525</v>
      </c>
      <c r="P55" s="7" t="s">
        <v>1</v>
      </c>
      <c r="Q55" s="19">
        <f t="shared" si="5"/>
        <v>0.55902777777777746</v>
      </c>
      <c r="R55" s="156">
        <f t="shared" si="7"/>
        <v>0</v>
      </c>
      <c r="S55" s="163"/>
    </row>
    <row r="56" spans="2:19" x14ac:dyDescent="0.45">
      <c r="B56" s="201"/>
      <c r="C56" s="6">
        <f t="shared" si="0"/>
        <v>0.55902777777777746</v>
      </c>
      <c r="D56" s="7" t="s">
        <v>1</v>
      </c>
      <c r="E56" s="8">
        <f t="shared" si="1"/>
        <v>0.56249999999999967</v>
      </c>
      <c r="F56" s="43"/>
      <c r="G56" s="43"/>
      <c r="H56" s="2"/>
      <c r="I56" s="71">
        <f t="shared" si="2"/>
        <v>0.55902777777777746</v>
      </c>
      <c r="J56" s="72" t="s">
        <v>1</v>
      </c>
      <c r="K56" s="73">
        <f t="shared" si="3"/>
        <v>0.56249999999999967</v>
      </c>
      <c r="L56" s="76"/>
      <c r="M56" s="76"/>
      <c r="N56" s="154"/>
      <c r="O56" s="6">
        <f t="shared" si="4"/>
        <v>0.55902777777777746</v>
      </c>
      <c r="P56" s="7" t="s">
        <v>1</v>
      </c>
      <c r="Q56" s="19">
        <f t="shared" si="5"/>
        <v>0.56249999999999967</v>
      </c>
      <c r="R56" s="156">
        <f t="shared" si="7"/>
        <v>0</v>
      </c>
      <c r="S56" s="163"/>
    </row>
    <row r="57" spans="2:19" x14ac:dyDescent="0.45">
      <c r="B57" s="201"/>
      <c r="C57" s="6">
        <f t="shared" si="0"/>
        <v>0.56249999999999967</v>
      </c>
      <c r="D57" s="7" t="s">
        <v>1</v>
      </c>
      <c r="E57" s="8">
        <f t="shared" si="1"/>
        <v>0.56597222222222188</v>
      </c>
      <c r="F57" s="43"/>
      <c r="G57" s="43"/>
      <c r="H57" s="2"/>
      <c r="I57" s="71">
        <f t="shared" si="2"/>
        <v>0.56249999999999967</v>
      </c>
      <c r="J57" s="72" t="s">
        <v>1</v>
      </c>
      <c r="K57" s="73">
        <f t="shared" si="3"/>
        <v>0.56597222222222188</v>
      </c>
      <c r="L57" s="76"/>
      <c r="M57" s="76"/>
      <c r="N57" s="154"/>
      <c r="O57" s="6">
        <f t="shared" si="4"/>
        <v>0.56249999999999967</v>
      </c>
      <c r="P57" s="7" t="s">
        <v>1</v>
      </c>
      <c r="Q57" s="19">
        <f t="shared" si="5"/>
        <v>0.56597222222222188</v>
      </c>
      <c r="R57" s="156">
        <f t="shared" si="7"/>
        <v>0</v>
      </c>
      <c r="S57" s="163"/>
    </row>
    <row r="58" spans="2:19" x14ac:dyDescent="0.45">
      <c r="B58" s="201"/>
      <c r="C58" s="6">
        <f t="shared" si="0"/>
        <v>0.56597222222222188</v>
      </c>
      <c r="D58" s="7" t="s">
        <v>1</v>
      </c>
      <c r="E58" s="8">
        <f t="shared" si="1"/>
        <v>0.56944444444444409</v>
      </c>
      <c r="F58" s="43"/>
      <c r="G58" s="43"/>
      <c r="H58" s="2"/>
      <c r="I58" s="71">
        <f t="shared" si="2"/>
        <v>0.56597222222222188</v>
      </c>
      <c r="J58" s="72" t="s">
        <v>1</v>
      </c>
      <c r="K58" s="73">
        <f t="shared" si="3"/>
        <v>0.56944444444444409</v>
      </c>
      <c r="L58" s="76"/>
      <c r="M58" s="76"/>
      <c r="N58" s="154"/>
      <c r="O58" s="6">
        <f t="shared" si="4"/>
        <v>0.56597222222222188</v>
      </c>
      <c r="P58" s="7" t="s">
        <v>1</v>
      </c>
      <c r="Q58" s="19">
        <f t="shared" si="5"/>
        <v>0.56944444444444409</v>
      </c>
      <c r="R58" s="156">
        <f t="shared" si="7"/>
        <v>0</v>
      </c>
      <c r="S58" s="163"/>
    </row>
    <row r="59" spans="2:19" x14ac:dyDescent="0.45">
      <c r="B59" s="201"/>
      <c r="C59" s="6">
        <f t="shared" si="0"/>
        <v>0.56944444444444409</v>
      </c>
      <c r="D59" s="7" t="s">
        <v>1</v>
      </c>
      <c r="E59" s="8">
        <f t="shared" si="1"/>
        <v>0.5729166666666663</v>
      </c>
      <c r="F59" s="43"/>
      <c r="G59" s="43"/>
      <c r="H59" s="2"/>
      <c r="I59" s="71">
        <f t="shared" si="2"/>
        <v>0.56944444444444409</v>
      </c>
      <c r="J59" s="72" t="s">
        <v>1</v>
      </c>
      <c r="K59" s="73">
        <f t="shared" si="3"/>
        <v>0.5729166666666663</v>
      </c>
      <c r="L59" s="76"/>
      <c r="M59" s="76"/>
      <c r="N59" s="154"/>
      <c r="O59" s="6">
        <f t="shared" si="4"/>
        <v>0.56944444444444409</v>
      </c>
      <c r="P59" s="7" t="s">
        <v>1</v>
      </c>
      <c r="Q59" s="19">
        <f t="shared" si="5"/>
        <v>0.5729166666666663</v>
      </c>
      <c r="R59" s="156">
        <f t="shared" si="7"/>
        <v>0</v>
      </c>
      <c r="S59" s="163"/>
    </row>
    <row r="60" spans="2:19" x14ac:dyDescent="0.45">
      <c r="B60" s="201"/>
      <c r="C60" s="6">
        <f t="shared" si="0"/>
        <v>0.5729166666666663</v>
      </c>
      <c r="D60" s="7" t="s">
        <v>1</v>
      </c>
      <c r="E60" s="8">
        <f t="shared" si="1"/>
        <v>0.57638888888888851</v>
      </c>
      <c r="F60" s="43"/>
      <c r="G60" s="43"/>
      <c r="H60" s="2"/>
      <c r="I60" s="71">
        <f t="shared" si="2"/>
        <v>0.5729166666666663</v>
      </c>
      <c r="J60" s="72" t="s">
        <v>1</v>
      </c>
      <c r="K60" s="73">
        <f t="shared" si="3"/>
        <v>0.57638888888888851</v>
      </c>
      <c r="L60" s="76"/>
      <c r="M60" s="76"/>
      <c r="N60" s="154"/>
      <c r="O60" s="6">
        <f t="shared" si="4"/>
        <v>0.5729166666666663</v>
      </c>
      <c r="P60" s="7" t="s">
        <v>1</v>
      </c>
      <c r="Q60" s="19">
        <f t="shared" si="5"/>
        <v>0.57638888888888851</v>
      </c>
      <c r="R60" s="156">
        <f t="shared" si="7"/>
        <v>0</v>
      </c>
      <c r="S60" s="163"/>
    </row>
    <row r="61" spans="2:19" x14ac:dyDescent="0.45">
      <c r="B61" s="201"/>
      <c r="C61" s="6">
        <f t="shared" si="0"/>
        <v>0.57638888888888851</v>
      </c>
      <c r="D61" s="7" t="s">
        <v>1</v>
      </c>
      <c r="E61" s="8">
        <f t="shared" si="1"/>
        <v>0.57986111111111072</v>
      </c>
      <c r="F61" s="43"/>
      <c r="G61" s="43"/>
      <c r="H61" s="2"/>
      <c r="I61" s="71">
        <f t="shared" si="2"/>
        <v>0.57638888888888851</v>
      </c>
      <c r="J61" s="72" t="s">
        <v>1</v>
      </c>
      <c r="K61" s="73">
        <f t="shared" si="3"/>
        <v>0.57986111111111072</v>
      </c>
      <c r="L61" s="76"/>
      <c r="M61" s="76"/>
      <c r="N61" s="154"/>
      <c r="O61" s="6">
        <f t="shared" si="4"/>
        <v>0.57638888888888851</v>
      </c>
      <c r="P61" s="7" t="s">
        <v>1</v>
      </c>
      <c r="Q61" s="19">
        <f t="shared" si="5"/>
        <v>0.57986111111111072</v>
      </c>
      <c r="R61" s="156">
        <f t="shared" si="7"/>
        <v>0</v>
      </c>
      <c r="S61" s="163"/>
    </row>
    <row r="62" spans="2:19" x14ac:dyDescent="0.45">
      <c r="B62" s="201"/>
      <c r="C62" s="12">
        <f t="shared" si="0"/>
        <v>0.57986111111111072</v>
      </c>
      <c r="D62" s="13" t="s">
        <v>1</v>
      </c>
      <c r="E62" s="14">
        <f t="shared" si="1"/>
        <v>0.58333333333333293</v>
      </c>
      <c r="F62" s="45"/>
      <c r="G62" s="45"/>
      <c r="H62" s="2"/>
      <c r="I62" s="86">
        <f t="shared" si="2"/>
        <v>0.57986111111111072</v>
      </c>
      <c r="J62" s="87" t="s">
        <v>1</v>
      </c>
      <c r="K62" s="88">
        <f t="shared" si="3"/>
        <v>0.58333333333333293</v>
      </c>
      <c r="L62" s="89"/>
      <c r="M62" s="89"/>
      <c r="N62" s="154"/>
      <c r="O62" s="12">
        <f t="shared" si="4"/>
        <v>0.57986111111111072</v>
      </c>
      <c r="P62" s="13" t="s">
        <v>1</v>
      </c>
      <c r="Q62" s="22">
        <f t="shared" si="5"/>
        <v>0.58333333333333293</v>
      </c>
      <c r="R62" s="164">
        <f t="shared" si="7"/>
        <v>0</v>
      </c>
      <c r="S62" s="165"/>
    </row>
    <row r="63" spans="2:19" x14ac:dyDescent="0.45">
      <c r="B63" s="201"/>
      <c r="C63" s="3">
        <f t="shared" si="0"/>
        <v>0.58333333333333293</v>
      </c>
      <c r="D63" s="4" t="s">
        <v>1</v>
      </c>
      <c r="E63" s="5">
        <f t="shared" si="1"/>
        <v>0.58680555555555514</v>
      </c>
      <c r="F63" s="46"/>
      <c r="G63" s="46"/>
      <c r="H63" s="2"/>
      <c r="I63" s="65">
        <f t="shared" si="2"/>
        <v>0.58333333333333293</v>
      </c>
      <c r="J63" s="66" t="s">
        <v>1</v>
      </c>
      <c r="K63" s="67">
        <f t="shared" si="3"/>
        <v>0.58680555555555514</v>
      </c>
      <c r="L63" s="91"/>
      <c r="M63" s="91"/>
      <c r="N63" s="154"/>
      <c r="O63" s="3">
        <f t="shared" si="4"/>
        <v>0.58333333333333293</v>
      </c>
      <c r="P63" s="4" t="s">
        <v>1</v>
      </c>
      <c r="Q63" s="18">
        <f t="shared" si="5"/>
        <v>0.58680555555555514</v>
      </c>
      <c r="R63" s="155">
        <f t="shared" si="7"/>
        <v>0</v>
      </c>
      <c r="S63" s="163"/>
    </row>
    <row r="64" spans="2:19" x14ac:dyDescent="0.45">
      <c r="B64" s="201"/>
      <c r="C64" s="6">
        <f t="shared" si="0"/>
        <v>0.58680555555555514</v>
      </c>
      <c r="D64" s="7" t="s">
        <v>1</v>
      </c>
      <c r="E64" s="8">
        <f t="shared" si="1"/>
        <v>0.59027777777777735</v>
      </c>
      <c r="F64" s="43"/>
      <c r="G64" s="43"/>
      <c r="H64" s="2"/>
      <c r="I64" s="71">
        <f t="shared" si="2"/>
        <v>0.58680555555555514</v>
      </c>
      <c r="J64" s="72" t="s">
        <v>1</v>
      </c>
      <c r="K64" s="73">
        <f t="shared" si="3"/>
        <v>0.59027777777777735</v>
      </c>
      <c r="L64" s="76"/>
      <c r="M64" s="76"/>
      <c r="N64" s="154"/>
      <c r="O64" s="6">
        <f t="shared" si="4"/>
        <v>0.58680555555555514</v>
      </c>
      <c r="P64" s="7" t="s">
        <v>1</v>
      </c>
      <c r="Q64" s="19">
        <f t="shared" si="5"/>
        <v>0.59027777777777735</v>
      </c>
      <c r="R64" s="156">
        <f t="shared" si="7"/>
        <v>0</v>
      </c>
      <c r="S64" s="162"/>
    </row>
    <row r="65" spans="2:19" x14ac:dyDescent="0.45">
      <c r="B65" s="201"/>
      <c r="C65" s="6">
        <f t="shared" si="0"/>
        <v>0.59027777777777735</v>
      </c>
      <c r="D65" s="7" t="s">
        <v>1</v>
      </c>
      <c r="E65" s="8">
        <f t="shared" si="1"/>
        <v>0.59374999999999956</v>
      </c>
      <c r="F65" s="43"/>
      <c r="G65" s="43"/>
      <c r="H65" s="2"/>
      <c r="I65" s="71">
        <f t="shared" si="2"/>
        <v>0.59027777777777735</v>
      </c>
      <c r="J65" s="72" t="s">
        <v>1</v>
      </c>
      <c r="K65" s="73">
        <f t="shared" si="3"/>
        <v>0.59374999999999956</v>
      </c>
      <c r="L65" s="76"/>
      <c r="M65" s="76"/>
      <c r="N65" s="154"/>
      <c r="O65" s="6">
        <f t="shared" si="4"/>
        <v>0.59027777777777735</v>
      </c>
      <c r="P65" s="7" t="s">
        <v>1</v>
      </c>
      <c r="Q65" s="19">
        <f t="shared" si="5"/>
        <v>0.59374999999999956</v>
      </c>
      <c r="R65" s="156">
        <f t="shared" si="7"/>
        <v>0</v>
      </c>
      <c r="S65" s="163"/>
    </row>
    <row r="66" spans="2:19" x14ac:dyDescent="0.45">
      <c r="B66" s="201"/>
      <c r="C66" s="6">
        <f t="shared" si="0"/>
        <v>0.59374999999999956</v>
      </c>
      <c r="D66" s="7" t="s">
        <v>1</v>
      </c>
      <c r="E66" s="8">
        <f t="shared" si="1"/>
        <v>0.59722222222222177</v>
      </c>
      <c r="F66" s="43"/>
      <c r="G66" s="43"/>
      <c r="H66" s="2"/>
      <c r="I66" s="71">
        <f t="shared" si="2"/>
        <v>0.59374999999999956</v>
      </c>
      <c r="J66" s="72" t="s">
        <v>1</v>
      </c>
      <c r="K66" s="73">
        <f t="shared" si="3"/>
        <v>0.59722222222222177</v>
      </c>
      <c r="L66" s="76"/>
      <c r="M66" s="76"/>
      <c r="N66" s="154"/>
      <c r="O66" s="6">
        <f t="shared" si="4"/>
        <v>0.59374999999999956</v>
      </c>
      <c r="P66" s="7" t="s">
        <v>1</v>
      </c>
      <c r="Q66" s="19">
        <f t="shared" si="5"/>
        <v>0.59722222222222177</v>
      </c>
      <c r="R66" s="156">
        <f t="shared" si="7"/>
        <v>0</v>
      </c>
      <c r="S66" s="163"/>
    </row>
    <row r="67" spans="2:19" x14ac:dyDescent="0.45">
      <c r="B67" s="201"/>
      <c r="C67" s="6">
        <f t="shared" si="0"/>
        <v>0.59722222222222177</v>
      </c>
      <c r="D67" s="7" t="s">
        <v>1</v>
      </c>
      <c r="E67" s="8">
        <f t="shared" si="1"/>
        <v>0.60069444444444398</v>
      </c>
      <c r="F67" s="43"/>
      <c r="G67" s="43"/>
      <c r="H67" s="2"/>
      <c r="I67" s="71">
        <f t="shared" si="2"/>
        <v>0.59722222222222177</v>
      </c>
      <c r="J67" s="72" t="s">
        <v>1</v>
      </c>
      <c r="K67" s="73">
        <f t="shared" si="3"/>
        <v>0.60069444444444398</v>
      </c>
      <c r="L67" s="76"/>
      <c r="M67" s="76"/>
      <c r="N67" s="154"/>
      <c r="O67" s="6">
        <f t="shared" si="4"/>
        <v>0.59722222222222177</v>
      </c>
      <c r="P67" s="7" t="s">
        <v>1</v>
      </c>
      <c r="Q67" s="19">
        <f t="shared" si="5"/>
        <v>0.60069444444444398</v>
      </c>
      <c r="R67" s="156">
        <f t="shared" si="7"/>
        <v>0</v>
      </c>
      <c r="S67" s="163"/>
    </row>
    <row r="68" spans="2:19" x14ac:dyDescent="0.45">
      <c r="B68" s="201"/>
      <c r="C68" s="6">
        <f t="shared" si="0"/>
        <v>0.60069444444444398</v>
      </c>
      <c r="D68" s="7" t="s">
        <v>1</v>
      </c>
      <c r="E68" s="8">
        <f t="shared" si="1"/>
        <v>0.60416666666666619</v>
      </c>
      <c r="F68" s="43"/>
      <c r="G68" s="43"/>
      <c r="H68" s="2"/>
      <c r="I68" s="71">
        <f t="shared" si="2"/>
        <v>0.60069444444444398</v>
      </c>
      <c r="J68" s="72" t="s">
        <v>1</v>
      </c>
      <c r="K68" s="73">
        <f t="shared" si="3"/>
        <v>0.60416666666666619</v>
      </c>
      <c r="L68" s="76"/>
      <c r="M68" s="76"/>
      <c r="N68" s="154"/>
      <c r="O68" s="6">
        <f t="shared" si="4"/>
        <v>0.60069444444444398</v>
      </c>
      <c r="P68" s="7" t="s">
        <v>1</v>
      </c>
      <c r="Q68" s="19">
        <f t="shared" si="5"/>
        <v>0.60416666666666619</v>
      </c>
      <c r="R68" s="156">
        <f t="shared" si="7"/>
        <v>0</v>
      </c>
      <c r="S68" s="163"/>
    </row>
    <row r="69" spans="2:19" x14ac:dyDescent="0.45">
      <c r="B69" s="201"/>
      <c r="C69" s="6">
        <f t="shared" si="0"/>
        <v>0.60416666666666619</v>
      </c>
      <c r="D69" s="7" t="s">
        <v>1</v>
      </c>
      <c r="E69" s="8">
        <f t="shared" si="1"/>
        <v>0.6076388888888884</v>
      </c>
      <c r="F69" s="43"/>
      <c r="G69" s="43"/>
      <c r="H69" s="2"/>
      <c r="I69" s="71">
        <f t="shared" si="2"/>
        <v>0.60416666666666619</v>
      </c>
      <c r="J69" s="72" t="s">
        <v>1</v>
      </c>
      <c r="K69" s="73">
        <f t="shared" si="3"/>
        <v>0.6076388888888884</v>
      </c>
      <c r="L69" s="76"/>
      <c r="M69" s="76"/>
      <c r="N69" s="154"/>
      <c r="O69" s="6">
        <f t="shared" si="4"/>
        <v>0.60416666666666619</v>
      </c>
      <c r="P69" s="7" t="s">
        <v>1</v>
      </c>
      <c r="Q69" s="19">
        <f t="shared" si="5"/>
        <v>0.6076388888888884</v>
      </c>
      <c r="R69" s="156">
        <f t="shared" si="7"/>
        <v>0</v>
      </c>
      <c r="S69" s="163"/>
    </row>
    <row r="70" spans="2:19" x14ac:dyDescent="0.45">
      <c r="B70" s="201"/>
      <c r="C70" s="6">
        <f t="shared" si="0"/>
        <v>0.6076388888888884</v>
      </c>
      <c r="D70" s="7" t="s">
        <v>1</v>
      </c>
      <c r="E70" s="8">
        <f t="shared" si="1"/>
        <v>0.61111111111111061</v>
      </c>
      <c r="F70" s="43"/>
      <c r="G70" s="43"/>
      <c r="H70" s="2"/>
      <c r="I70" s="71">
        <f t="shared" si="2"/>
        <v>0.6076388888888884</v>
      </c>
      <c r="J70" s="72" t="s">
        <v>1</v>
      </c>
      <c r="K70" s="73">
        <f t="shared" si="3"/>
        <v>0.61111111111111061</v>
      </c>
      <c r="L70" s="76"/>
      <c r="M70" s="76"/>
      <c r="N70" s="154"/>
      <c r="O70" s="6">
        <f t="shared" si="4"/>
        <v>0.6076388888888884</v>
      </c>
      <c r="P70" s="7" t="s">
        <v>1</v>
      </c>
      <c r="Q70" s="19">
        <f t="shared" si="5"/>
        <v>0.61111111111111061</v>
      </c>
      <c r="R70" s="156">
        <f t="shared" si="7"/>
        <v>0</v>
      </c>
      <c r="S70" s="163"/>
    </row>
    <row r="71" spans="2:19" x14ac:dyDescent="0.45">
      <c r="B71" s="201"/>
      <c r="C71" s="6">
        <f t="shared" si="0"/>
        <v>0.61111111111111061</v>
      </c>
      <c r="D71" s="7" t="s">
        <v>1</v>
      </c>
      <c r="E71" s="8">
        <f t="shared" si="1"/>
        <v>0.61458333333333282</v>
      </c>
      <c r="F71" s="43"/>
      <c r="G71" s="43"/>
      <c r="H71" s="2"/>
      <c r="I71" s="71">
        <f t="shared" si="2"/>
        <v>0.61111111111111061</v>
      </c>
      <c r="J71" s="72" t="s">
        <v>1</v>
      </c>
      <c r="K71" s="73">
        <f t="shared" si="3"/>
        <v>0.61458333333333282</v>
      </c>
      <c r="L71" s="76"/>
      <c r="M71" s="76"/>
      <c r="N71" s="154"/>
      <c r="O71" s="6">
        <f t="shared" si="4"/>
        <v>0.61111111111111061</v>
      </c>
      <c r="P71" s="7" t="s">
        <v>1</v>
      </c>
      <c r="Q71" s="19">
        <f t="shared" si="5"/>
        <v>0.61458333333333282</v>
      </c>
      <c r="R71" s="156">
        <f t="shared" si="7"/>
        <v>0</v>
      </c>
      <c r="S71" s="163"/>
    </row>
    <row r="72" spans="2:19" x14ac:dyDescent="0.45">
      <c r="B72" s="201"/>
      <c r="C72" s="6">
        <f t="shared" si="0"/>
        <v>0.61458333333333282</v>
      </c>
      <c r="D72" s="7" t="s">
        <v>1</v>
      </c>
      <c r="E72" s="8">
        <f t="shared" si="1"/>
        <v>0.61805555555555503</v>
      </c>
      <c r="F72" s="43"/>
      <c r="G72" s="43"/>
      <c r="H72" s="2"/>
      <c r="I72" s="71">
        <f t="shared" si="2"/>
        <v>0.61458333333333282</v>
      </c>
      <c r="J72" s="72" t="s">
        <v>1</v>
      </c>
      <c r="K72" s="73">
        <f t="shared" si="3"/>
        <v>0.61805555555555503</v>
      </c>
      <c r="L72" s="76"/>
      <c r="M72" s="76"/>
      <c r="N72" s="154"/>
      <c r="O72" s="6">
        <f t="shared" si="4"/>
        <v>0.61458333333333282</v>
      </c>
      <c r="P72" s="7" t="s">
        <v>1</v>
      </c>
      <c r="Q72" s="19">
        <f t="shared" si="5"/>
        <v>0.61805555555555503</v>
      </c>
      <c r="R72" s="156">
        <f t="shared" si="7"/>
        <v>0</v>
      </c>
      <c r="S72" s="163"/>
    </row>
    <row r="73" spans="2:19" x14ac:dyDescent="0.45">
      <c r="B73" s="201"/>
      <c r="C73" s="6">
        <f t="shared" si="0"/>
        <v>0.61805555555555503</v>
      </c>
      <c r="D73" s="7" t="s">
        <v>1</v>
      </c>
      <c r="E73" s="8">
        <f t="shared" si="1"/>
        <v>0.62152777777777724</v>
      </c>
      <c r="F73" s="43"/>
      <c r="G73" s="43"/>
      <c r="H73" s="2"/>
      <c r="I73" s="71">
        <f t="shared" si="2"/>
        <v>0.61805555555555503</v>
      </c>
      <c r="J73" s="72" t="s">
        <v>1</v>
      </c>
      <c r="K73" s="73">
        <f t="shared" si="3"/>
        <v>0.62152777777777724</v>
      </c>
      <c r="L73" s="76"/>
      <c r="M73" s="76"/>
      <c r="N73" s="154"/>
      <c r="O73" s="6">
        <f t="shared" si="4"/>
        <v>0.61805555555555503</v>
      </c>
      <c r="P73" s="7" t="s">
        <v>1</v>
      </c>
      <c r="Q73" s="19">
        <f t="shared" si="5"/>
        <v>0.62152777777777724</v>
      </c>
      <c r="R73" s="156">
        <f t="shared" si="7"/>
        <v>0</v>
      </c>
      <c r="S73" s="163"/>
    </row>
    <row r="74" spans="2:19" x14ac:dyDescent="0.45">
      <c r="B74" s="201"/>
      <c r="C74" s="9">
        <f t="shared" si="0"/>
        <v>0.62152777777777724</v>
      </c>
      <c r="D74" s="10" t="s">
        <v>1</v>
      </c>
      <c r="E74" s="11">
        <f t="shared" si="1"/>
        <v>0.62499999999999944</v>
      </c>
      <c r="F74" s="44"/>
      <c r="G74" s="44"/>
      <c r="H74" s="2"/>
      <c r="I74" s="77">
        <f t="shared" si="2"/>
        <v>0.62152777777777724</v>
      </c>
      <c r="J74" s="78" t="s">
        <v>1</v>
      </c>
      <c r="K74" s="79">
        <f t="shared" si="3"/>
        <v>0.62499999999999944</v>
      </c>
      <c r="L74" s="80"/>
      <c r="M74" s="80"/>
      <c r="N74" s="154"/>
      <c r="O74" s="9">
        <f t="shared" si="4"/>
        <v>0.62152777777777724</v>
      </c>
      <c r="P74" s="10" t="s">
        <v>1</v>
      </c>
      <c r="Q74" s="20">
        <f t="shared" si="5"/>
        <v>0.62499999999999944</v>
      </c>
      <c r="R74" s="164">
        <f t="shared" si="7"/>
        <v>0</v>
      </c>
      <c r="S74" s="165"/>
    </row>
    <row r="75" spans="2:19" x14ac:dyDescent="0.45">
      <c r="J75" s="167"/>
      <c r="K75" s="167"/>
      <c r="L75" s="167"/>
      <c r="M75" s="167"/>
      <c r="N75" s="167"/>
      <c r="O75" s="167"/>
      <c r="P75" s="167"/>
      <c r="Q75" s="167"/>
      <c r="R75" s="167"/>
      <c r="S75" s="167"/>
    </row>
    <row r="76" spans="2:19" x14ac:dyDescent="0.45">
      <c r="J76" s="167"/>
      <c r="K76" s="167"/>
      <c r="L76" s="167"/>
      <c r="M76" s="167"/>
      <c r="N76" s="167"/>
      <c r="O76" s="167"/>
      <c r="P76" s="167"/>
      <c r="Q76" s="167"/>
      <c r="R76" s="167"/>
      <c r="S76" s="167"/>
    </row>
    <row r="77" spans="2:19" x14ac:dyDescent="0.45">
      <c r="J77" s="167"/>
      <c r="K77" s="167"/>
      <c r="L77" s="167"/>
      <c r="M77" s="167"/>
      <c r="N77" s="167"/>
      <c r="O77" s="167"/>
      <c r="P77" s="167"/>
      <c r="Q77" s="167"/>
      <c r="R77" s="167"/>
      <c r="S77" s="167"/>
    </row>
    <row r="78" spans="2:19" x14ac:dyDescent="0.45">
      <c r="J78" s="167"/>
      <c r="K78" s="167"/>
      <c r="L78" s="167"/>
      <c r="M78" s="167"/>
      <c r="N78" s="167"/>
      <c r="O78" s="167"/>
      <c r="P78" s="167"/>
      <c r="Q78" s="167"/>
      <c r="R78" s="167"/>
      <c r="S78" s="167"/>
    </row>
    <row r="79" spans="2:19" x14ac:dyDescent="0.45">
      <c r="J79" s="167"/>
      <c r="K79" s="167"/>
      <c r="L79" s="167"/>
      <c r="M79" s="167"/>
      <c r="N79" s="167"/>
      <c r="O79" s="167"/>
      <c r="P79" s="167"/>
      <c r="Q79" s="167"/>
      <c r="R79" s="167"/>
      <c r="S79" s="167"/>
    </row>
  </sheetData>
  <mergeCells count="21">
    <mergeCell ref="O26:Q26"/>
    <mergeCell ref="B27:B38"/>
    <mergeCell ref="S27:S38"/>
    <mergeCell ref="B39:B74"/>
    <mergeCell ref="I26:K26"/>
    <mergeCell ref="B14:D14"/>
    <mergeCell ref="E14:G14"/>
    <mergeCell ref="B26:E26"/>
    <mergeCell ref="B13:D13"/>
    <mergeCell ref="E13:G13"/>
    <mergeCell ref="B7:D7"/>
    <mergeCell ref="E7:G7"/>
    <mergeCell ref="B8:D8"/>
    <mergeCell ref="E8:G8"/>
    <mergeCell ref="B9:D9"/>
    <mergeCell ref="E9:G9"/>
    <mergeCell ref="B10:D10"/>
    <mergeCell ref="E10:G10"/>
    <mergeCell ref="B11:D11"/>
    <mergeCell ref="B12:D12"/>
    <mergeCell ref="E12:G12"/>
  </mergeCells>
  <phoneticPr fontId="1"/>
  <pageMargins left="0.39370078740157483" right="0.39370078740157483" top="0.74803149606299213" bottom="0.74803149606299213" header="0.31496062992125984" footer="0.31496062992125984"/>
  <pageSetup paperSize="9" scale="5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91AFB-F588-4CFF-B5AE-51CDFBB4CE49}">
  <sheetPr codeName="Sheet13">
    <tabColor rgb="FFFFFF00"/>
  </sheetPr>
  <dimension ref="A1"/>
  <sheetViews>
    <sheetView workbookViewId="0"/>
  </sheetViews>
  <sheetFormatPr defaultColWidth="9" defaultRowHeight="18" x14ac:dyDescent="0.45"/>
  <cols>
    <col min="1" max="16384" width="9" style="24"/>
  </cols>
  <sheetData/>
  <phoneticPr fontId="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D00B0-1C76-4BC0-83A9-89B76F3DDC61}">
  <sheetPr codeName="Sheet14">
    <tabColor rgb="FFFFFF00"/>
    <pageSetUpPr fitToPage="1"/>
  </sheetPr>
  <dimension ref="A1:V52"/>
  <sheetViews>
    <sheetView showGridLines="0" view="pageBreakPreview" zoomScale="70" zoomScaleNormal="85" zoomScaleSheetLayoutView="70" workbookViewId="0"/>
  </sheetViews>
  <sheetFormatPr defaultColWidth="9" defaultRowHeight="18" x14ac:dyDescent="0.45"/>
  <cols>
    <col min="1" max="1" width="2.19921875" style="24" customWidth="1"/>
    <col min="2" max="2" width="3.5" style="24" customWidth="1"/>
    <col min="3" max="4" width="9" style="24" customWidth="1"/>
    <col min="5" max="11" width="9" style="24"/>
    <col min="12" max="12" width="11.09765625" style="24" customWidth="1"/>
    <col min="13" max="16" width="9" style="24"/>
    <col min="17" max="17" width="10" style="24" customWidth="1"/>
    <col min="18" max="19" width="11.09765625" style="24" customWidth="1"/>
    <col min="20" max="20" width="3.19921875" style="24" customWidth="1"/>
    <col min="21" max="21" width="9" style="24"/>
    <col min="22" max="22" width="0" style="24" hidden="1" customWidth="1"/>
    <col min="23" max="16384" width="9" style="24"/>
  </cols>
  <sheetData>
    <row r="1" spans="2:22" x14ac:dyDescent="0.45">
      <c r="B1" s="27"/>
    </row>
    <row r="2" spans="2:22" x14ac:dyDescent="0.45">
      <c r="B2" s="27" t="s">
        <v>76</v>
      </c>
    </row>
    <row r="3" spans="2:22" ht="22.2" x14ac:dyDescent="0.45">
      <c r="B3" s="25" t="s">
        <v>50</v>
      </c>
    </row>
    <row r="5" spans="2:22" x14ac:dyDescent="0.45">
      <c r="B5" s="202" t="s">
        <v>0</v>
      </c>
      <c r="C5" s="203"/>
      <c r="D5" s="204"/>
      <c r="E5" s="217"/>
      <c r="F5" s="217"/>
      <c r="G5" s="217"/>
      <c r="V5" s="24" t="s">
        <v>73</v>
      </c>
    </row>
    <row r="6" spans="2:22" x14ac:dyDescent="0.45">
      <c r="B6" s="202" t="s">
        <v>3</v>
      </c>
      <c r="C6" s="203"/>
      <c r="D6" s="204"/>
      <c r="E6" s="217"/>
      <c r="F6" s="217"/>
      <c r="G6" s="217"/>
      <c r="V6" s="24" t="s">
        <v>74</v>
      </c>
    </row>
    <row r="7" spans="2:22" x14ac:dyDescent="0.45">
      <c r="B7" s="202" t="s">
        <v>23</v>
      </c>
      <c r="C7" s="203"/>
      <c r="D7" s="204"/>
      <c r="E7" s="218"/>
      <c r="F7" s="219"/>
      <c r="G7" s="220"/>
      <c r="V7" s="24" t="s">
        <v>75</v>
      </c>
    </row>
    <row r="8" spans="2:22" x14ac:dyDescent="0.45">
      <c r="B8" s="221" t="s">
        <v>5</v>
      </c>
      <c r="C8" s="222"/>
      <c r="D8" s="223"/>
      <c r="E8" s="224"/>
      <c r="F8" s="225"/>
      <c r="G8" s="226"/>
    </row>
    <row r="9" spans="2:22" x14ac:dyDescent="0.45">
      <c r="B9" s="221" t="s">
        <v>16</v>
      </c>
      <c r="C9" s="222"/>
      <c r="D9" s="223"/>
      <c r="E9" s="227"/>
      <c r="F9" s="225"/>
      <c r="G9" s="226"/>
    </row>
    <row r="10" spans="2:22" x14ac:dyDescent="0.45">
      <c r="B10" s="202" t="s">
        <v>17</v>
      </c>
      <c r="C10" s="203"/>
      <c r="D10" s="204"/>
      <c r="E10" s="41"/>
      <c r="F10" s="169" t="s">
        <v>4</v>
      </c>
      <c r="G10" s="26">
        <f>E10+TIME(1,30,0)</f>
        <v>6.25E-2</v>
      </c>
    </row>
    <row r="11" spans="2:22" ht="18.75" customHeight="1" x14ac:dyDescent="0.45">
      <c r="B11" s="215" t="s">
        <v>72</v>
      </c>
      <c r="C11" s="214"/>
      <c r="D11" s="214"/>
      <c r="E11" s="216"/>
      <c r="F11" s="216"/>
      <c r="G11" s="216"/>
    </row>
    <row r="12" spans="2:22" x14ac:dyDescent="0.45">
      <c r="B12" s="214"/>
      <c r="C12" s="214"/>
      <c r="D12" s="214"/>
      <c r="E12" s="216"/>
      <c r="F12" s="216"/>
      <c r="G12" s="216"/>
    </row>
    <row r="13" spans="2:22" x14ac:dyDescent="0.45">
      <c r="B13" s="214"/>
      <c r="C13" s="214"/>
      <c r="D13" s="214"/>
      <c r="E13" s="216"/>
      <c r="F13" s="216"/>
      <c r="G13" s="216"/>
    </row>
    <row r="14" spans="2:22" x14ac:dyDescent="0.45">
      <c r="B14" s="31" t="s">
        <v>6</v>
      </c>
      <c r="D14" s="28"/>
      <c r="E14" s="29"/>
      <c r="F14" s="29"/>
      <c r="G14" s="29"/>
    </row>
    <row r="15" spans="2:22" x14ac:dyDescent="0.45">
      <c r="B15" s="40" t="s">
        <v>18</v>
      </c>
      <c r="D15" s="28"/>
      <c r="E15" s="29"/>
      <c r="F15" s="29"/>
      <c r="G15" s="29"/>
    </row>
    <row r="16" spans="2:22" x14ac:dyDescent="0.45">
      <c r="B16" s="53"/>
      <c r="C16" s="28"/>
      <c r="D16" s="28"/>
      <c r="E16" s="29"/>
      <c r="F16" s="29"/>
      <c r="G16" s="29"/>
    </row>
    <row r="17" spans="1:21" x14ac:dyDescent="0.45">
      <c r="B17" s="53"/>
      <c r="C17" s="28"/>
      <c r="D17" s="28"/>
      <c r="E17" s="29"/>
      <c r="F17" s="29"/>
      <c r="G17" s="29"/>
    </row>
    <row r="18" spans="1:21" x14ac:dyDescent="0.45">
      <c r="B18" s="53"/>
    </row>
    <row r="19" spans="1:21" x14ac:dyDescent="0.45">
      <c r="B19" s="53"/>
    </row>
    <row r="20" spans="1:21" x14ac:dyDescent="0.45">
      <c r="B20" s="53"/>
    </row>
    <row r="21" spans="1:21" x14ac:dyDescent="0.45">
      <c r="B21" s="53"/>
    </row>
    <row r="22" spans="1:21" x14ac:dyDescent="0.45">
      <c r="B22" s="53"/>
    </row>
    <row r="23" spans="1:21" x14ac:dyDescent="0.45">
      <c r="B23" s="27" t="s">
        <v>47</v>
      </c>
      <c r="C23" s="27"/>
      <c r="D23" s="27"/>
      <c r="E23" s="27"/>
      <c r="F23" s="27"/>
      <c r="G23" s="27"/>
      <c r="H23" s="27"/>
      <c r="I23" s="27" t="s">
        <v>42</v>
      </c>
      <c r="J23" s="27"/>
      <c r="K23" s="27"/>
      <c r="O23" s="24" t="s">
        <v>12</v>
      </c>
    </row>
    <row r="24" spans="1:21" s="1" customFormat="1" ht="87" x14ac:dyDescent="0.45">
      <c r="A24" s="24"/>
      <c r="B24" s="214" t="s">
        <v>2</v>
      </c>
      <c r="C24" s="214"/>
      <c r="D24" s="214"/>
      <c r="E24" s="214"/>
      <c r="F24" s="63" t="s">
        <v>48</v>
      </c>
      <c r="G24" s="63" t="s">
        <v>49</v>
      </c>
      <c r="H24" s="62"/>
      <c r="I24" s="202" t="s">
        <v>2</v>
      </c>
      <c r="J24" s="203"/>
      <c r="K24" s="204"/>
      <c r="L24" s="30" t="s">
        <v>41</v>
      </c>
      <c r="M24" s="56" t="s">
        <v>40</v>
      </c>
      <c r="O24" s="264" t="s">
        <v>2</v>
      </c>
      <c r="P24" s="265"/>
      <c r="Q24" s="266"/>
      <c r="R24" s="47" t="s">
        <v>43</v>
      </c>
      <c r="S24" s="122" t="s">
        <v>44</v>
      </c>
      <c r="T24" s="24"/>
    </row>
    <row r="25" spans="1:21" s="1" customFormat="1" ht="27.6" customHeight="1" x14ac:dyDescent="0.45">
      <c r="B25" s="267" t="s">
        <v>64</v>
      </c>
      <c r="C25" s="3">
        <f>E10</f>
        <v>0</v>
      </c>
      <c r="D25" s="4" t="s">
        <v>1</v>
      </c>
      <c r="E25" s="5">
        <f>C25+TIME(0,5,0)</f>
        <v>3.472222222222222E-3</v>
      </c>
      <c r="F25" s="46"/>
      <c r="G25" s="46"/>
      <c r="H25" s="2"/>
      <c r="I25" s="3">
        <f>E10</f>
        <v>0</v>
      </c>
      <c r="J25" s="4" t="s">
        <v>1</v>
      </c>
      <c r="K25" s="5">
        <f>I25+TIME(0,5,0)</f>
        <v>3.472222222222222E-3</v>
      </c>
      <c r="L25" s="46"/>
      <c r="M25" s="46"/>
      <c r="N25" s="2"/>
      <c r="O25" s="3">
        <f>E10</f>
        <v>0</v>
      </c>
      <c r="P25" s="4" t="s">
        <v>1</v>
      </c>
      <c r="Q25" s="5">
        <f>O25+TIME(0,5,0)</f>
        <v>3.472222222222222E-3</v>
      </c>
      <c r="R25" s="185">
        <f>(G25-F25)+(L25-M25)</f>
        <v>0</v>
      </c>
      <c r="S25" s="251" t="s">
        <v>10</v>
      </c>
    </row>
    <row r="26" spans="1:21" s="1" customFormat="1" ht="27.6" customHeight="1" x14ac:dyDescent="0.45">
      <c r="B26" s="268"/>
      <c r="C26" s="6">
        <f>E25</f>
        <v>3.472222222222222E-3</v>
      </c>
      <c r="D26" s="7" t="s">
        <v>1</v>
      </c>
      <c r="E26" s="8">
        <f>C26+TIME(0,5,0)</f>
        <v>6.9444444444444441E-3</v>
      </c>
      <c r="F26" s="42"/>
      <c r="G26" s="42"/>
      <c r="I26" s="6">
        <f>K25</f>
        <v>3.472222222222222E-3</v>
      </c>
      <c r="J26" s="7" t="s">
        <v>1</v>
      </c>
      <c r="K26" s="8">
        <f>I26+TIME(0,5,0)</f>
        <v>6.9444444444444441E-3</v>
      </c>
      <c r="L26" s="42"/>
      <c r="M26" s="42"/>
      <c r="O26" s="6">
        <f>Q25</f>
        <v>3.472222222222222E-3</v>
      </c>
      <c r="P26" s="7" t="s">
        <v>1</v>
      </c>
      <c r="Q26" s="8">
        <f>O26+TIME(0,5,0)</f>
        <v>6.9444444444444441E-3</v>
      </c>
      <c r="R26" s="186">
        <f t="shared" ref="R26:R42" si="0">(G26-F26)+(L26-M26)</f>
        <v>0</v>
      </c>
      <c r="S26" s="252"/>
      <c r="U26" s="23"/>
    </row>
    <row r="27" spans="1:21" ht="27.6" customHeight="1" x14ac:dyDescent="0.45">
      <c r="A27" s="1"/>
      <c r="B27" s="268"/>
      <c r="C27" s="6">
        <f t="shared" ref="C27:C42" si="1">E26</f>
        <v>6.9444444444444441E-3</v>
      </c>
      <c r="D27" s="7" t="s">
        <v>1</v>
      </c>
      <c r="E27" s="8">
        <f t="shared" ref="E27:E42" si="2">C27+TIME(0,5,0)</f>
        <v>1.0416666666666666E-2</v>
      </c>
      <c r="F27" s="43"/>
      <c r="G27" s="43"/>
      <c r="H27" s="2"/>
      <c r="I27" s="6">
        <f t="shared" ref="I27:I42" si="3">K26</f>
        <v>6.9444444444444441E-3</v>
      </c>
      <c r="J27" s="7" t="s">
        <v>1</v>
      </c>
      <c r="K27" s="8">
        <f t="shared" ref="K27:K42" si="4">I27+TIME(0,5,0)</f>
        <v>1.0416666666666666E-2</v>
      </c>
      <c r="L27" s="43"/>
      <c r="M27" s="43"/>
      <c r="N27" s="2"/>
      <c r="O27" s="6">
        <f t="shared" ref="O27:O42" si="5">Q26</f>
        <v>6.9444444444444441E-3</v>
      </c>
      <c r="P27" s="7" t="s">
        <v>1</v>
      </c>
      <c r="Q27" s="8">
        <f t="shared" ref="Q27:Q42" si="6">O27+TIME(0,5,0)</f>
        <v>1.0416666666666666E-2</v>
      </c>
      <c r="R27" s="187">
        <f t="shared" si="0"/>
        <v>0</v>
      </c>
      <c r="S27" s="252"/>
      <c r="T27" s="1"/>
    </row>
    <row r="28" spans="1:21" ht="27.6" customHeight="1" x14ac:dyDescent="0.45">
      <c r="B28" s="268"/>
      <c r="C28" s="6">
        <f t="shared" si="1"/>
        <v>1.0416666666666666E-2</v>
      </c>
      <c r="D28" s="7" t="s">
        <v>1</v>
      </c>
      <c r="E28" s="8">
        <f t="shared" si="2"/>
        <v>1.3888888888888888E-2</v>
      </c>
      <c r="F28" s="43"/>
      <c r="G28" s="43"/>
      <c r="I28" s="6">
        <f t="shared" si="3"/>
        <v>1.0416666666666666E-2</v>
      </c>
      <c r="J28" s="7" t="s">
        <v>1</v>
      </c>
      <c r="K28" s="8">
        <f t="shared" si="4"/>
        <v>1.3888888888888888E-2</v>
      </c>
      <c r="L28" s="43"/>
      <c r="M28" s="43"/>
      <c r="O28" s="6">
        <f t="shared" si="5"/>
        <v>1.0416666666666666E-2</v>
      </c>
      <c r="P28" s="7" t="s">
        <v>1</v>
      </c>
      <c r="Q28" s="8">
        <f t="shared" si="6"/>
        <v>1.3888888888888888E-2</v>
      </c>
      <c r="R28" s="187">
        <f t="shared" si="0"/>
        <v>0</v>
      </c>
      <c r="S28" s="252"/>
    </row>
    <row r="29" spans="1:21" ht="27.6" customHeight="1" x14ac:dyDescent="0.45">
      <c r="B29" s="268"/>
      <c r="C29" s="6">
        <f t="shared" si="1"/>
        <v>1.3888888888888888E-2</v>
      </c>
      <c r="D29" s="7" t="s">
        <v>1</v>
      </c>
      <c r="E29" s="8">
        <f t="shared" si="2"/>
        <v>1.7361111111111112E-2</v>
      </c>
      <c r="F29" s="43"/>
      <c r="G29" s="43"/>
      <c r="I29" s="6">
        <f t="shared" si="3"/>
        <v>1.3888888888888888E-2</v>
      </c>
      <c r="J29" s="7" t="s">
        <v>1</v>
      </c>
      <c r="K29" s="8">
        <f t="shared" si="4"/>
        <v>1.7361111111111112E-2</v>
      </c>
      <c r="L29" s="43"/>
      <c r="M29" s="43"/>
      <c r="O29" s="6">
        <f t="shared" si="5"/>
        <v>1.3888888888888888E-2</v>
      </c>
      <c r="P29" s="7" t="s">
        <v>1</v>
      </c>
      <c r="Q29" s="8">
        <f t="shared" si="6"/>
        <v>1.7361111111111112E-2</v>
      </c>
      <c r="R29" s="187">
        <f t="shared" si="0"/>
        <v>0</v>
      </c>
      <c r="S29" s="252"/>
    </row>
    <row r="30" spans="1:21" ht="27.6" customHeight="1" x14ac:dyDescent="0.45">
      <c r="B30" s="268"/>
      <c r="C30" s="6">
        <f t="shared" si="1"/>
        <v>1.7361111111111112E-2</v>
      </c>
      <c r="D30" s="7" t="s">
        <v>1</v>
      </c>
      <c r="E30" s="8">
        <f t="shared" si="2"/>
        <v>2.0833333333333336E-2</v>
      </c>
      <c r="F30" s="43"/>
      <c r="G30" s="43"/>
      <c r="I30" s="6">
        <f t="shared" si="3"/>
        <v>1.7361111111111112E-2</v>
      </c>
      <c r="J30" s="7" t="s">
        <v>1</v>
      </c>
      <c r="K30" s="8">
        <f t="shared" si="4"/>
        <v>2.0833333333333336E-2</v>
      </c>
      <c r="L30" s="43"/>
      <c r="M30" s="43"/>
      <c r="O30" s="6">
        <f t="shared" si="5"/>
        <v>1.7361111111111112E-2</v>
      </c>
      <c r="P30" s="7" t="s">
        <v>1</v>
      </c>
      <c r="Q30" s="8">
        <f t="shared" si="6"/>
        <v>2.0833333333333336E-2</v>
      </c>
      <c r="R30" s="186">
        <f t="shared" si="0"/>
        <v>0</v>
      </c>
      <c r="S30" s="252"/>
    </row>
    <row r="31" spans="1:21" ht="27.6" customHeight="1" x14ac:dyDescent="0.45">
      <c r="B31" s="268"/>
      <c r="C31" s="6">
        <f t="shared" si="1"/>
        <v>2.0833333333333336E-2</v>
      </c>
      <c r="D31" s="7" t="s">
        <v>1</v>
      </c>
      <c r="E31" s="8">
        <f t="shared" si="2"/>
        <v>2.4305555555555559E-2</v>
      </c>
      <c r="F31" s="43"/>
      <c r="G31" s="43"/>
      <c r="I31" s="6">
        <f t="shared" si="3"/>
        <v>2.0833333333333336E-2</v>
      </c>
      <c r="J31" s="7" t="s">
        <v>1</v>
      </c>
      <c r="K31" s="8">
        <f t="shared" si="4"/>
        <v>2.4305555555555559E-2</v>
      </c>
      <c r="L31" s="43"/>
      <c r="M31" s="43"/>
      <c r="O31" s="6">
        <f t="shared" si="5"/>
        <v>2.0833333333333336E-2</v>
      </c>
      <c r="P31" s="7" t="s">
        <v>1</v>
      </c>
      <c r="Q31" s="8">
        <f t="shared" si="6"/>
        <v>2.4305555555555559E-2</v>
      </c>
      <c r="R31" s="186">
        <f t="shared" si="0"/>
        <v>0</v>
      </c>
      <c r="S31" s="252"/>
    </row>
    <row r="32" spans="1:21" ht="27.6" customHeight="1" x14ac:dyDescent="0.45">
      <c r="B32" s="268"/>
      <c r="C32" s="6">
        <f t="shared" si="1"/>
        <v>2.4305555555555559E-2</v>
      </c>
      <c r="D32" s="7" t="s">
        <v>1</v>
      </c>
      <c r="E32" s="8">
        <f t="shared" si="2"/>
        <v>2.7777777777777783E-2</v>
      </c>
      <c r="F32" s="43"/>
      <c r="G32" s="43"/>
      <c r="I32" s="6">
        <f t="shared" si="3"/>
        <v>2.4305555555555559E-2</v>
      </c>
      <c r="J32" s="7" t="s">
        <v>1</v>
      </c>
      <c r="K32" s="8">
        <f t="shared" si="4"/>
        <v>2.7777777777777783E-2</v>
      </c>
      <c r="L32" s="43"/>
      <c r="M32" s="43"/>
      <c r="O32" s="6">
        <f t="shared" si="5"/>
        <v>2.4305555555555559E-2</v>
      </c>
      <c r="P32" s="7" t="s">
        <v>1</v>
      </c>
      <c r="Q32" s="8">
        <f t="shared" si="6"/>
        <v>2.7777777777777783E-2</v>
      </c>
      <c r="R32" s="186">
        <f t="shared" si="0"/>
        <v>0</v>
      </c>
      <c r="S32" s="252"/>
    </row>
    <row r="33" spans="2:19" ht="27.6" customHeight="1" x14ac:dyDescent="0.45">
      <c r="B33" s="268"/>
      <c r="C33" s="6">
        <f t="shared" si="1"/>
        <v>2.7777777777777783E-2</v>
      </c>
      <c r="D33" s="7" t="s">
        <v>1</v>
      </c>
      <c r="E33" s="8">
        <f t="shared" si="2"/>
        <v>3.1250000000000007E-2</v>
      </c>
      <c r="F33" s="43"/>
      <c r="G33" s="43"/>
      <c r="I33" s="6">
        <f t="shared" si="3"/>
        <v>2.7777777777777783E-2</v>
      </c>
      <c r="J33" s="7" t="s">
        <v>1</v>
      </c>
      <c r="K33" s="8">
        <f t="shared" si="4"/>
        <v>3.1250000000000007E-2</v>
      </c>
      <c r="L33" s="43"/>
      <c r="M33" s="43"/>
      <c r="O33" s="6">
        <f t="shared" si="5"/>
        <v>2.7777777777777783E-2</v>
      </c>
      <c r="P33" s="7" t="s">
        <v>1</v>
      </c>
      <c r="Q33" s="8">
        <f t="shared" si="6"/>
        <v>3.1250000000000007E-2</v>
      </c>
      <c r="R33" s="186">
        <f t="shared" si="0"/>
        <v>0</v>
      </c>
      <c r="S33" s="252"/>
    </row>
    <row r="34" spans="2:19" ht="27.6" customHeight="1" x14ac:dyDescent="0.45">
      <c r="B34" s="268"/>
      <c r="C34" s="6">
        <f t="shared" si="1"/>
        <v>3.1250000000000007E-2</v>
      </c>
      <c r="D34" s="7" t="s">
        <v>1</v>
      </c>
      <c r="E34" s="8">
        <f t="shared" si="2"/>
        <v>3.4722222222222231E-2</v>
      </c>
      <c r="F34" s="43"/>
      <c r="G34" s="43"/>
      <c r="I34" s="6">
        <f t="shared" si="3"/>
        <v>3.1250000000000007E-2</v>
      </c>
      <c r="J34" s="7" t="s">
        <v>1</v>
      </c>
      <c r="K34" s="8">
        <f t="shared" si="4"/>
        <v>3.4722222222222231E-2</v>
      </c>
      <c r="L34" s="43"/>
      <c r="M34" s="43"/>
      <c r="O34" s="6">
        <f t="shared" si="5"/>
        <v>3.1250000000000007E-2</v>
      </c>
      <c r="P34" s="7" t="s">
        <v>1</v>
      </c>
      <c r="Q34" s="8">
        <f t="shared" si="6"/>
        <v>3.4722222222222231E-2</v>
      </c>
      <c r="R34" s="186">
        <f t="shared" si="0"/>
        <v>0</v>
      </c>
      <c r="S34" s="252"/>
    </row>
    <row r="35" spans="2:19" ht="27.6" customHeight="1" x14ac:dyDescent="0.45">
      <c r="B35" s="268"/>
      <c r="C35" s="6">
        <f t="shared" si="1"/>
        <v>3.4722222222222231E-2</v>
      </c>
      <c r="D35" s="7" t="s">
        <v>1</v>
      </c>
      <c r="E35" s="8">
        <f t="shared" si="2"/>
        <v>3.8194444444444454E-2</v>
      </c>
      <c r="F35" s="43"/>
      <c r="G35" s="43"/>
      <c r="I35" s="6">
        <f t="shared" si="3"/>
        <v>3.4722222222222231E-2</v>
      </c>
      <c r="J35" s="7" t="s">
        <v>1</v>
      </c>
      <c r="K35" s="8">
        <f t="shared" si="4"/>
        <v>3.8194444444444454E-2</v>
      </c>
      <c r="L35" s="43"/>
      <c r="M35" s="43"/>
      <c r="O35" s="6">
        <f t="shared" si="5"/>
        <v>3.4722222222222231E-2</v>
      </c>
      <c r="P35" s="7" t="s">
        <v>1</v>
      </c>
      <c r="Q35" s="8">
        <f t="shared" si="6"/>
        <v>3.8194444444444454E-2</v>
      </c>
      <c r="R35" s="186">
        <f t="shared" si="0"/>
        <v>0</v>
      </c>
      <c r="S35" s="252"/>
    </row>
    <row r="36" spans="2:19" ht="27.6" customHeight="1" x14ac:dyDescent="0.45">
      <c r="B36" s="269"/>
      <c r="C36" s="9">
        <f t="shared" si="1"/>
        <v>3.8194444444444454E-2</v>
      </c>
      <c r="D36" s="10" t="s">
        <v>1</v>
      </c>
      <c r="E36" s="11">
        <f t="shared" si="2"/>
        <v>4.1666666666666678E-2</v>
      </c>
      <c r="F36" s="44"/>
      <c r="G36" s="44"/>
      <c r="I36" s="9">
        <f t="shared" si="3"/>
        <v>3.8194444444444454E-2</v>
      </c>
      <c r="J36" s="10" t="s">
        <v>1</v>
      </c>
      <c r="K36" s="11">
        <f t="shared" si="4"/>
        <v>4.1666666666666678E-2</v>
      </c>
      <c r="L36" s="44"/>
      <c r="M36" s="44"/>
      <c r="O36" s="9">
        <f t="shared" si="5"/>
        <v>3.8194444444444454E-2</v>
      </c>
      <c r="P36" s="10" t="s">
        <v>1</v>
      </c>
      <c r="Q36" s="11">
        <f t="shared" si="6"/>
        <v>4.1666666666666678E-2</v>
      </c>
      <c r="R36" s="188">
        <f t="shared" si="0"/>
        <v>0</v>
      </c>
      <c r="S36" s="253"/>
    </row>
    <row r="37" spans="2:19" ht="27.6" customHeight="1" x14ac:dyDescent="0.45">
      <c r="B37" s="263" t="s">
        <v>65</v>
      </c>
      <c r="C37" s="15">
        <f t="shared" si="1"/>
        <v>4.1666666666666678E-2</v>
      </c>
      <c r="D37" s="16" t="s">
        <v>1</v>
      </c>
      <c r="E37" s="17">
        <f t="shared" si="2"/>
        <v>4.5138888888888902E-2</v>
      </c>
      <c r="F37" s="42"/>
      <c r="G37" s="42"/>
      <c r="I37" s="15">
        <f t="shared" si="3"/>
        <v>4.1666666666666678E-2</v>
      </c>
      <c r="J37" s="16" t="s">
        <v>1</v>
      </c>
      <c r="K37" s="17">
        <f t="shared" si="4"/>
        <v>4.5138888888888902E-2</v>
      </c>
      <c r="L37" s="42"/>
      <c r="M37" s="42"/>
      <c r="O37" s="15">
        <f t="shared" si="5"/>
        <v>4.1666666666666678E-2</v>
      </c>
      <c r="P37" s="16" t="s">
        <v>1</v>
      </c>
      <c r="Q37" s="17">
        <f t="shared" si="6"/>
        <v>4.5138888888888902E-2</v>
      </c>
      <c r="R37" s="33">
        <f t="shared" si="0"/>
        <v>0</v>
      </c>
      <c r="S37" s="179"/>
    </row>
    <row r="38" spans="2:19" ht="27.6" customHeight="1" x14ac:dyDescent="0.45">
      <c r="B38" s="263"/>
      <c r="C38" s="6">
        <f t="shared" si="1"/>
        <v>4.5138888888888902E-2</v>
      </c>
      <c r="D38" s="7" t="s">
        <v>1</v>
      </c>
      <c r="E38" s="8">
        <f t="shared" si="2"/>
        <v>4.8611111111111126E-2</v>
      </c>
      <c r="F38" s="43"/>
      <c r="G38" s="43"/>
      <c r="I38" s="6">
        <f t="shared" si="3"/>
        <v>4.5138888888888902E-2</v>
      </c>
      <c r="J38" s="7" t="s">
        <v>1</v>
      </c>
      <c r="K38" s="8">
        <f t="shared" si="4"/>
        <v>4.8611111111111126E-2</v>
      </c>
      <c r="L38" s="43"/>
      <c r="M38" s="43"/>
      <c r="O38" s="6">
        <f t="shared" si="5"/>
        <v>4.5138888888888902E-2</v>
      </c>
      <c r="P38" s="7" t="s">
        <v>1</v>
      </c>
      <c r="Q38" s="8">
        <f t="shared" si="6"/>
        <v>4.8611111111111126E-2</v>
      </c>
      <c r="R38" s="33">
        <f t="shared" si="0"/>
        <v>0</v>
      </c>
      <c r="S38" s="180"/>
    </row>
    <row r="39" spans="2:19" ht="27.6" customHeight="1" x14ac:dyDescent="0.45">
      <c r="B39" s="263"/>
      <c r="C39" s="6">
        <f t="shared" si="1"/>
        <v>4.8611111111111126E-2</v>
      </c>
      <c r="D39" s="7" t="s">
        <v>1</v>
      </c>
      <c r="E39" s="8">
        <f t="shared" si="2"/>
        <v>5.208333333333335E-2</v>
      </c>
      <c r="F39" s="43"/>
      <c r="G39" s="43"/>
      <c r="I39" s="6">
        <f t="shared" si="3"/>
        <v>4.8611111111111126E-2</v>
      </c>
      <c r="J39" s="7" t="s">
        <v>1</v>
      </c>
      <c r="K39" s="8">
        <f t="shared" si="4"/>
        <v>5.208333333333335E-2</v>
      </c>
      <c r="L39" s="43"/>
      <c r="M39" s="43"/>
      <c r="O39" s="6">
        <f t="shared" si="5"/>
        <v>4.8611111111111126E-2</v>
      </c>
      <c r="P39" s="7" t="s">
        <v>1</v>
      </c>
      <c r="Q39" s="8">
        <f t="shared" si="6"/>
        <v>5.208333333333335E-2</v>
      </c>
      <c r="R39" s="33">
        <f t="shared" si="0"/>
        <v>0</v>
      </c>
      <c r="S39" s="180"/>
    </row>
    <row r="40" spans="2:19" ht="27.6" customHeight="1" x14ac:dyDescent="0.45">
      <c r="B40" s="263"/>
      <c r="C40" s="6">
        <f t="shared" si="1"/>
        <v>5.208333333333335E-2</v>
      </c>
      <c r="D40" s="7" t="s">
        <v>1</v>
      </c>
      <c r="E40" s="8">
        <f t="shared" si="2"/>
        <v>5.5555555555555573E-2</v>
      </c>
      <c r="F40" s="43"/>
      <c r="G40" s="43"/>
      <c r="I40" s="6">
        <f t="shared" si="3"/>
        <v>5.208333333333335E-2</v>
      </c>
      <c r="J40" s="7" t="s">
        <v>1</v>
      </c>
      <c r="K40" s="8">
        <f t="shared" si="4"/>
        <v>5.5555555555555573E-2</v>
      </c>
      <c r="L40" s="43"/>
      <c r="M40" s="43"/>
      <c r="O40" s="6">
        <f t="shared" si="5"/>
        <v>5.208333333333335E-2</v>
      </c>
      <c r="P40" s="7" t="s">
        <v>1</v>
      </c>
      <c r="Q40" s="8">
        <f t="shared" si="6"/>
        <v>5.5555555555555573E-2</v>
      </c>
      <c r="R40" s="33">
        <f t="shared" si="0"/>
        <v>0</v>
      </c>
      <c r="S40" s="180"/>
    </row>
    <row r="41" spans="2:19" ht="27.6" customHeight="1" x14ac:dyDescent="0.45">
      <c r="B41" s="263"/>
      <c r="C41" s="6">
        <f t="shared" si="1"/>
        <v>5.5555555555555573E-2</v>
      </c>
      <c r="D41" s="7" t="s">
        <v>1</v>
      </c>
      <c r="E41" s="8">
        <f t="shared" si="2"/>
        <v>5.9027777777777797E-2</v>
      </c>
      <c r="F41" s="43"/>
      <c r="G41" s="43"/>
      <c r="I41" s="6">
        <f t="shared" si="3"/>
        <v>5.5555555555555573E-2</v>
      </c>
      <c r="J41" s="7" t="s">
        <v>1</v>
      </c>
      <c r="K41" s="8">
        <f t="shared" si="4"/>
        <v>5.9027777777777797E-2</v>
      </c>
      <c r="L41" s="43"/>
      <c r="M41" s="43"/>
      <c r="O41" s="6">
        <f t="shared" si="5"/>
        <v>5.5555555555555573E-2</v>
      </c>
      <c r="P41" s="7" t="s">
        <v>1</v>
      </c>
      <c r="Q41" s="8">
        <f t="shared" si="6"/>
        <v>5.9027777777777797E-2</v>
      </c>
      <c r="R41" s="33">
        <f t="shared" si="0"/>
        <v>0</v>
      </c>
      <c r="S41" s="180"/>
    </row>
    <row r="42" spans="2:19" ht="27.6" customHeight="1" x14ac:dyDescent="0.45">
      <c r="B42" s="263"/>
      <c r="C42" s="9">
        <f t="shared" si="1"/>
        <v>5.9027777777777797E-2</v>
      </c>
      <c r="D42" s="10" t="s">
        <v>1</v>
      </c>
      <c r="E42" s="11">
        <f t="shared" si="2"/>
        <v>6.2500000000000014E-2</v>
      </c>
      <c r="F42" s="44"/>
      <c r="G42" s="44"/>
      <c r="I42" s="9">
        <f t="shared" si="3"/>
        <v>5.9027777777777797E-2</v>
      </c>
      <c r="J42" s="10" t="s">
        <v>1</v>
      </c>
      <c r="K42" s="11">
        <f t="shared" si="4"/>
        <v>6.2500000000000014E-2</v>
      </c>
      <c r="L42" s="44"/>
      <c r="M42" s="44"/>
      <c r="O42" s="9">
        <f t="shared" si="5"/>
        <v>5.9027777777777797E-2</v>
      </c>
      <c r="P42" s="10" t="s">
        <v>1</v>
      </c>
      <c r="Q42" s="11">
        <f t="shared" si="6"/>
        <v>6.2500000000000014E-2</v>
      </c>
      <c r="R42" s="35">
        <f t="shared" si="0"/>
        <v>0</v>
      </c>
      <c r="S42" s="181"/>
    </row>
    <row r="43" spans="2:19" x14ac:dyDescent="0.45">
      <c r="C43" s="2"/>
      <c r="D43" s="1"/>
      <c r="E43" s="2"/>
    </row>
    <row r="44" spans="2:19" x14ac:dyDescent="0.45">
      <c r="C44" s="2"/>
      <c r="D44" s="1"/>
      <c r="E44" s="2"/>
    </row>
    <row r="45" spans="2:19" x14ac:dyDescent="0.45">
      <c r="C45" s="2"/>
      <c r="D45" s="1"/>
      <c r="E45" s="2"/>
    </row>
    <row r="46" spans="2:19" x14ac:dyDescent="0.45">
      <c r="C46" s="2"/>
      <c r="D46" s="1"/>
      <c r="E46" s="2"/>
    </row>
    <row r="47" spans="2:19" x14ac:dyDescent="0.45">
      <c r="C47" s="2"/>
      <c r="D47" s="1"/>
      <c r="E47" s="2"/>
    </row>
    <row r="48" spans="2:19" x14ac:dyDescent="0.45">
      <c r="C48" s="2"/>
      <c r="D48" s="1"/>
      <c r="E48" s="2"/>
    </row>
    <row r="49" spans="3:5" x14ac:dyDescent="0.45">
      <c r="C49" s="2"/>
      <c r="D49" s="1"/>
      <c r="E49" s="2"/>
    </row>
    <row r="50" spans="3:5" x14ac:dyDescent="0.45">
      <c r="C50" s="2"/>
      <c r="D50" s="1"/>
      <c r="E50" s="2"/>
    </row>
    <row r="51" spans="3:5" x14ac:dyDescent="0.45">
      <c r="C51" s="2"/>
      <c r="D51" s="1"/>
      <c r="E51" s="2"/>
    </row>
    <row r="52" spans="3:5" x14ac:dyDescent="0.45">
      <c r="C52" s="2"/>
      <c r="D52" s="1"/>
      <c r="E52" s="2"/>
    </row>
  </sheetData>
  <mergeCells count="19">
    <mergeCell ref="I24:K24"/>
    <mergeCell ref="O24:Q24"/>
    <mergeCell ref="S25:S36"/>
    <mergeCell ref="B11:D13"/>
    <mergeCell ref="E11:G13"/>
    <mergeCell ref="B25:B36"/>
    <mergeCell ref="B37:B42"/>
    <mergeCell ref="B24:E24"/>
    <mergeCell ref="B8:D8"/>
    <mergeCell ref="E8:G8"/>
    <mergeCell ref="B9:D9"/>
    <mergeCell ref="E9:G9"/>
    <mergeCell ref="B10:D10"/>
    <mergeCell ref="B5:D5"/>
    <mergeCell ref="E5:G5"/>
    <mergeCell ref="B6:D6"/>
    <mergeCell ref="E6:G6"/>
    <mergeCell ref="B7:D7"/>
    <mergeCell ref="E7:G7"/>
  </mergeCells>
  <phoneticPr fontId="1"/>
  <dataValidations count="1">
    <dataValidation type="list" allowBlank="1" showInputMessage="1" showErrorMessage="1" sqref="E11:G13" xr:uid="{8880A006-C128-47A4-8086-CC6511E6A92C}">
      <formula1>$V$5:$V$7</formula1>
    </dataValidation>
  </dataValidations>
  <pageMargins left="0.39370078740157483" right="0.39370078740157483" top="0.74803149606299213" bottom="0.74803149606299213" header="0.31496062992125984" footer="0.31496062992125984"/>
  <pageSetup paperSize="9" scale="51"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2E950-340B-4084-A218-6E06EFEFAD6F}">
  <sheetPr codeName="Sheet15">
    <tabColor rgb="FFFFFF00"/>
    <pageSetUpPr fitToPage="1"/>
  </sheetPr>
  <dimension ref="A1:V53"/>
  <sheetViews>
    <sheetView showGridLines="0" view="pageBreakPreview" zoomScale="70" zoomScaleNormal="85" zoomScaleSheetLayoutView="70" workbookViewId="0"/>
  </sheetViews>
  <sheetFormatPr defaultColWidth="9" defaultRowHeight="18" x14ac:dyDescent="0.45"/>
  <cols>
    <col min="1" max="1" width="2.19921875" style="24" customWidth="1"/>
    <col min="2" max="2" width="3.5" style="24" customWidth="1"/>
    <col min="3" max="4" width="9.09765625" style="24" customWidth="1"/>
    <col min="5" max="11" width="9" style="24"/>
    <col min="12" max="12" width="11.09765625" style="24" customWidth="1"/>
    <col min="13" max="16" width="9" style="24"/>
    <col min="17" max="17" width="10" style="24" customWidth="1"/>
    <col min="18" max="19" width="11.09765625" style="24" customWidth="1"/>
    <col min="20" max="20" width="3.19921875" style="24" customWidth="1"/>
    <col min="21" max="21" width="9" style="24"/>
    <col min="22" max="22" width="0" style="24" hidden="1" customWidth="1"/>
    <col min="23" max="16384" width="9" style="24"/>
  </cols>
  <sheetData>
    <row r="1" spans="2:22" x14ac:dyDescent="0.45">
      <c r="B1" s="27"/>
    </row>
    <row r="2" spans="2:22" x14ac:dyDescent="0.45">
      <c r="B2" s="27" t="s">
        <v>76</v>
      </c>
    </row>
    <row r="3" spans="2:22" ht="22.2" x14ac:dyDescent="0.45">
      <c r="B3" s="25" t="s">
        <v>50</v>
      </c>
    </row>
    <row r="5" spans="2:22" x14ac:dyDescent="0.45">
      <c r="B5" s="202" t="s">
        <v>0</v>
      </c>
      <c r="C5" s="203"/>
      <c r="D5" s="204"/>
      <c r="E5" s="235" t="s">
        <v>15</v>
      </c>
      <c r="F5" s="235"/>
      <c r="G5" s="235"/>
      <c r="V5" s="24" t="s">
        <v>73</v>
      </c>
    </row>
    <row r="6" spans="2:22" x14ac:dyDescent="0.45">
      <c r="B6" s="202" t="s">
        <v>3</v>
      </c>
      <c r="C6" s="203"/>
      <c r="D6" s="204"/>
      <c r="E6" s="235" t="s">
        <v>14</v>
      </c>
      <c r="F6" s="235"/>
      <c r="G6" s="235"/>
      <c r="V6" s="24" t="s">
        <v>74</v>
      </c>
    </row>
    <row r="7" spans="2:22" x14ac:dyDescent="0.45">
      <c r="B7" s="202" t="s">
        <v>23</v>
      </c>
      <c r="C7" s="203"/>
      <c r="D7" s="204"/>
      <c r="E7" s="236" t="s">
        <v>45</v>
      </c>
      <c r="F7" s="237"/>
      <c r="G7" s="238"/>
      <c r="V7" s="24" t="s">
        <v>75</v>
      </c>
    </row>
    <row r="8" spans="2:22" x14ac:dyDescent="0.45">
      <c r="B8" s="221" t="s">
        <v>5</v>
      </c>
      <c r="C8" s="222"/>
      <c r="D8" s="223"/>
      <c r="E8" s="228">
        <v>13500</v>
      </c>
      <c r="F8" s="229"/>
      <c r="G8" s="230"/>
    </row>
    <row r="9" spans="2:22" x14ac:dyDescent="0.45">
      <c r="B9" s="221" t="s">
        <v>16</v>
      </c>
      <c r="C9" s="222"/>
      <c r="D9" s="223"/>
      <c r="E9" s="231">
        <v>43556</v>
      </c>
      <c r="F9" s="232"/>
      <c r="G9" s="233"/>
    </row>
    <row r="10" spans="2:22" x14ac:dyDescent="0.45">
      <c r="B10" s="202" t="s">
        <v>17</v>
      </c>
      <c r="C10" s="203"/>
      <c r="D10" s="204"/>
      <c r="E10" s="48">
        <v>0.45833333333333331</v>
      </c>
      <c r="F10" s="169" t="s">
        <v>4</v>
      </c>
      <c r="G10" s="26">
        <f>E10+TIME(1,30,0)</f>
        <v>0.52083333333333326</v>
      </c>
    </row>
    <row r="11" spans="2:22" ht="18.75" customHeight="1" x14ac:dyDescent="0.45">
      <c r="B11" s="215" t="s">
        <v>72</v>
      </c>
      <c r="C11" s="214"/>
      <c r="D11" s="214"/>
      <c r="E11" s="234" t="s">
        <v>73</v>
      </c>
      <c r="F11" s="234"/>
      <c r="G11" s="234"/>
    </row>
    <row r="12" spans="2:22" x14ac:dyDescent="0.45">
      <c r="B12" s="214"/>
      <c r="C12" s="214"/>
      <c r="D12" s="214"/>
      <c r="E12" s="234"/>
      <c r="F12" s="234"/>
      <c r="G12" s="234"/>
    </row>
    <row r="13" spans="2:22" x14ac:dyDescent="0.45">
      <c r="B13" s="214"/>
      <c r="C13" s="214"/>
      <c r="D13" s="214"/>
      <c r="E13" s="234"/>
      <c r="F13" s="234"/>
      <c r="G13" s="234"/>
    </row>
    <row r="14" spans="2:22" x14ac:dyDescent="0.45">
      <c r="B14" s="31" t="s">
        <v>6</v>
      </c>
      <c r="C14" s="28"/>
      <c r="D14" s="28"/>
      <c r="E14" s="29"/>
      <c r="F14" s="29"/>
      <c r="G14" s="29"/>
    </row>
    <row r="15" spans="2:22" x14ac:dyDescent="0.45">
      <c r="B15" s="40" t="s">
        <v>18</v>
      </c>
      <c r="C15" s="28"/>
      <c r="D15" s="28"/>
      <c r="E15" s="29"/>
      <c r="F15" s="29"/>
      <c r="G15" s="29"/>
    </row>
    <row r="16" spans="2:22" x14ac:dyDescent="0.45">
      <c r="B16" s="53"/>
      <c r="C16" s="28"/>
      <c r="D16" s="28"/>
      <c r="E16" s="29"/>
      <c r="F16" s="29"/>
      <c r="G16" s="29"/>
    </row>
    <row r="17" spans="1:21" x14ac:dyDescent="0.45">
      <c r="B17" s="53"/>
      <c r="C17" s="28"/>
      <c r="D17" s="28"/>
      <c r="E17" s="29"/>
      <c r="F17" s="29"/>
      <c r="G17" s="29"/>
    </row>
    <row r="18" spans="1:21" x14ac:dyDescent="0.45">
      <c r="B18" s="53"/>
    </row>
    <row r="19" spans="1:21" x14ac:dyDescent="0.45">
      <c r="B19" s="53"/>
    </row>
    <row r="20" spans="1:21" x14ac:dyDescent="0.45">
      <c r="B20" s="53"/>
    </row>
    <row r="21" spans="1:21" x14ac:dyDescent="0.45">
      <c r="B21" s="53"/>
    </row>
    <row r="22" spans="1:21" x14ac:dyDescent="0.45">
      <c r="B22" s="53"/>
    </row>
    <row r="23" spans="1:21" x14ac:dyDescent="0.45">
      <c r="B23" s="27" t="s">
        <v>47</v>
      </c>
      <c r="C23" s="27"/>
      <c r="D23" s="27"/>
      <c r="E23" s="27"/>
      <c r="F23" s="27"/>
      <c r="G23" s="27"/>
      <c r="H23" s="27"/>
      <c r="I23" s="27" t="s">
        <v>42</v>
      </c>
      <c r="J23" s="27"/>
      <c r="K23" s="27"/>
      <c r="O23" s="24" t="s">
        <v>12</v>
      </c>
    </row>
    <row r="24" spans="1:21" s="1" customFormat="1" ht="87" x14ac:dyDescent="0.45">
      <c r="A24" s="24"/>
      <c r="B24" s="214" t="s">
        <v>2</v>
      </c>
      <c r="C24" s="214"/>
      <c r="D24" s="214"/>
      <c r="E24" s="214"/>
      <c r="F24" s="63" t="s">
        <v>48</v>
      </c>
      <c r="G24" s="63" t="s">
        <v>49</v>
      </c>
      <c r="H24" s="62"/>
      <c r="I24" s="202" t="s">
        <v>2</v>
      </c>
      <c r="J24" s="203"/>
      <c r="K24" s="204"/>
      <c r="L24" s="30" t="s">
        <v>41</v>
      </c>
      <c r="M24" s="56" t="s">
        <v>40</v>
      </c>
      <c r="O24" s="264" t="s">
        <v>2</v>
      </c>
      <c r="P24" s="265"/>
      <c r="Q24" s="266"/>
      <c r="R24" s="47" t="s">
        <v>43</v>
      </c>
      <c r="S24" s="122" t="s">
        <v>44</v>
      </c>
      <c r="T24" s="24"/>
    </row>
    <row r="25" spans="1:21" s="1" customFormat="1" ht="27.6" customHeight="1" x14ac:dyDescent="0.45">
      <c r="B25" s="208" t="s">
        <v>66</v>
      </c>
      <c r="C25" s="3">
        <f>E10</f>
        <v>0.45833333333333331</v>
      </c>
      <c r="D25" s="4" t="s">
        <v>1</v>
      </c>
      <c r="E25" s="5">
        <f>C25+TIME(0,5,0)</f>
        <v>0.46180555555555552</v>
      </c>
      <c r="F25" s="138">
        <v>10000</v>
      </c>
      <c r="G25" s="138">
        <v>10000</v>
      </c>
      <c r="H25" s="2"/>
      <c r="I25" s="3">
        <f>C25</f>
        <v>0.45833333333333331</v>
      </c>
      <c r="J25" s="4" t="s">
        <v>1</v>
      </c>
      <c r="K25" s="5">
        <f>I25+TIME(0,5,0)</f>
        <v>0.46180555555555552</v>
      </c>
      <c r="L25" s="138">
        <v>4800</v>
      </c>
      <c r="M25" s="138">
        <v>4800</v>
      </c>
      <c r="N25" s="2"/>
      <c r="O25" s="3">
        <f>I25</f>
        <v>0.45833333333333331</v>
      </c>
      <c r="P25" s="4" t="s">
        <v>1</v>
      </c>
      <c r="Q25" s="5">
        <f>O25+TIME(0,5,0)</f>
        <v>0.46180555555555552</v>
      </c>
      <c r="R25" s="37">
        <f>(G25-F25)+(L25-M25)</f>
        <v>0</v>
      </c>
      <c r="S25" s="270" t="s">
        <v>10</v>
      </c>
    </row>
    <row r="26" spans="1:21" s="1" customFormat="1" ht="27.6" customHeight="1" x14ac:dyDescent="0.45">
      <c r="B26" s="209"/>
      <c r="C26" s="6">
        <f>E25</f>
        <v>0.46180555555555552</v>
      </c>
      <c r="D26" s="7" t="s">
        <v>1</v>
      </c>
      <c r="E26" s="8">
        <f>C26+TIME(0,5,0)</f>
        <v>0.46527777777777773</v>
      </c>
      <c r="F26" s="49">
        <v>10000</v>
      </c>
      <c r="G26" s="49">
        <v>10000</v>
      </c>
      <c r="I26" s="6">
        <f>K25</f>
        <v>0.46180555555555552</v>
      </c>
      <c r="J26" s="7" t="s">
        <v>1</v>
      </c>
      <c r="K26" s="8">
        <f>I26+TIME(0,5,0)</f>
        <v>0.46527777777777773</v>
      </c>
      <c r="L26" s="49">
        <v>4800</v>
      </c>
      <c r="M26" s="49">
        <v>4800</v>
      </c>
      <c r="O26" s="6">
        <f>Q25</f>
        <v>0.46180555555555552</v>
      </c>
      <c r="P26" s="7" t="s">
        <v>1</v>
      </c>
      <c r="Q26" s="8">
        <f>O26+TIME(0,5,0)</f>
        <v>0.46527777777777773</v>
      </c>
      <c r="R26" s="33">
        <f t="shared" ref="R26" si="0">(G26-F26)+(L26-M26)</f>
        <v>0</v>
      </c>
      <c r="S26" s="271"/>
      <c r="U26" s="23"/>
    </row>
    <row r="27" spans="1:21" ht="27.6" customHeight="1" x14ac:dyDescent="0.45">
      <c r="A27" s="1"/>
      <c r="B27" s="209"/>
      <c r="C27" s="6">
        <f t="shared" ref="C27:C42" si="1">E26</f>
        <v>0.46527777777777773</v>
      </c>
      <c r="D27" s="7" t="s">
        <v>1</v>
      </c>
      <c r="E27" s="8">
        <f t="shared" ref="E27:E42" si="2">C27+TIME(0,5,0)</f>
        <v>0.46874999999999994</v>
      </c>
      <c r="F27" s="43" t="s">
        <v>30</v>
      </c>
      <c r="G27" s="43" t="s">
        <v>30</v>
      </c>
      <c r="H27" s="2"/>
      <c r="I27" s="6">
        <f t="shared" ref="I27:I42" si="3">K26</f>
        <v>0.46527777777777773</v>
      </c>
      <c r="J27" s="7" t="s">
        <v>1</v>
      </c>
      <c r="K27" s="8">
        <f t="shared" ref="K27:K42" si="4">I27+TIME(0,5,0)</f>
        <v>0.46874999999999994</v>
      </c>
      <c r="L27" s="43" t="s">
        <v>30</v>
      </c>
      <c r="M27" s="43" t="s">
        <v>30</v>
      </c>
      <c r="N27" s="2"/>
      <c r="O27" s="6">
        <f t="shared" ref="O27:O42" si="5">Q26</f>
        <v>0.46527777777777773</v>
      </c>
      <c r="P27" s="7" t="s">
        <v>1</v>
      </c>
      <c r="Q27" s="8">
        <f t="shared" ref="Q27:Q42" si="6">O27+TIME(0,5,0)</f>
        <v>0.46874999999999994</v>
      </c>
      <c r="R27" s="176" t="s">
        <v>30</v>
      </c>
      <c r="S27" s="271"/>
      <c r="T27" s="1"/>
    </row>
    <row r="28" spans="1:21" ht="27.6" customHeight="1" x14ac:dyDescent="0.45">
      <c r="B28" s="209"/>
      <c r="C28" s="6">
        <f t="shared" si="1"/>
        <v>0.46874999999999994</v>
      </c>
      <c r="D28" s="7" t="s">
        <v>1</v>
      </c>
      <c r="E28" s="8">
        <f t="shared" si="2"/>
        <v>0.47222222222222215</v>
      </c>
      <c r="F28" s="43" t="s">
        <v>30</v>
      </c>
      <c r="G28" s="43" t="s">
        <v>30</v>
      </c>
      <c r="I28" s="6">
        <f t="shared" si="3"/>
        <v>0.46874999999999994</v>
      </c>
      <c r="J28" s="7" t="s">
        <v>1</v>
      </c>
      <c r="K28" s="8">
        <f t="shared" si="4"/>
        <v>0.47222222222222215</v>
      </c>
      <c r="L28" s="43" t="s">
        <v>30</v>
      </c>
      <c r="M28" s="43" t="s">
        <v>30</v>
      </c>
      <c r="O28" s="6">
        <f t="shared" si="5"/>
        <v>0.46874999999999994</v>
      </c>
      <c r="P28" s="7" t="s">
        <v>1</v>
      </c>
      <c r="Q28" s="8">
        <f t="shared" si="6"/>
        <v>0.47222222222222215</v>
      </c>
      <c r="R28" s="176" t="s">
        <v>30</v>
      </c>
      <c r="S28" s="271"/>
    </row>
    <row r="29" spans="1:21" ht="27.6" customHeight="1" x14ac:dyDescent="0.45">
      <c r="B29" s="209"/>
      <c r="C29" s="6">
        <f t="shared" si="1"/>
        <v>0.47222222222222215</v>
      </c>
      <c r="D29" s="7" t="s">
        <v>1</v>
      </c>
      <c r="E29" s="8">
        <f t="shared" si="2"/>
        <v>0.47569444444444436</v>
      </c>
      <c r="F29" s="43" t="s">
        <v>30</v>
      </c>
      <c r="G29" s="43" t="s">
        <v>30</v>
      </c>
      <c r="I29" s="6">
        <f t="shared" si="3"/>
        <v>0.47222222222222215</v>
      </c>
      <c r="J29" s="7" t="s">
        <v>1</v>
      </c>
      <c r="K29" s="8">
        <f t="shared" si="4"/>
        <v>0.47569444444444436</v>
      </c>
      <c r="L29" s="43" t="s">
        <v>30</v>
      </c>
      <c r="M29" s="43" t="s">
        <v>30</v>
      </c>
      <c r="O29" s="6">
        <f t="shared" si="5"/>
        <v>0.47222222222222215</v>
      </c>
      <c r="P29" s="7" t="s">
        <v>1</v>
      </c>
      <c r="Q29" s="8">
        <f t="shared" si="6"/>
        <v>0.47569444444444436</v>
      </c>
      <c r="R29" s="176" t="s">
        <v>30</v>
      </c>
      <c r="S29" s="271"/>
    </row>
    <row r="30" spans="1:21" ht="27.6" customHeight="1" x14ac:dyDescent="0.45">
      <c r="B30" s="209"/>
      <c r="C30" s="6">
        <f t="shared" si="1"/>
        <v>0.47569444444444436</v>
      </c>
      <c r="D30" s="7" t="s">
        <v>1</v>
      </c>
      <c r="E30" s="8">
        <f t="shared" si="2"/>
        <v>0.47916666666666657</v>
      </c>
      <c r="F30" s="43"/>
      <c r="G30" s="43"/>
      <c r="I30" s="6">
        <f t="shared" si="3"/>
        <v>0.47569444444444436</v>
      </c>
      <c r="J30" s="7" t="s">
        <v>1</v>
      </c>
      <c r="K30" s="8">
        <f t="shared" si="4"/>
        <v>0.47916666666666657</v>
      </c>
      <c r="L30" s="43"/>
      <c r="M30" s="43"/>
      <c r="O30" s="6">
        <f t="shared" si="5"/>
        <v>0.47569444444444436</v>
      </c>
      <c r="P30" s="7" t="s">
        <v>1</v>
      </c>
      <c r="Q30" s="8">
        <f t="shared" si="6"/>
        <v>0.47916666666666657</v>
      </c>
      <c r="R30" s="33"/>
      <c r="S30" s="271"/>
    </row>
    <row r="31" spans="1:21" ht="27.6" customHeight="1" x14ac:dyDescent="0.45">
      <c r="B31" s="209"/>
      <c r="C31" s="6">
        <f t="shared" si="1"/>
        <v>0.47916666666666657</v>
      </c>
      <c r="D31" s="7" t="s">
        <v>1</v>
      </c>
      <c r="E31" s="8">
        <f t="shared" si="2"/>
        <v>0.48263888888888878</v>
      </c>
      <c r="F31" s="43"/>
      <c r="G31" s="43"/>
      <c r="I31" s="6">
        <f t="shared" si="3"/>
        <v>0.47916666666666657</v>
      </c>
      <c r="J31" s="7" t="s">
        <v>1</v>
      </c>
      <c r="K31" s="8">
        <f t="shared" si="4"/>
        <v>0.48263888888888878</v>
      </c>
      <c r="L31" s="43"/>
      <c r="M31" s="43"/>
      <c r="O31" s="6">
        <f t="shared" si="5"/>
        <v>0.47916666666666657</v>
      </c>
      <c r="P31" s="7" t="s">
        <v>1</v>
      </c>
      <c r="Q31" s="8">
        <f t="shared" si="6"/>
        <v>0.48263888888888878</v>
      </c>
      <c r="R31" s="33"/>
      <c r="S31" s="271"/>
    </row>
    <row r="32" spans="1:21" ht="27.6" customHeight="1" x14ac:dyDescent="0.45">
      <c r="B32" s="209"/>
      <c r="C32" s="6">
        <f t="shared" si="1"/>
        <v>0.48263888888888878</v>
      </c>
      <c r="D32" s="7" t="s">
        <v>1</v>
      </c>
      <c r="E32" s="8">
        <f t="shared" si="2"/>
        <v>0.48611111111111099</v>
      </c>
      <c r="F32" s="43"/>
      <c r="G32" s="43"/>
      <c r="I32" s="6">
        <f t="shared" si="3"/>
        <v>0.48263888888888878</v>
      </c>
      <c r="J32" s="7" t="s">
        <v>1</v>
      </c>
      <c r="K32" s="8">
        <f t="shared" si="4"/>
        <v>0.48611111111111099</v>
      </c>
      <c r="L32" s="43"/>
      <c r="M32" s="43"/>
      <c r="O32" s="6">
        <f t="shared" si="5"/>
        <v>0.48263888888888878</v>
      </c>
      <c r="P32" s="7" t="s">
        <v>1</v>
      </c>
      <c r="Q32" s="8">
        <f t="shared" si="6"/>
        <v>0.48611111111111099</v>
      </c>
      <c r="R32" s="33"/>
      <c r="S32" s="271"/>
    </row>
    <row r="33" spans="2:19" ht="27.6" customHeight="1" x14ac:dyDescent="0.45">
      <c r="B33" s="209"/>
      <c r="C33" s="6">
        <f t="shared" si="1"/>
        <v>0.48611111111111099</v>
      </c>
      <c r="D33" s="7" t="s">
        <v>1</v>
      </c>
      <c r="E33" s="8">
        <f t="shared" si="2"/>
        <v>0.4895833333333332</v>
      </c>
      <c r="F33" s="43"/>
      <c r="G33" s="43"/>
      <c r="I33" s="6">
        <f t="shared" si="3"/>
        <v>0.48611111111111099</v>
      </c>
      <c r="J33" s="7" t="s">
        <v>1</v>
      </c>
      <c r="K33" s="8">
        <f t="shared" si="4"/>
        <v>0.4895833333333332</v>
      </c>
      <c r="L33" s="43"/>
      <c r="M33" s="43"/>
      <c r="O33" s="6">
        <f t="shared" si="5"/>
        <v>0.48611111111111099</v>
      </c>
      <c r="P33" s="7" t="s">
        <v>1</v>
      </c>
      <c r="Q33" s="8">
        <f t="shared" si="6"/>
        <v>0.4895833333333332</v>
      </c>
      <c r="R33" s="33"/>
      <c r="S33" s="271"/>
    </row>
    <row r="34" spans="2:19" ht="27.6" customHeight="1" x14ac:dyDescent="0.45">
      <c r="B34" s="209"/>
      <c r="C34" s="6">
        <f t="shared" si="1"/>
        <v>0.4895833333333332</v>
      </c>
      <c r="D34" s="7" t="s">
        <v>1</v>
      </c>
      <c r="E34" s="8">
        <f t="shared" si="2"/>
        <v>0.49305555555555541</v>
      </c>
      <c r="F34" s="43"/>
      <c r="G34" s="43"/>
      <c r="I34" s="6">
        <f t="shared" si="3"/>
        <v>0.4895833333333332</v>
      </c>
      <c r="J34" s="7" t="s">
        <v>1</v>
      </c>
      <c r="K34" s="8">
        <f t="shared" si="4"/>
        <v>0.49305555555555541</v>
      </c>
      <c r="L34" s="43"/>
      <c r="M34" s="43"/>
      <c r="O34" s="6">
        <f t="shared" si="5"/>
        <v>0.4895833333333332</v>
      </c>
      <c r="P34" s="7" t="s">
        <v>1</v>
      </c>
      <c r="Q34" s="8">
        <f t="shared" si="6"/>
        <v>0.49305555555555541</v>
      </c>
      <c r="R34" s="33"/>
      <c r="S34" s="271"/>
    </row>
    <row r="35" spans="2:19" ht="27.6" customHeight="1" x14ac:dyDescent="0.45">
      <c r="B35" s="209"/>
      <c r="C35" s="6">
        <f t="shared" si="1"/>
        <v>0.49305555555555541</v>
      </c>
      <c r="D35" s="7" t="s">
        <v>1</v>
      </c>
      <c r="E35" s="8">
        <f t="shared" si="2"/>
        <v>0.49652777777777762</v>
      </c>
      <c r="F35" s="43"/>
      <c r="G35" s="43"/>
      <c r="I35" s="6">
        <f t="shared" si="3"/>
        <v>0.49305555555555541</v>
      </c>
      <c r="J35" s="7" t="s">
        <v>1</v>
      </c>
      <c r="K35" s="8">
        <f t="shared" si="4"/>
        <v>0.49652777777777762</v>
      </c>
      <c r="L35" s="43"/>
      <c r="M35" s="43"/>
      <c r="O35" s="6">
        <f t="shared" si="5"/>
        <v>0.49305555555555541</v>
      </c>
      <c r="P35" s="7" t="s">
        <v>1</v>
      </c>
      <c r="Q35" s="8">
        <f t="shared" si="6"/>
        <v>0.49652777777777762</v>
      </c>
      <c r="R35" s="33"/>
      <c r="S35" s="271"/>
    </row>
    <row r="36" spans="2:19" ht="27.6" customHeight="1" x14ac:dyDescent="0.45">
      <c r="B36" s="210"/>
      <c r="C36" s="9">
        <f t="shared" si="1"/>
        <v>0.49652777777777762</v>
      </c>
      <c r="D36" s="10" t="s">
        <v>1</v>
      </c>
      <c r="E36" s="11">
        <f t="shared" si="2"/>
        <v>0.49999999999999983</v>
      </c>
      <c r="F36" s="44"/>
      <c r="G36" s="44"/>
      <c r="I36" s="9">
        <f t="shared" si="3"/>
        <v>0.49652777777777762</v>
      </c>
      <c r="J36" s="10" t="s">
        <v>1</v>
      </c>
      <c r="K36" s="11">
        <f t="shared" si="4"/>
        <v>0.49999999999999983</v>
      </c>
      <c r="L36" s="44"/>
      <c r="M36" s="44"/>
      <c r="O36" s="9">
        <f t="shared" si="5"/>
        <v>0.49652777777777762</v>
      </c>
      <c r="P36" s="10" t="s">
        <v>1</v>
      </c>
      <c r="Q36" s="11">
        <f t="shared" si="6"/>
        <v>0.49999999999999983</v>
      </c>
      <c r="R36" s="38"/>
      <c r="S36" s="272"/>
    </row>
    <row r="37" spans="2:19" ht="27.6" customHeight="1" x14ac:dyDescent="0.45">
      <c r="B37" s="273" t="s">
        <v>67</v>
      </c>
      <c r="C37" s="15">
        <f t="shared" si="1"/>
        <v>0.49999999999999983</v>
      </c>
      <c r="D37" s="16" t="s">
        <v>1</v>
      </c>
      <c r="E37" s="17">
        <f t="shared" si="2"/>
        <v>0.5034722222222221</v>
      </c>
      <c r="F37" s="49">
        <v>10000</v>
      </c>
      <c r="G37" s="49">
        <v>20000</v>
      </c>
      <c r="I37" s="15">
        <f t="shared" si="3"/>
        <v>0.49999999999999983</v>
      </c>
      <c r="J37" s="16" t="s">
        <v>1</v>
      </c>
      <c r="K37" s="17">
        <f t="shared" si="4"/>
        <v>0.5034722222222221</v>
      </c>
      <c r="L37" s="49">
        <v>6800</v>
      </c>
      <c r="M37" s="49">
        <v>3800</v>
      </c>
      <c r="O37" s="15">
        <f t="shared" si="5"/>
        <v>0.49999999999999983</v>
      </c>
      <c r="P37" s="16" t="s">
        <v>1</v>
      </c>
      <c r="Q37" s="17">
        <f t="shared" si="6"/>
        <v>0.5034722222222221</v>
      </c>
      <c r="R37" s="33">
        <f t="shared" ref="R37:R38" si="7">(G37-F37)+(L37-M37)</f>
        <v>13000</v>
      </c>
      <c r="S37" s="179"/>
    </row>
    <row r="38" spans="2:19" ht="27.6" customHeight="1" x14ac:dyDescent="0.45">
      <c r="B38" s="273"/>
      <c r="C38" s="6">
        <f t="shared" si="1"/>
        <v>0.5034722222222221</v>
      </c>
      <c r="D38" s="7" t="s">
        <v>1</v>
      </c>
      <c r="E38" s="8">
        <f t="shared" si="2"/>
        <v>0.50694444444444431</v>
      </c>
      <c r="F38" s="49">
        <v>10000</v>
      </c>
      <c r="G38" s="49">
        <v>20500</v>
      </c>
      <c r="I38" s="6">
        <f t="shared" si="3"/>
        <v>0.5034722222222221</v>
      </c>
      <c r="J38" s="7" t="s">
        <v>1</v>
      </c>
      <c r="K38" s="8">
        <f t="shared" si="4"/>
        <v>0.50694444444444431</v>
      </c>
      <c r="L38" s="49">
        <v>6950</v>
      </c>
      <c r="M38" s="49">
        <v>3950</v>
      </c>
      <c r="O38" s="6">
        <f t="shared" si="5"/>
        <v>0.5034722222222221</v>
      </c>
      <c r="P38" s="7" t="s">
        <v>1</v>
      </c>
      <c r="Q38" s="8">
        <f t="shared" si="6"/>
        <v>0.50694444444444431</v>
      </c>
      <c r="R38" s="33">
        <f t="shared" si="7"/>
        <v>13500</v>
      </c>
      <c r="S38" s="180"/>
    </row>
    <row r="39" spans="2:19" ht="27.6" customHeight="1" x14ac:dyDescent="0.45">
      <c r="B39" s="273"/>
      <c r="C39" s="6">
        <f t="shared" si="1"/>
        <v>0.50694444444444431</v>
      </c>
      <c r="D39" s="7" t="s">
        <v>1</v>
      </c>
      <c r="E39" s="8">
        <f t="shared" si="2"/>
        <v>0.51041666666666652</v>
      </c>
      <c r="F39" s="43" t="s">
        <v>30</v>
      </c>
      <c r="G39" s="43" t="s">
        <v>30</v>
      </c>
      <c r="I39" s="6">
        <f t="shared" si="3"/>
        <v>0.50694444444444431</v>
      </c>
      <c r="J39" s="7" t="s">
        <v>1</v>
      </c>
      <c r="K39" s="8">
        <f t="shared" si="4"/>
        <v>0.51041666666666652</v>
      </c>
      <c r="L39" s="43" t="s">
        <v>30</v>
      </c>
      <c r="M39" s="43" t="s">
        <v>30</v>
      </c>
      <c r="O39" s="6">
        <f t="shared" si="5"/>
        <v>0.50694444444444431</v>
      </c>
      <c r="P39" s="7" t="s">
        <v>1</v>
      </c>
      <c r="Q39" s="8">
        <f t="shared" si="6"/>
        <v>0.51041666666666652</v>
      </c>
      <c r="R39" s="176" t="s">
        <v>30</v>
      </c>
      <c r="S39" s="180"/>
    </row>
    <row r="40" spans="2:19" ht="27.6" customHeight="1" x14ac:dyDescent="0.45">
      <c r="B40" s="273"/>
      <c r="C40" s="6">
        <f t="shared" si="1"/>
        <v>0.51041666666666652</v>
      </c>
      <c r="D40" s="7" t="s">
        <v>1</v>
      </c>
      <c r="E40" s="8">
        <f t="shared" si="2"/>
        <v>0.51388888888888873</v>
      </c>
      <c r="F40" s="43" t="s">
        <v>30</v>
      </c>
      <c r="G40" s="43" t="s">
        <v>30</v>
      </c>
      <c r="I40" s="6">
        <f t="shared" si="3"/>
        <v>0.51041666666666652</v>
      </c>
      <c r="J40" s="7" t="s">
        <v>1</v>
      </c>
      <c r="K40" s="8">
        <f t="shared" si="4"/>
        <v>0.51388888888888873</v>
      </c>
      <c r="L40" s="43" t="s">
        <v>30</v>
      </c>
      <c r="M40" s="43" t="s">
        <v>30</v>
      </c>
      <c r="O40" s="6">
        <f t="shared" si="5"/>
        <v>0.51041666666666652</v>
      </c>
      <c r="P40" s="7" t="s">
        <v>1</v>
      </c>
      <c r="Q40" s="8">
        <f t="shared" si="6"/>
        <v>0.51388888888888873</v>
      </c>
      <c r="R40" s="176" t="s">
        <v>30</v>
      </c>
      <c r="S40" s="180"/>
    </row>
    <row r="41" spans="2:19" ht="27.6" customHeight="1" x14ac:dyDescent="0.45">
      <c r="B41" s="273"/>
      <c r="C41" s="6">
        <f t="shared" si="1"/>
        <v>0.51388888888888873</v>
      </c>
      <c r="D41" s="7" t="s">
        <v>1</v>
      </c>
      <c r="E41" s="8">
        <f t="shared" si="2"/>
        <v>0.51736111111111094</v>
      </c>
      <c r="F41" s="43" t="s">
        <v>30</v>
      </c>
      <c r="G41" s="43" t="s">
        <v>30</v>
      </c>
      <c r="I41" s="6">
        <f t="shared" si="3"/>
        <v>0.51388888888888873</v>
      </c>
      <c r="J41" s="7" t="s">
        <v>1</v>
      </c>
      <c r="K41" s="8">
        <f t="shared" si="4"/>
        <v>0.51736111111111094</v>
      </c>
      <c r="L41" s="43" t="s">
        <v>30</v>
      </c>
      <c r="M41" s="43" t="s">
        <v>30</v>
      </c>
      <c r="O41" s="6">
        <f t="shared" si="5"/>
        <v>0.51388888888888873</v>
      </c>
      <c r="P41" s="7" t="s">
        <v>1</v>
      </c>
      <c r="Q41" s="8">
        <f t="shared" si="6"/>
        <v>0.51736111111111094</v>
      </c>
      <c r="R41" s="176" t="s">
        <v>30</v>
      </c>
      <c r="S41" s="180"/>
    </row>
    <row r="42" spans="2:19" ht="27.6" customHeight="1" x14ac:dyDescent="0.45">
      <c r="B42" s="273"/>
      <c r="C42" s="9">
        <f t="shared" si="1"/>
        <v>0.51736111111111094</v>
      </c>
      <c r="D42" s="10" t="s">
        <v>1</v>
      </c>
      <c r="E42" s="11">
        <f t="shared" si="2"/>
        <v>0.52083333333333315</v>
      </c>
      <c r="F42" s="44"/>
      <c r="G42" s="44"/>
      <c r="I42" s="9">
        <f t="shared" si="3"/>
        <v>0.51736111111111094</v>
      </c>
      <c r="J42" s="10" t="s">
        <v>1</v>
      </c>
      <c r="K42" s="11">
        <f t="shared" si="4"/>
        <v>0.52083333333333315</v>
      </c>
      <c r="L42" s="44"/>
      <c r="M42" s="44"/>
      <c r="O42" s="9">
        <f t="shared" si="5"/>
        <v>0.51736111111111094</v>
      </c>
      <c r="P42" s="10" t="s">
        <v>1</v>
      </c>
      <c r="Q42" s="11">
        <f t="shared" si="6"/>
        <v>0.52083333333333315</v>
      </c>
      <c r="R42" s="35"/>
      <c r="S42" s="181"/>
    </row>
    <row r="43" spans="2:19" x14ac:dyDescent="0.45">
      <c r="C43" s="2"/>
      <c r="D43" s="1"/>
      <c r="E43" s="2"/>
    </row>
    <row r="44" spans="2:19" x14ac:dyDescent="0.45">
      <c r="C44" s="2"/>
      <c r="D44" s="1"/>
      <c r="E44" s="2"/>
    </row>
    <row r="45" spans="2:19" x14ac:dyDescent="0.45">
      <c r="C45" s="2"/>
      <c r="D45" s="1"/>
      <c r="E45" s="2"/>
    </row>
    <row r="46" spans="2:19" x14ac:dyDescent="0.45">
      <c r="C46" s="2"/>
      <c r="D46" s="1"/>
      <c r="E46" s="2"/>
    </row>
    <row r="47" spans="2:19" x14ac:dyDescent="0.45">
      <c r="C47" s="2"/>
      <c r="D47" s="1"/>
      <c r="E47" s="2"/>
    </row>
    <row r="48" spans="2:19" x14ac:dyDescent="0.45">
      <c r="C48" s="2"/>
      <c r="D48" s="1"/>
      <c r="E48" s="2"/>
    </row>
    <row r="49" spans="3:5" x14ac:dyDescent="0.45">
      <c r="C49" s="2"/>
      <c r="D49" s="1"/>
      <c r="E49" s="2"/>
    </row>
    <row r="50" spans="3:5" x14ac:dyDescent="0.45">
      <c r="C50" s="2"/>
      <c r="D50" s="1"/>
      <c r="E50" s="2"/>
    </row>
    <row r="51" spans="3:5" x14ac:dyDescent="0.45">
      <c r="C51" s="2"/>
      <c r="D51" s="1"/>
      <c r="E51" s="2"/>
    </row>
    <row r="52" spans="3:5" x14ac:dyDescent="0.45">
      <c r="C52" s="2"/>
      <c r="D52" s="1"/>
      <c r="E52" s="2"/>
    </row>
    <row r="53" spans="3:5" x14ac:dyDescent="0.45">
      <c r="C53" s="2"/>
      <c r="D53" s="1"/>
      <c r="E53" s="2"/>
    </row>
  </sheetData>
  <mergeCells count="19">
    <mergeCell ref="I24:K24"/>
    <mergeCell ref="O24:Q24"/>
    <mergeCell ref="B25:B36"/>
    <mergeCell ref="S25:S36"/>
    <mergeCell ref="B37:B42"/>
    <mergeCell ref="B11:D13"/>
    <mergeCell ref="E11:G13"/>
    <mergeCell ref="B24:E24"/>
    <mergeCell ref="B5:D5"/>
    <mergeCell ref="E5:G5"/>
    <mergeCell ref="B6:D6"/>
    <mergeCell ref="E6:G6"/>
    <mergeCell ref="B7:D7"/>
    <mergeCell ref="E7:G7"/>
    <mergeCell ref="B8:D8"/>
    <mergeCell ref="E8:G8"/>
    <mergeCell ref="B9:D9"/>
    <mergeCell ref="E9:G9"/>
    <mergeCell ref="B10:D10"/>
  </mergeCells>
  <phoneticPr fontId="1"/>
  <dataValidations count="1">
    <dataValidation type="list" allowBlank="1" showInputMessage="1" showErrorMessage="1" sqref="E11:G13" xr:uid="{9177A9FE-233E-4308-BA3E-A12FD20E17C6}">
      <formula1>$V$5:$V$7</formula1>
    </dataValidation>
  </dataValidations>
  <pageMargins left="0.39370078740157483" right="0.39370078740157483" top="0.74803149606299213" bottom="0.74803149606299213" header="0.31496062992125984" footer="0.31496062992125984"/>
  <pageSetup paperSize="9" scale="51"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6D625-C7BE-4CFA-9BE6-9FD0352A367D}">
  <sheetPr codeName="Sheet16">
    <tabColor rgb="FFFFFF00"/>
    <pageSetUpPr fitToPage="1"/>
  </sheetPr>
  <dimension ref="A1:T113"/>
  <sheetViews>
    <sheetView showGridLines="0" view="pageBreakPreview" zoomScale="70" zoomScaleNormal="85" zoomScaleSheetLayoutView="70" workbookViewId="0"/>
  </sheetViews>
  <sheetFormatPr defaultColWidth="9" defaultRowHeight="18" x14ac:dyDescent="0.45"/>
  <cols>
    <col min="1" max="1" width="2.19921875" style="24" customWidth="1"/>
    <col min="2" max="2" width="3.5" style="24" customWidth="1"/>
    <col min="3" max="4" width="8.69921875" style="24" customWidth="1"/>
    <col min="5" max="11" width="9" style="24"/>
    <col min="12" max="12" width="11.09765625" style="24" customWidth="1"/>
    <col min="13" max="16" width="9" style="24"/>
    <col min="17" max="17" width="10.69921875" style="24" customWidth="1"/>
    <col min="18" max="18" width="11.09765625" style="24" customWidth="1"/>
    <col min="19" max="19" width="6" style="24" customWidth="1"/>
    <col min="20" max="16384" width="9" style="24"/>
  </cols>
  <sheetData>
    <row r="1" spans="2:9" x14ac:dyDescent="0.45">
      <c r="B1" s="27"/>
    </row>
    <row r="2" spans="2:9" x14ac:dyDescent="0.45">
      <c r="B2" s="200" t="s">
        <v>31</v>
      </c>
    </row>
    <row r="3" spans="2:9" ht="22.2" x14ac:dyDescent="0.45">
      <c r="B3" s="25" t="s">
        <v>77</v>
      </c>
    </row>
    <row r="5" spans="2:9" x14ac:dyDescent="0.45">
      <c r="B5" s="202" t="s">
        <v>0</v>
      </c>
      <c r="C5" s="203"/>
      <c r="D5" s="204"/>
      <c r="E5" s="217"/>
      <c r="F5" s="217"/>
      <c r="G5" s="217"/>
    </row>
    <row r="6" spans="2:9" x14ac:dyDescent="0.45">
      <c r="B6" s="202" t="s">
        <v>3</v>
      </c>
      <c r="C6" s="203"/>
      <c r="D6" s="204"/>
      <c r="E6" s="217"/>
      <c r="F6" s="217"/>
      <c r="G6" s="217"/>
    </row>
    <row r="7" spans="2:9" x14ac:dyDescent="0.45">
      <c r="B7" s="244" t="s">
        <v>23</v>
      </c>
      <c r="C7" s="245"/>
      <c r="D7" s="246"/>
      <c r="E7" s="218"/>
      <c r="F7" s="219"/>
      <c r="G7" s="220"/>
    </row>
    <row r="8" spans="2:9" x14ac:dyDescent="0.45">
      <c r="B8" s="244" t="s">
        <v>20</v>
      </c>
      <c r="C8" s="245"/>
      <c r="D8" s="246"/>
      <c r="E8" s="218"/>
      <c r="F8" s="219"/>
      <c r="G8" s="220"/>
    </row>
    <row r="9" spans="2:9" x14ac:dyDescent="0.45">
      <c r="B9" s="221" t="s">
        <v>5</v>
      </c>
      <c r="C9" s="222"/>
      <c r="D9" s="223"/>
      <c r="E9" s="224"/>
      <c r="F9" s="225"/>
      <c r="G9" s="226"/>
    </row>
    <row r="10" spans="2:9" x14ac:dyDescent="0.45">
      <c r="B10" s="221" t="s">
        <v>46</v>
      </c>
      <c r="C10" s="222"/>
      <c r="D10" s="223"/>
      <c r="E10" s="224"/>
      <c r="F10" s="225"/>
      <c r="G10" s="226"/>
      <c r="H10" s="141"/>
      <c r="I10" s="140"/>
    </row>
    <row r="11" spans="2:9" x14ac:dyDescent="0.45">
      <c r="B11" s="240" t="s">
        <v>17</v>
      </c>
      <c r="C11" s="241"/>
      <c r="D11" s="242"/>
      <c r="E11" s="41"/>
      <c r="F11" s="169" t="s">
        <v>4</v>
      </c>
      <c r="G11" s="26">
        <f>E11+TIME(1,30,0)</f>
        <v>6.25E-2</v>
      </c>
    </row>
    <row r="12" spans="2:9" x14ac:dyDescent="0.45">
      <c r="B12" s="31" t="s">
        <v>6</v>
      </c>
      <c r="C12" s="28"/>
      <c r="D12" s="28"/>
      <c r="E12" s="29"/>
      <c r="F12" s="29"/>
      <c r="G12" s="29"/>
    </row>
    <row r="13" spans="2:9" x14ac:dyDescent="0.45">
      <c r="B13" s="40" t="s">
        <v>18</v>
      </c>
      <c r="C13" s="28"/>
      <c r="D13" s="28"/>
      <c r="E13" s="29"/>
      <c r="F13" s="29"/>
      <c r="G13" s="29"/>
    </row>
    <row r="14" spans="2:9" x14ac:dyDescent="0.45">
      <c r="B14" s="27" t="s">
        <v>69</v>
      </c>
      <c r="C14" s="28"/>
      <c r="D14" s="28"/>
      <c r="E14" s="29"/>
      <c r="F14" s="29"/>
      <c r="G14" s="29"/>
    </row>
    <row r="15" spans="2:9" x14ac:dyDescent="0.45">
      <c r="B15" s="53"/>
      <c r="C15" s="28"/>
      <c r="D15" s="28"/>
      <c r="E15" s="29"/>
      <c r="F15" s="29"/>
      <c r="G15" s="29"/>
    </row>
    <row r="16" spans="2:9" x14ac:dyDescent="0.45">
      <c r="B16" s="53"/>
      <c r="C16" s="28"/>
      <c r="D16" s="28"/>
      <c r="E16" s="29"/>
      <c r="F16" s="29"/>
      <c r="G16" s="29"/>
    </row>
    <row r="17" spans="1:20" x14ac:dyDescent="0.45">
      <c r="B17" s="53"/>
    </row>
    <row r="18" spans="1:20" x14ac:dyDescent="0.45">
      <c r="B18" s="53"/>
    </row>
    <row r="19" spans="1:20" x14ac:dyDescent="0.45">
      <c r="B19" s="53"/>
    </row>
    <row r="20" spans="1:20" x14ac:dyDescent="0.45">
      <c r="B20" s="53"/>
    </row>
    <row r="21" spans="1:20" s="1" customFormat="1" x14ac:dyDescent="0.45">
      <c r="A21" s="24"/>
      <c r="B21" s="27" t="s">
        <v>7</v>
      </c>
      <c r="C21" s="24"/>
      <c r="D21" s="24"/>
      <c r="E21" s="24"/>
      <c r="F21" s="24"/>
      <c r="G21" s="24"/>
      <c r="H21" s="24" t="s">
        <v>11</v>
      </c>
      <c r="I21" s="24"/>
      <c r="J21" s="24"/>
      <c r="K21" s="24"/>
      <c r="L21" s="24"/>
      <c r="M21" s="24"/>
      <c r="N21" s="24" t="s">
        <v>12</v>
      </c>
      <c r="O21" s="24"/>
      <c r="P21" s="24"/>
      <c r="Q21" s="24"/>
      <c r="R21" s="24"/>
      <c r="S21" s="24"/>
    </row>
    <row r="22" spans="1:20" s="1" customFormat="1" ht="50.4" x14ac:dyDescent="0.45">
      <c r="A22" s="24"/>
      <c r="B22" s="243" t="s">
        <v>2</v>
      </c>
      <c r="C22" s="243"/>
      <c r="D22" s="243"/>
      <c r="E22" s="243"/>
      <c r="F22" s="30" t="s">
        <v>8</v>
      </c>
      <c r="H22" s="205" t="s">
        <v>2</v>
      </c>
      <c r="I22" s="206"/>
      <c r="J22" s="207"/>
      <c r="K22" s="30" t="s">
        <v>9</v>
      </c>
      <c r="L22" s="130"/>
      <c r="N22" s="264" t="s">
        <v>2</v>
      </c>
      <c r="O22" s="265"/>
      <c r="P22" s="266"/>
      <c r="Q22" s="47" t="s">
        <v>79</v>
      </c>
      <c r="R22" s="122" t="s">
        <v>44</v>
      </c>
      <c r="S22" s="24"/>
    </row>
    <row r="23" spans="1:20" s="1" customFormat="1" ht="27.6" customHeight="1" x14ac:dyDescent="0.45">
      <c r="B23" s="267" t="s">
        <v>64</v>
      </c>
      <c r="C23" s="3">
        <f>E11</f>
        <v>0</v>
      </c>
      <c r="D23" s="4" t="s">
        <v>1</v>
      </c>
      <c r="E23" s="5">
        <f>C23+TIME(0,5,0)</f>
        <v>3.472222222222222E-3</v>
      </c>
      <c r="F23" s="46"/>
      <c r="G23" s="2"/>
      <c r="H23" s="3">
        <f>E11</f>
        <v>0</v>
      </c>
      <c r="I23" s="4" t="s">
        <v>1</v>
      </c>
      <c r="J23" s="5">
        <f>H23+TIME(0,5,0)</f>
        <v>3.472222222222222E-3</v>
      </c>
      <c r="K23" s="46"/>
      <c r="L23" s="274"/>
      <c r="M23" s="2"/>
      <c r="N23" s="3">
        <f>E11</f>
        <v>0</v>
      </c>
      <c r="O23" s="4" t="s">
        <v>1</v>
      </c>
      <c r="P23" s="5">
        <f>N23+TIME(0,5,0)</f>
        <v>3.472222222222222E-3</v>
      </c>
      <c r="Q23" s="193">
        <f t="shared" ref="Q23:Q40" si="0">K23-F23</f>
        <v>0</v>
      </c>
      <c r="R23" s="270" t="s">
        <v>10</v>
      </c>
      <c r="T23" s="23"/>
    </row>
    <row r="24" spans="1:20" ht="27.6" customHeight="1" x14ac:dyDescent="0.45">
      <c r="A24" s="1"/>
      <c r="B24" s="268"/>
      <c r="C24" s="6">
        <f>E23</f>
        <v>3.472222222222222E-3</v>
      </c>
      <c r="D24" s="7" t="s">
        <v>1</v>
      </c>
      <c r="E24" s="8">
        <f>C24+TIME(0,5,0)</f>
        <v>6.9444444444444441E-3</v>
      </c>
      <c r="F24" s="42"/>
      <c r="G24" s="1"/>
      <c r="H24" s="6">
        <f>J23</f>
        <v>3.472222222222222E-3</v>
      </c>
      <c r="I24" s="7" t="s">
        <v>1</v>
      </c>
      <c r="J24" s="8">
        <f>H24+TIME(0,5,0)</f>
        <v>6.9444444444444441E-3</v>
      </c>
      <c r="K24" s="42"/>
      <c r="L24" s="274"/>
      <c r="M24" s="1"/>
      <c r="N24" s="6">
        <f>P23</f>
        <v>3.472222222222222E-3</v>
      </c>
      <c r="O24" s="7" t="s">
        <v>1</v>
      </c>
      <c r="P24" s="8">
        <f>N24+TIME(0,5,0)</f>
        <v>6.9444444444444441E-3</v>
      </c>
      <c r="Q24" s="171">
        <f t="shared" si="0"/>
        <v>0</v>
      </c>
      <c r="R24" s="271"/>
      <c r="S24" s="1"/>
    </row>
    <row r="25" spans="1:20" ht="27.6" customHeight="1" x14ac:dyDescent="0.45">
      <c r="A25" s="1"/>
      <c r="B25" s="268"/>
      <c r="C25" s="6">
        <f t="shared" ref="C25:C40" si="1">E24</f>
        <v>6.9444444444444441E-3</v>
      </c>
      <c r="D25" s="7" t="s">
        <v>1</v>
      </c>
      <c r="E25" s="8">
        <f t="shared" ref="E25:E40" si="2">C25+TIME(0,5,0)</f>
        <v>1.0416666666666666E-2</v>
      </c>
      <c r="F25" s="43"/>
      <c r="G25" s="2"/>
      <c r="H25" s="6">
        <f t="shared" ref="H25:H40" si="3">J24</f>
        <v>6.9444444444444441E-3</v>
      </c>
      <c r="I25" s="7" t="s">
        <v>1</v>
      </c>
      <c r="J25" s="8">
        <f t="shared" ref="J25:J40" si="4">H25+TIME(0,5,0)</f>
        <v>1.0416666666666666E-2</v>
      </c>
      <c r="K25" s="43"/>
      <c r="L25" s="274"/>
      <c r="M25" s="2"/>
      <c r="N25" s="6">
        <f t="shared" ref="N25:N40" si="5">P24</f>
        <v>6.9444444444444441E-3</v>
      </c>
      <c r="O25" s="7" t="s">
        <v>1</v>
      </c>
      <c r="P25" s="8">
        <f t="shared" ref="P25:P40" si="6">N25+TIME(0,5,0)</f>
        <v>1.0416666666666666E-2</v>
      </c>
      <c r="Q25" s="172">
        <f t="shared" si="0"/>
        <v>0</v>
      </c>
      <c r="R25" s="271"/>
      <c r="S25" s="1"/>
    </row>
    <row r="26" spans="1:20" ht="27.6" customHeight="1" x14ac:dyDescent="0.45">
      <c r="B26" s="268"/>
      <c r="C26" s="6">
        <f t="shared" si="1"/>
        <v>1.0416666666666666E-2</v>
      </c>
      <c r="D26" s="7" t="s">
        <v>1</v>
      </c>
      <c r="E26" s="8">
        <f t="shared" si="2"/>
        <v>1.3888888888888888E-2</v>
      </c>
      <c r="F26" s="43"/>
      <c r="H26" s="6">
        <f t="shared" si="3"/>
        <v>1.0416666666666666E-2</v>
      </c>
      <c r="I26" s="7" t="s">
        <v>1</v>
      </c>
      <c r="J26" s="8">
        <f t="shared" si="4"/>
        <v>1.3888888888888888E-2</v>
      </c>
      <c r="K26" s="43"/>
      <c r="L26" s="274"/>
      <c r="N26" s="6">
        <f t="shared" si="5"/>
        <v>1.0416666666666666E-2</v>
      </c>
      <c r="O26" s="7" t="s">
        <v>1</v>
      </c>
      <c r="P26" s="8">
        <f t="shared" si="6"/>
        <v>1.3888888888888888E-2</v>
      </c>
      <c r="Q26" s="172">
        <f t="shared" si="0"/>
        <v>0</v>
      </c>
      <c r="R26" s="271"/>
    </row>
    <row r="27" spans="1:20" ht="27.6" customHeight="1" x14ac:dyDescent="0.45">
      <c r="B27" s="268"/>
      <c r="C27" s="6">
        <f t="shared" si="1"/>
        <v>1.3888888888888888E-2</v>
      </c>
      <c r="D27" s="7" t="s">
        <v>1</v>
      </c>
      <c r="E27" s="8">
        <f t="shared" si="2"/>
        <v>1.7361111111111112E-2</v>
      </c>
      <c r="F27" s="43"/>
      <c r="H27" s="6">
        <f t="shared" si="3"/>
        <v>1.3888888888888888E-2</v>
      </c>
      <c r="I27" s="7" t="s">
        <v>1</v>
      </c>
      <c r="J27" s="8">
        <f t="shared" si="4"/>
        <v>1.7361111111111112E-2</v>
      </c>
      <c r="K27" s="43"/>
      <c r="L27" s="274"/>
      <c r="N27" s="6">
        <f t="shared" si="5"/>
        <v>1.3888888888888888E-2</v>
      </c>
      <c r="O27" s="7" t="s">
        <v>1</v>
      </c>
      <c r="P27" s="8">
        <f t="shared" si="6"/>
        <v>1.7361111111111112E-2</v>
      </c>
      <c r="Q27" s="172">
        <f t="shared" si="0"/>
        <v>0</v>
      </c>
      <c r="R27" s="271"/>
    </row>
    <row r="28" spans="1:20" ht="27.6" customHeight="1" x14ac:dyDescent="0.45">
      <c r="B28" s="268"/>
      <c r="C28" s="6">
        <f t="shared" si="1"/>
        <v>1.7361111111111112E-2</v>
      </c>
      <c r="D28" s="7" t="s">
        <v>1</v>
      </c>
      <c r="E28" s="8">
        <f t="shared" si="2"/>
        <v>2.0833333333333336E-2</v>
      </c>
      <c r="F28" s="43"/>
      <c r="H28" s="6">
        <f t="shared" si="3"/>
        <v>1.7361111111111112E-2</v>
      </c>
      <c r="I28" s="7" t="s">
        <v>1</v>
      </c>
      <c r="J28" s="8">
        <f t="shared" si="4"/>
        <v>2.0833333333333336E-2</v>
      </c>
      <c r="K28" s="43"/>
      <c r="L28" s="274"/>
      <c r="N28" s="6">
        <f t="shared" si="5"/>
        <v>1.7361111111111112E-2</v>
      </c>
      <c r="O28" s="7" t="s">
        <v>1</v>
      </c>
      <c r="P28" s="8">
        <f t="shared" si="6"/>
        <v>2.0833333333333336E-2</v>
      </c>
      <c r="Q28" s="171">
        <f t="shared" si="0"/>
        <v>0</v>
      </c>
      <c r="R28" s="271"/>
    </row>
    <row r="29" spans="1:20" ht="27.6" customHeight="1" x14ac:dyDescent="0.45">
      <c r="B29" s="268"/>
      <c r="C29" s="6">
        <f t="shared" si="1"/>
        <v>2.0833333333333336E-2</v>
      </c>
      <c r="D29" s="7" t="s">
        <v>1</v>
      </c>
      <c r="E29" s="8">
        <f t="shared" si="2"/>
        <v>2.4305555555555559E-2</v>
      </c>
      <c r="F29" s="43"/>
      <c r="H29" s="6">
        <f t="shared" si="3"/>
        <v>2.0833333333333336E-2</v>
      </c>
      <c r="I29" s="7" t="s">
        <v>1</v>
      </c>
      <c r="J29" s="8">
        <f t="shared" si="4"/>
        <v>2.4305555555555559E-2</v>
      </c>
      <c r="K29" s="43"/>
      <c r="L29" s="274"/>
      <c r="N29" s="6">
        <f t="shared" si="5"/>
        <v>2.0833333333333336E-2</v>
      </c>
      <c r="O29" s="7" t="s">
        <v>1</v>
      </c>
      <c r="P29" s="8">
        <f t="shared" si="6"/>
        <v>2.4305555555555559E-2</v>
      </c>
      <c r="Q29" s="171">
        <f t="shared" si="0"/>
        <v>0</v>
      </c>
      <c r="R29" s="271"/>
    </row>
    <row r="30" spans="1:20" ht="27.6" customHeight="1" x14ac:dyDescent="0.45">
      <c r="B30" s="268"/>
      <c r="C30" s="6">
        <f t="shared" si="1"/>
        <v>2.4305555555555559E-2</v>
      </c>
      <c r="D30" s="7" t="s">
        <v>1</v>
      </c>
      <c r="E30" s="8">
        <f t="shared" si="2"/>
        <v>2.7777777777777783E-2</v>
      </c>
      <c r="F30" s="43"/>
      <c r="H30" s="6">
        <f t="shared" si="3"/>
        <v>2.4305555555555559E-2</v>
      </c>
      <c r="I30" s="7" t="s">
        <v>1</v>
      </c>
      <c r="J30" s="8">
        <f t="shared" si="4"/>
        <v>2.7777777777777783E-2</v>
      </c>
      <c r="K30" s="43"/>
      <c r="L30" s="274"/>
      <c r="N30" s="6">
        <f t="shared" si="5"/>
        <v>2.4305555555555559E-2</v>
      </c>
      <c r="O30" s="7" t="s">
        <v>1</v>
      </c>
      <c r="P30" s="8">
        <f t="shared" si="6"/>
        <v>2.7777777777777783E-2</v>
      </c>
      <c r="Q30" s="171">
        <f t="shared" si="0"/>
        <v>0</v>
      </c>
      <c r="R30" s="271"/>
    </row>
    <row r="31" spans="1:20" ht="27.6" customHeight="1" x14ac:dyDescent="0.45">
      <c r="B31" s="268"/>
      <c r="C31" s="6">
        <f t="shared" si="1"/>
        <v>2.7777777777777783E-2</v>
      </c>
      <c r="D31" s="7" t="s">
        <v>1</v>
      </c>
      <c r="E31" s="8">
        <f t="shared" si="2"/>
        <v>3.1250000000000007E-2</v>
      </c>
      <c r="F31" s="43"/>
      <c r="H31" s="6">
        <f t="shared" si="3"/>
        <v>2.7777777777777783E-2</v>
      </c>
      <c r="I31" s="7" t="s">
        <v>1</v>
      </c>
      <c r="J31" s="8">
        <f t="shared" si="4"/>
        <v>3.1250000000000007E-2</v>
      </c>
      <c r="K31" s="43"/>
      <c r="L31" s="274"/>
      <c r="N31" s="6">
        <f t="shared" si="5"/>
        <v>2.7777777777777783E-2</v>
      </c>
      <c r="O31" s="7" t="s">
        <v>1</v>
      </c>
      <c r="P31" s="8">
        <f t="shared" si="6"/>
        <v>3.1250000000000007E-2</v>
      </c>
      <c r="Q31" s="171">
        <f t="shared" si="0"/>
        <v>0</v>
      </c>
      <c r="R31" s="271"/>
    </row>
    <row r="32" spans="1:20" ht="27.6" customHeight="1" x14ac:dyDescent="0.45">
      <c r="B32" s="268"/>
      <c r="C32" s="6">
        <f t="shared" si="1"/>
        <v>3.1250000000000007E-2</v>
      </c>
      <c r="D32" s="7" t="s">
        <v>1</v>
      </c>
      <c r="E32" s="8">
        <f t="shared" si="2"/>
        <v>3.4722222222222231E-2</v>
      </c>
      <c r="F32" s="43"/>
      <c r="H32" s="6">
        <f t="shared" si="3"/>
        <v>3.1250000000000007E-2</v>
      </c>
      <c r="I32" s="7" t="s">
        <v>1</v>
      </c>
      <c r="J32" s="8">
        <f t="shared" si="4"/>
        <v>3.4722222222222231E-2</v>
      </c>
      <c r="K32" s="43"/>
      <c r="L32" s="274"/>
      <c r="N32" s="6">
        <f t="shared" si="5"/>
        <v>3.1250000000000007E-2</v>
      </c>
      <c r="O32" s="7" t="s">
        <v>1</v>
      </c>
      <c r="P32" s="8">
        <f t="shared" si="6"/>
        <v>3.4722222222222231E-2</v>
      </c>
      <c r="Q32" s="171">
        <f t="shared" si="0"/>
        <v>0</v>
      </c>
      <c r="R32" s="271"/>
    </row>
    <row r="33" spans="2:18" ht="27.6" customHeight="1" x14ac:dyDescent="0.45">
      <c r="B33" s="268"/>
      <c r="C33" s="6">
        <f t="shared" si="1"/>
        <v>3.4722222222222231E-2</v>
      </c>
      <c r="D33" s="7" t="s">
        <v>1</v>
      </c>
      <c r="E33" s="8">
        <f t="shared" si="2"/>
        <v>3.8194444444444454E-2</v>
      </c>
      <c r="F33" s="43"/>
      <c r="H33" s="6">
        <f t="shared" si="3"/>
        <v>3.4722222222222231E-2</v>
      </c>
      <c r="I33" s="7" t="s">
        <v>1</v>
      </c>
      <c r="J33" s="8">
        <f t="shared" si="4"/>
        <v>3.8194444444444454E-2</v>
      </c>
      <c r="K33" s="43"/>
      <c r="L33" s="274"/>
      <c r="N33" s="6">
        <f t="shared" si="5"/>
        <v>3.4722222222222231E-2</v>
      </c>
      <c r="O33" s="7" t="s">
        <v>1</v>
      </c>
      <c r="P33" s="8">
        <f t="shared" si="6"/>
        <v>3.8194444444444454E-2</v>
      </c>
      <c r="Q33" s="171">
        <f t="shared" si="0"/>
        <v>0</v>
      </c>
      <c r="R33" s="271"/>
    </row>
    <row r="34" spans="2:18" ht="27.6" customHeight="1" x14ac:dyDescent="0.45">
      <c r="B34" s="269"/>
      <c r="C34" s="9">
        <f t="shared" si="1"/>
        <v>3.8194444444444454E-2</v>
      </c>
      <c r="D34" s="10" t="s">
        <v>1</v>
      </c>
      <c r="E34" s="11">
        <f t="shared" si="2"/>
        <v>4.1666666666666678E-2</v>
      </c>
      <c r="F34" s="44"/>
      <c r="H34" s="9">
        <f t="shared" si="3"/>
        <v>3.8194444444444454E-2</v>
      </c>
      <c r="I34" s="10" t="s">
        <v>1</v>
      </c>
      <c r="J34" s="11">
        <f t="shared" si="4"/>
        <v>4.1666666666666678E-2</v>
      </c>
      <c r="K34" s="44"/>
      <c r="L34" s="274"/>
      <c r="N34" s="9">
        <f t="shared" si="5"/>
        <v>3.8194444444444454E-2</v>
      </c>
      <c r="O34" s="10" t="s">
        <v>1</v>
      </c>
      <c r="P34" s="11">
        <f t="shared" si="6"/>
        <v>4.1666666666666678E-2</v>
      </c>
      <c r="Q34" s="175">
        <f t="shared" si="0"/>
        <v>0</v>
      </c>
      <c r="R34" s="272"/>
    </row>
    <row r="35" spans="2:18" ht="27.6" customHeight="1" x14ac:dyDescent="0.45">
      <c r="B35" s="263" t="s">
        <v>65</v>
      </c>
      <c r="C35" s="15">
        <f t="shared" si="1"/>
        <v>4.1666666666666678E-2</v>
      </c>
      <c r="D35" s="16" t="s">
        <v>1</v>
      </c>
      <c r="E35" s="17">
        <f t="shared" si="2"/>
        <v>4.5138888888888902E-2</v>
      </c>
      <c r="F35" s="42"/>
      <c r="H35" s="15">
        <f t="shared" si="3"/>
        <v>4.1666666666666678E-2</v>
      </c>
      <c r="I35" s="16" t="s">
        <v>1</v>
      </c>
      <c r="J35" s="17">
        <f t="shared" si="4"/>
        <v>4.5138888888888902E-2</v>
      </c>
      <c r="K35" s="42"/>
      <c r="L35" s="173"/>
      <c r="N35" s="15">
        <f t="shared" si="5"/>
        <v>4.1666666666666678E-2</v>
      </c>
      <c r="O35" s="16" t="s">
        <v>1</v>
      </c>
      <c r="P35" s="17">
        <f t="shared" si="6"/>
        <v>4.5138888888888902E-2</v>
      </c>
      <c r="Q35" s="191">
        <f t="shared" si="0"/>
        <v>0</v>
      </c>
      <c r="R35" s="192"/>
    </row>
    <row r="36" spans="2:18" ht="27.6" customHeight="1" x14ac:dyDescent="0.45">
      <c r="B36" s="263"/>
      <c r="C36" s="6">
        <f t="shared" si="1"/>
        <v>4.5138888888888902E-2</v>
      </c>
      <c r="D36" s="7" t="s">
        <v>1</v>
      </c>
      <c r="E36" s="8">
        <f t="shared" si="2"/>
        <v>4.8611111111111126E-2</v>
      </c>
      <c r="F36" s="43"/>
      <c r="H36" s="6">
        <f t="shared" si="3"/>
        <v>4.5138888888888902E-2</v>
      </c>
      <c r="I36" s="7" t="s">
        <v>1</v>
      </c>
      <c r="J36" s="8">
        <f t="shared" si="4"/>
        <v>4.8611111111111126E-2</v>
      </c>
      <c r="K36" s="43"/>
      <c r="L36" s="173"/>
      <c r="N36" s="6">
        <f t="shared" si="5"/>
        <v>4.5138888888888902E-2</v>
      </c>
      <c r="O36" s="7" t="s">
        <v>1</v>
      </c>
      <c r="P36" s="8">
        <f t="shared" si="6"/>
        <v>4.8611111111111126E-2</v>
      </c>
      <c r="Q36" s="171">
        <f t="shared" si="0"/>
        <v>0</v>
      </c>
      <c r="R36" s="189"/>
    </row>
    <row r="37" spans="2:18" ht="27.6" customHeight="1" x14ac:dyDescent="0.45">
      <c r="B37" s="263"/>
      <c r="C37" s="6">
        <f t="shared" si="1"/>
        <v>4.8611111111111126E-2</v>
      </c>
      <c r="D37" s="7" t="s">
        <v>1</v>
      </c>
      <c r="E37" s="8">
        <f t="shared" si="2"/>
        <v>5.208333333333335E-2</v>
      </c>
      <c r="F37" s="43"/>
      <c r="H37" s="6">
        <f t="shared" si="3"/>
        <v>4.8611111111111126E-2</v>
      </c>
      <c r="I37" s="7" t="s">
        <v>1</v>
      </c>
      <c r="J37" s="8">
        <f t="shared" si="4"/>
        <v>5.208333333333335E-2</v>
      </c>
      <c r="K37" s="43"/>
      <c r="L37" s="174"/>
      <c r="N37" s="6">
        <f t="shared" si="5"/>
        <v>4.8611111111111126E-2</v>
      </c>
      <c r="O37" s="7" t="s">
        <v>1</v>
      </c>
      <c r="P37" s="8">
        <f t="shared" si="6"/>
        <v>5.208333333333335E-2</v>
      </c>
      <c r="Q37" s="172">
        <f t="shared" si="0"/>
        <v>0</v>
      </c>
      <c r="R37" s="189"/>
    </row>
    <row r="38" spans="2:18" ht="27.6" customHeight="1" x14ac:dyDescent="0.45">
      <c r="B38" s="263"/>
      <c r="C38" s="6">
        <f t="shared" si="1"/>
        <v>5.208333333333335E-2</v>
      </c>
      <c r="D38" s="7" t="s">
        <v>1</v>
      </c>
      <c r="E38" s="8">
        <f t="shared" si="2"/>
        <v>5.5555555555555573E-2</v>
      </c>
      <c r="F38" s="43"/>
      <c r="H38" s="6">
        <f t="shared" si="3"/>
        <v>5.208333333333335E-2</v>
      </c>
      <c r="I38" s="7" t="s">
        <v>1</v>
      </c>
      <c r="J38" s="8">
        <f t="shared" si="4"/>
        <v>5.5555555555555573E-2</v>
      </c>
      <c r="K38" s="43"/>
      <c r="L38" s="174"/>
      <c r="N38" s="6">
        <f t="shared" si="5"/>
        <v>5.208333333333335E-2</v>
      </c>
      <c r="O38" s="7" t="s">
        <v>1</v>
      </c>
      <c r="P38" s="8">
        <f t="shared" si="6"/>
        <v>5.5555555555555573E-2</v>
      </c>
      <c r="Q38" s="172">
        <f t="shared" si="0"/>
        <v>0</v>
      </c>
      <c r="R38" s="189"/>
    </row>
    <row r="39" spans="2:18" ht="27.6" customHeight="1" x14ac:dyDescent="0.45">
      <c r="B39" s="263"/>
      <c r="C39" s="6">
        <f t="shared" si="1"/>
        <v>5.5555555555555573E-2</v>
      </c>
      <c r="D39" s="7" t="s">
        <v>1</v>
      </c>
      <c r="E39" s="8">
        <f t="shared" si="2"/>
        <v>5.9027777777777797E-2</v>
      </c>
      <c r="F39" s="43"/>
      <c r="H39" s="6">
        <f t="shared" si="3"/>
        <v>5.5555555555555573E-2</v>
      </c>
      <c r="I39" s="7" t="s">
        <v>1</v>
      </c>
      <c r="J39" s="8">
        <f t="shared" si="4"/>
        <v>5.9027777777777797E-2</v>
      </c>
      <c r="K39" s="43"/>
      <c r="L39" s="174"/>
      <c r="N39" s="6">
        <f t="shared" si="5"/>
        <v>5.5555555555555573E-2</v>
      </c>
      <c r="O39" s="7" t="s">
        <v>1</v>
      </c>
      <c r="P39" s="8">
        <f t="shared" si="6"/>
        <v>5.9027777777777797E-2</v>
      </c>
      <c r="Q39" s="172">
        <f t="shared" si="0"/>
        <v>0</v>
      </c>
      <c r="R39" s="189"/>
    </row>
    <row r="40" spans="2:18" ht="27.6" customHeight="1" x14ac:dyDescent="0.45">
      <c r="B40" s="263"/>
      <c r="C40" s="9">
        <f t="shared" si="1"/>
        <v>5.9027777777777797E-2</v>
      </c>
      <c r="D40" s="10" t="s">
        <v>1</v>
      </c>
      <c r="E40" s="11">
        <f t="shared" si="2"/>
        <v>6.2500000000000014E-2</v>
      </c>
      <c r="F40" s="44"/>
      <c r="H40" s="9">
        <f t="shared" si="3"/>
        <v>5.9027777777777797E-2</v>
      </c>
      <c r="I40" s="10" t="s">
        <v>1</v>
      </c>
      <c r="J40" s="11">
        <f t="shared" si="4"/>
        <v>6.2500000000000014E-2</v>
      </c>
      <c r="K40" s="44"/>
      <c r="L40" s="173"/>
      <c r="N40" s="9">
        <f t="shared" si="5"/>
        <v>5.9027777777777797E-2</v>
      </c>
      <c r="O40" s="10" t="s">
        <v>1</v>
      </c>
      <c r="P40" s="11">
        <f t="shared" si="6"/>
        <v>6.2500000000000014E-2</v>
      </c>
      <c r="Q40" s="175">
        <f t="shared" si="0"/>
        <v>0</v>
      </c>
      <c r="R40" s="190"/>
    </row>
    <row r="41" spans="2:18" x14ac:dyDescent="0.45">
      <c r="C41" s="2"/>
      <c r="D41" s="1"/>
      <c r="E41" s="2"/>
      <c r="L41" s="129"/>
    </row>
    <row r="42" spans="2:18" x14ac:dyDescent="0.45">
      <c r="C42" s="2"/>
      <c r="D42" s="1"/>
      <c r="E42" s="2"/>
      <c r="L42" s="129"/>
    </row>
    <row r="43" spans="2:18" x14ac:dyDescent="0.45">
      <c r="C43" s="2"/>
      <c r="D43" s="1"/>
      <c r="E43" s="2"/>
      <c r="L43" s="129"/>
    </row>
    <row r="44" spans="2:18" x14ac:dyDescent="0.45">
      <c r="C44" s="2"/>
      <c r="D44" s="1"/>
      <c r="E44" s="2"/>
      <c r="L44" s="129"/>
    </row>
    <row r="45" spans="2:18" x14ac:dyDescent="0.45">
      <c r="C45" s="2"/>
      <c r="D45" s="1"/>
      <c r="E45" s="2"/>
      <c r="L45" s="129"/>
    </row>
    <row r="46" spans="2:18" x14ac:dyDescent="0.45">
      <c r="C46" s="2"/>
      <c r="D46" s="1"/>
      <c r="E46" s="2"/>
      <c r="L46" s="129"/>
    </row>
    <row r="47" spans="2:18" x14ac:dyDescent="0.45">
      <c r="C47" s="2"/>
      <c r="D47" s="1"/>
      <c r="E47" s="2"/>
      <c r="L47" s="129"/>
    </row>
    <row r="48" spans="2:18" x14ac:dyDescent="0.45">
      <c r="C48" s="2"/>
      <c r="D48" s="1"/>
      <c r="E48" s="2"/>
      <c r="L48" s="129"/>
    </row>
    <row r="49" spans="3:12" x14ac:dyDescent="0.45">
      <c r="C49" s="2"/>
      <c r="D49" s="1"/>
      <c r="E49" s="2"/>
      <c r="L49" s="129"/>
    </row>
    <row r="50" spans="3:12" x14ac:dyDescent="0.45">
      <c r="C50" s="2"/>
      <c r="D50" s="1"/>
      <c r="E50" s="2"/>
      <c r="L50" s="129"/>
    </row>
    <row r="51" spans="3:12" x14ac:dyDescent="0.45">
      <c r="C51" s="2"/>
      <c r="D51" s="1"/>
      <c r="E51" s="2"/>
      <c r="L51" s="129"/>
    </row>
    <row r="52" spans="3:12" x14ac:dyDescent="0.45">
      <c r="L52" s="129"/>
    </row>
    <row r="53" spans="3:12" x14ac:dyDescent="0.45">
      <c r="L53" s="129"/>
    </row>
    <row r="54" spans="3:12" x14ac:dyDescent="0.45">
      <c r="L54" s="129"/>
    </row>
    <row r="55" spans="3:12" x14ac:dyDescent="0.45">
      <c r="L55" s="129"/>
    </row>
    <row r="56" spans="3:12" x14ac:dyDescent="0.45">
      <c r="L56" s="129"/>
    </row>
    <row r="57" spans="3:12" x14ac:dyDescent="0.45">
      <c r="L57" s="129"/>
    </row>
    <row r="58" spans="3:12" x14ac:dyDescent="0.45">
      <c r="L58" s="129"/>
    </row>
    <row r="59" spans="3:12" x14ac:dyDescent="0.45">
      <c r="L59" s="129"/>
    </row>
    <row r="60" spans="3:12" x14ac:dyDescent="0.45">
      <c r="L60" s="129"/>
    </row>
    <row r="61" spans="3:12" x14ac:dyDescent="0.45">
      <c r="L61" s="129"/>
    </row>
    <row r="62" spans="3:12" x14ac:dyDescent="0.45">
      <c r="L62" s="129"/>
    </row>
    <row r="63" spans="3:12" x14ac:dyDescent="0.45">
      <c r="L63" s="129"/>
    </row>
    <row r="64" spans="3:12" x14ac:dyDescent="0.45">
      <c r="L64" s="129"/>
    </row>
    <row r="65" spans="12:12" x14ac:dyDescent="0.45">
      <c r="L65" s="129"/>
    </row>
    <row r="66" spans="12:12" x14ac:dyDescent="0.45">
      <c r="L66" s="129"/>
    </row>
    <row r="67" spans="12:12" x14ac:dyDescent="0.45">
      <c r="L67" s="129"/>
    </row>
    <row r="68" spans="12:12" x14ac:dyDescent="0.45">
      <c r="L68" s="129"/>
    </row>
    <row r="69" spans="12:12" x14ac:dyDescent="0.45">
      <c r="L69" s="129"/>
    </row>
    <row r="70" spans="12:12" x14ac:dyDescent="0.45">
      <c r="L70" s="129"/>
    </row>
    <row r="71" spans="12:12" x14ac:dyDescent="0.45">
      <c r="L71" s="129"/>
    </row>
    <row r="72" spans="12:12" x14ac:dyDescent="0.45">
      <c r="L72" s="129"/>
    </row>
    <row r="73" spans="12:12" x14ac:dyDescent="0.45">
      <c r="L73" s="129"/>
    </row>
    <row r="74" spans="12:12" x14ac:dyDescent="0.45">
      <c r="L74" s="129"/>
    </row>
    <row r="75" spans="12:12" x14ac:dyDescent="0.45">
      <c r="L75" s="129"/>
    </row>
    <row r="76" spans="12:12" x14ac:dyDescent="0.45">
      <c r="L76" s="129"/>
    </row>
    <row r="77" spans="12:12" x14ac:dyDescent="0.45">
      <c r="L77" s="129"/>
    </row>
    <row r="78" spans="12:12" x14ac:dyDescent="0.45">
      <c r="L78" s="129"/>
    </row>
    <row r="79" spans="12:12" x14ac:dyDescent="0.45">
      <c r="L79" s="129"/>
    </row>
    <row r="80" spans="12:12" x14ac:dyDescent="0.45">
      <c r="L80" s="129"/>
    </row>
    <row r="81" spans="12:12" x14ac:dyDescent="0.45">
      <c r="L81" s="129"/>
    </row>
    <row r="82" spans="12:12" x14ac:dyDescent="0.45">
      <c r="L82" s="129"/>
    </row>
    <row r="83" spans="12:12" x14ac:dyDescent="0.45">
      <c r="L83" s="129"/>
    </row>
    <row r="84" spans="12:12" x14ac:dyDescent="0.45">
      <c r="L84" s="129"/>
    </row>
    <row r="85" spans="12:12" x14ac:dyDescent="0.45">
      <c r="L85" s="129"/>
    </row>
    <row r="86" spans="12:12" x14ac:dyDescent="0.45">
      <c r="L86" s="129"/>
    </row>
    <row r="87" spans="12:12" x14ac:dyDescent="0.45">
      <c r="L87" s="129"/>
    </row>
    <row r="88" spans="12:12" x14ac:dyDescent="0.45">
      <c r="L88" s="129"/>
    </row>
    <row r="89" spans="12:12" x14ac:dyDescent="0.45">
      <c r="L89" s="129"/>
    </row>
    <row r="90" spans="12:12" x14ac:dyDescent="0.45">
      <c r="L90" s="129"/>
    </row>
    <row r="91" spans="12:12" x14ac:dyDescent="0.45">
      <c r="L91" s="129"/>
    </row>
    <row r="92" spans="12:12" x14ac:dyDescent="0.45">
      <c r="L92" s="129"/>
    </row>
    <row r="93" spans="12:12" x14ac:dyDescent="0.45">
      <c r="L93" s="129"/>
    </row>
    <row r="94" spans="12:12" x14ac:dyDescent="0.45">
      <c r="L94" s="129"/>
    </row>
    <row r="95" spans="12:12" x14ac:dyDescent="0.45">
      <c r="L95" s="129"/>
    </row>
    <row r="96" spans="12:12" x14ac:dyDescent="0.45">
      <c r="L96" s="129"/>
    </row>
    <row r="97" spans="12:12" x14ac:dyDescent="0.45">
      <c r="L97" s="129"/>
    </row>
    <row r="98" spans="12:12" x14ac:dyDescent="0.45">
      <c r="L98" s="129"/>
    </row>
    <row r="99" spans="12:12" x14ac:dyDescent="0.45">
      <c r="L99" s="129"/>
    </row>
    <row r="100" spans="12:12" x14ac:dyDescent="0.45">
      <c r="L100" s="129"/>
    </row>
    <row r="101" spans="12:12" x14ac:dyDescent="0.45">
      <c r="L101" s="129"/>
    </row>
    <row r="102" spans="12:12" x14ac:dyDescent="0.45">
      <c r="L102" s="129"/>
    </row>
    <row r="103" spans="12:12" x14ac:dyDescent="0.45">
      <c r="L103" s="129"/>
    </row>
    <row r="104" spans="12:12" x14ac:dyDescent="0.45">
      <c r="L104" s="129"/>
    </row>
    <row r="105" spans="12:12" x14ac:dyDescent="0.45">
      <c r="L105" s="129"/>
    </row>
    <row r="106" spans="12:12" x14ac:dyDescent="0.45">
      <c r="L106" s="129"/>
    </row>
    <row r="107" spans="12:12" x14ac:dyDescent="0.45">
      <c r="L107" s="129"/>
    </row>
    <row r="108" spans="12:12" x14ac:dyDescent="0.45">
      <c r="L108" s="129"/>
    </row>
    <row r="109" spans="12:12" x14ac:dyDescent="0.45">
      <c r="L109" s="129"/>
    </row>
    <row r="110" spans="12:12" x14ac:dyDescent="0.45">
      <c r="L110" s="129"/>
    </row>
    <row r="111" spans="12:12" x14ac:dyDescent="0.45">
      <c r="L111" s="129"/>
    </row>
    <row r="112" spans="12:12" x14ac:dyDescent="0.45">
      <c r="L112" s="129"/>
    </row>
    <row r="113" spans="12:12" x14ac:dyDescent="0.45">
      <c r="L113" s="129"/>
    </row>
  </sheetData>
  <mergeCells count="20">
    <mergeCell ref="R23:R34"/>
    <mergeCell ref="B23:B34"/>
    <mergeCell ref="B35:B40"/>
    <mergeCell ref="B11:D11"/>
    <mergeCell ref="B22:E22"/>
    <mergeCell ref="H22:J22"/>
    <mergeCell ref="N22:P22"/>
    <mergeCell ref="L23:L34"/>
    <mergeCell ref="B8:D8"/>
    <mergeCell ref="E8:G8"/>
    <mergeCell ref="B9:D9"/>
    <mergeCell ref="E9:G9"/>
    <mergeCell ref="B10:D10"/>
    <mergeCell ref="E10:G10"/>
    <mergeCell ref="B5:D5"/>
    <mergeCell ref="E5:G5"/>
    <mergeCell ref="B6:D6"/>
    <mergeCell ref="E6:G6"/>
    <mergeCell ref="B7:D7"/>
    <mergeCell ref="E7:G7"/>
  </mergeCells>
  <phoneticPr fontId="1"/>
  <pageMargins left="0.39370078740157483" right="0.39370078740157483" top="0.74803149606299213" bottom="0.74803149606299213" header="0.31496062992125984" footer="0.31496062992125984"/>
  <pageSetup paperSize="9" scale="54"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375E4-E14F-4CD1-B056-B8A6E574751D}">
  <sheetPr codeName="Sheet17">
    <tabColor rgb="FFFFFF00"/>
    <pageSetUpPr fitToPage="1"/>
  </sheetPr>
  <dimension ref="A1:T113"/>
  <sheetViews>
    <sheetView showGridLines="0" view="pageBreakPreview" zoomScale="70" zoomScaleNormal="85" zoomScaleSheetLayoutView="70" workbookViewId="0"/>
  </sheetViews>
  <sheetFormatPr defaultColWidth="9" defaultRowHeight="18" x14ac:dyDescent="0.45"/>
  <cols>
    <col min="1" max="1" width="2.19921875" style="24" customWidth="1"/>
    <col min="2" max="2" width="3.5" style="24" customWidth="1"/>
    <col min="3" max="4" width="8.69921875" style="24" customWidth="1"/>
    <col min="5" max="11" width="9" style="24"/>
    <col min="12" max="12" width="11.09765625" style="24" customWidth="1"/>
    <col min="13" max="16" width="9" style="24"/>
    <col min="17" max="17" width="10.69921875" style="24" customWidth="1"/>
    <col min="18" max="18" width="11.09765625" style="24" customWidth="1"/>
    <col min="19" max="19" width="6" style="24" customWidth="1"/>
    <col min="20" max="16384" width="9" style="24"/>
  </cols>
  <sheetData>
    <row r="1" spans="2:10" x14ac:dyDescent="0.45">
      <c r="B1" s="27"/>
    </row>
    <row r="2" spans="2:10" x14ac:dyDescent="0.45">
      <c r="B2" s="200" t="s">
        <v>31</v>
      </c>
    </row>
    <row r="3" spans="2:10" ht="22.2" x14ac:dyDescent="0.45">
      <c r="B3" s="25" t="s">
        <v>77</v>
      </c>
    </row>
    <row r="5" spans="2:10" x14ac:dyDescent="0.45">
      <c r="B5" s="202" t="s">
        <v>0</v>
      </c>
      <c r="C5" s="203"/>
      <c r="D5" s="204"/>
      <c r="E5" s="235" t="s">
        <v>15</v>
      </c>
      <c r="F5" s="235"/>
      <c r="G5" s="235"/>
    </row>
    <row r="6" spans="2:10" x14ac:dyDescent="0.45">
      <c r="B6" s="202" t="s">
        <v>3</v>
      </c>
      <c r="C6" s="203"/>
      <c r="D6" s="204"/>
      <c r="E6" s="235" t="s">
        <v>14</v>
      </c>
      <c r="F6" s="235"/>
      <c r="G6" s="235"/>
    </row>
    <row r="7" spans="2:10" x14ac:dyDescent="0.45">
      <c r="B7" s="244" t="s">
        <v>23</v>
      </c>
      <c r="C7" s="245"/>
      <c r="D7" s="246"/>
      <c r="E7" s="236" t="s">
        <v>19</v>
      </c>
      <c r="F7" s="237"/>
      <c r="G7" s="238"/>
    </row>
    <row r="8" spans="2:10" x14ac:dyDescent="0.45">
      <c r="B8" s="244" t="s">
        <v>20</v>
      </c>
      <c r="C8" s="245"/>
      <c r="D8" s="246"/>
      <c r="E8" s="236" t="s">
        <v>21</v>
      </c>
      <c r="F8" s="237"/>
      <c r="G8" s="238"/>
    </row>
    <row r="9" spans="2:10" x14ac:dyDescent="0.45">
      <c r="B9" s="221" t="s">
        <v>5</v>
      </c>
      <c r="C9" s="222"/>
      <c r="D9" s="223"/>
      <c r="E9" s="228">
        <v>500</v>
      </c>
      <c r="F9" s="229"/>
      <c r="G9" s="230"/>
    </row>
    <row r="10" spans="2:10" x14ac:dyDescent="0.45">
      <c r="B10" s="221" t="s">
        <v>46</v>
      </c>
      <c r="C10" s="222"/>
      <c r="D10" s="223"/>
      <c r="E10" s="231">
        <v>43556</v>
      </c>
      <c r="F10" s="232"/>
      <c r="G10" s="233"/>
      <c r="H10" s="142"/>
      <c r="I10" s="143"/>
      <c r="J10" s="129"/>
    </row>
    <row r="11" spans="2:10" x14ac:dyDescent="0.45">
      <c r="B11" s="240" t="s">
        <v>17</v>
      </c>
      <c r="C11" s="241"/>
      <c r="D11" s="242"/>
      <c r="E11" s="48">
        <v>0.45833333333333331</v>
      </c>
      <c r="F11" s="169" t="s">
        <v>4</v>
      </c>
      <c r="G11" s="26">
        <f>E11+TIME(1,30,0)</f>
        <v>0.52083333333333326</v>
      </c>
      <c r="I11" s="129"/>
      <c r="J11" s="129"/>
    </row>
    <row r="12" spans="2:10" x14ac:dyDescent="0.45">
      <c r="B12" s="31" t="s">
        <v>6</v>
      </c>
      <c r="C12" s="28"/>
      <c r="D12" s="28"/>
      <c r="E12" s="29"/>
      <c r="F12" s="29"/>
      <c r="G12" s="29"/>
    </row>
    <row r="13" spans="2:10" x14ac:dyDescent="0.45">
      <c r="B13" s="40" t="s">
        <v>18</v>
      </c>
      <c r="C13" s="28"/>
      <c r="D13" s="28"/>
      <c r="E13" s="29"/>
      <c r="F13" s="29"/>
      <c r="G13" s="29"/>
    </row>
    <row r="14" spans="2:10" x14ac:dyDescent="0.45">
      <c r="B14" s="27" t="s">
        <v>69</v>
      </c>
      <c r="C14" s="28"/>
      <c r="D14" s="28"/>
      <c r="E14" s="29"/>
      <c r="F14" s="29"/>
      <c r="G14" s="29"/>
    </row>
    <row r="15" spans="2:10" x14ac:dyDescent="0.45">
      <c r="B15" s="53"/>
      <c r="C15" s="28"/>
      <c r="D15" s="28"/>
      <c r="E15" s="29"/>
      <c r="F15" s="29"/>
      <c r="G15" s="29"/>
    </row>
    <row r="16" spans="2:10" x14ac:dyDescent="0.45">
      <c r="B16" s="53"/>
      <c r="C16" s="28"/>
      <c r="D16" s="28"/>
      <c r="E16" s="29"/>
      <c r="F16" s="29"/>
      <c r="G16" s="29"/>
    </row>
    <row r="17" spans="1:20" x14ac:dyDescent="0.45">
      <c r="B17" s="53"/>
    </row>
    <row r="18" spans="1:20" x14ac:dyDescent="0.45">
      <c r="B18" s="53"/>
    </row>
    <row r="19" spans="1:20" x14ac:dyDescent="0.45">
      <c r="B19" s="53"/>
    </row>
    <row r="20" spans="1:20" x14ac:dyDescent="0.45">
      <c r="B20" s="53"/>
    </row>
    <row r="21" spans="1:20" s="1" customFormat="1" x14ac:dyDescent="0.45">
      <c r="A21" s="24"/>
      <c r="B21" s="27" t="s">
        <v>7</v>
      </c>
      <c r="C21" s="24"/>
      <c r="D21" s="24"/>
      <c r="E21" s="24"/>
      <c r="F21" s="24"/>
      <c r="G21" s="24"/>
      <c r="H21" s="24" t="s">
        <v>11</v>
      </c>
      <c r="I21" s="24"/>
      <c r="J21" s="24"/>
      <c r="K21" s="24"/>
      <c r="L21" s="24"/>
      <c r="M21" s="24"/>
      <c r="N21" s="24" t="s">
        <v>12</v>
      </c>
      <c r="O21" s="24"/>
      <c r="P21" s="24"/>
      <c r="Q21" s="24"/>
      <c r="R21" s="24"/>
      <c r="S21" s="24"/>
    </row>
    <row r="22" spans="1:20" s="1" customFormat="1" ht="50.4" x14ac:dyDescent="0.45">
      <c r="A22" s="24"/>
      <c r="B22" s="243" t="s">
        <v>2</v>
      </c>
      <c r="C22" s="243"/>
      <c r="D22" s="243"/>
      <c r="E22" s="243"/>
      <c r="F22" s="30" t="s">
        <v>8</v>
      </c>
      <c r="H22" s="205" t="s">
        <v>2</v>
      </c>
      <c r="I22" s="206"/>
      <c r="J22" s="207"/>
      <c r="K22" s="30" t="s">
        <v>9</v>
      </c>
      <c r="L22" s="130"/>
      <c r="N22" s="264" t="s">
        <v>2</v>
      </c>
      <c r="O22" s="265"/>
      <c r="P22" s="266"/>
      <c r="Q22" s="47" t="s">
        <v>79</v>
      </c>
      <c r="R22" s="47" t="s">
        <v>44</v>
      </c>
      <c r="S22" s="24"/>
    </row>
    <row r="23" spans="1:20" s="1" customFormat="1" ht="27.6" customHeight="1" x14ac:dyDescent="0.45">
      <c r="B23" s="267" t="s">
        <v>64</v>
      </c>
      <c r="C23" s="3">
        <f>E11</f>
        <v>0.45833333333333331</v>
      </c>
      <c r="D23" s="4" t="s">
        <v>1</v>
      </c>
      <c r="E23" s="5">
        <f>C23+TIME(0,5,0)</f>
        <v>0.46180555555555552</v>
      </c>
      <c r="F23" s="138">
        <v>500</v>
      </c>
      <c r="G23" s="2"/>
      <c r="H23" s="3">
        <f>E11</f>
        <v>0.45833333333333331</v>
      </c>
      <c r="I23" s="4" t="s">
        <v>1</v>
      </c>
      <c r="J23" s="5">
        <f>H23+TIME(0,5,0)</f>
        <v>0.46180555555555552</v>
      </c>
      <c r="K23" s="138">
        <v>500</v>
      </c>
      <c r="L23" s="274"/>
      <c r="M23" s="2"/>
      <c r="N23" s="3">
        <f>E11</f>
        <v>0.45833333333333331</v>
      </c>
      <c r="O23" s="4" t="s">
        <v>1</v>
      </c>
      <c r="P23" s="5">
        <f>N23+TIME(0,5,0)</f>
        <v>0.46180555555555552</v>
      </c>
      <c r="Q23" s="193">
        <f>K23-F23</f>
        <v>0</v>
      </c>
      <c r="R23" s="270" t="s">
        <v>10</v>
      </c>
      <c r="T23" s="23"/>
    </row>
    <row r="24" spans="1:20" ht="27.6" customHeight="1" x14ac:dyDescent="0.45">
      <c r="A24" s="1"/>
      <c r="B24" s="268"/>
      <c r="C24" s="6">
        <f>E23</f>
        <v>0.46180555555555552</v>
      </c>
      <c r="D24" s="7" t="s">
        <v>1</v>
      </c>
      <c r="E24" s="8">
        <f>C24+TIME(0,5,0)</f>
        <v>0.46527777777777773</v>
      </c>
      <c r="F24" s="49">
        <v>500</v>
      </c>
      <c r="G24" s="1"/>
      <c r="H24" s="6">
        <f>J23</f>
        <v>0.46180555555555552</v>
      </c>
      <c r="I24" s="7" t="s">
        <v>1</v>
      </c>
      <c r="J24" s="8">
        <f>H24+TIME(0,5,0)</f>
        <v>0.46527777777777773</v>
      </c>
      <c r="K24" s="49">
        <v>500</v>
      </c>
      <c r="L24" s="274"/>
      <c r="M24" s="1"/>
      <c r="N24" s="6">
        <f>P23</f>
        <v>0.46180555555555552</v>
      </c>
      <c r="O24" s="7" t="s">
        <v>1</v>
      </c>
      <c r="P24" s="8">
        <f>N24+TIME(0,5,0)</f>
        <v>0.46527777777777773</v>
      </c>
      <c r="Q24" s="171">
        <f>K24-F24</f>
        <v>0</v>
      </c>
      <c r="R24" s="271"/>
      <c r="S24" s="1"/>
    </row>
    <row r="25" spans="1:20" ht="27.6" customHeight="1" x14ac:dyDescent="0.45">
      <c r="A25" s="1"/>
      <c r="B25" s="268"/>
      <c r="C25" s="6">
        <f t="shared" ref="C25:C40" si="0">E24</f>
        <v>0.46527777777777773</v>
      </c>
      <c r="D25" s="7" t="s">
        <v>1</v>
      </c>
      <c r="E25" s="8">
        <f t="shared" ref="E25:E40" si="1">C25+TIME(0,5,0)</f>
        <v>0.46874999999999994</v>
      </c>
      <c r="F25" s="43" t="s">
        <v>13</v>
      </c>
      <c r="G25" s="2"/>
      <c r="H25" s="6">
        <f t="shared" ref="H25:H40" si="2">J24</f>
        <v>0.46527777777777773</v>
      </c>
      <c r="I25" s="7" t="s">
        <v>1</v>
      </c>
      <c r="J25" s="8">
        <f t="shared" ref="J25:J40" si="3">H25+TIME(0,5,0)</f>
        <v>0.46874999999999994</v>
      </c>
      <c r="K25" s="43" t="s">
        <v>13</v>
      </c>
      <c r="L25" s="274"/>
      <c r="M25" s="2"/>
      <c r="N25" s="6">
        <f t="shared" ref="N25:N40" si="4">P24</f>
        <v>0.46527777777777773</v>
      </c>
      <c r="O25" s="7" t="s">
        <v>1</v>
      </c>
      <c r="P25" s="8">
        <f t="shared" ref="P25:P40" si="5">N25+TIME(0,5,0)</f>
        <v>0.46874999999999994</v>
      </c>
      <c r="Q25" s="172" t="s">
        <v>13</v>
      </c>
      <c r="R25" s="271"/>
      <c r="S25" s="1"/>
    </row>
    <row r="26" spans="1:20" ht="27.6" customHeight="1" x14ac:dyDescent="0.45">
      <c r="B26" s="268"/>
      <c r="C26" s="6">
        <f t="shared" si="0"/>
        <v>0.46874999999999994</v>
      </c>
      <c r="D26" s="7" t="s">
        <v>1</v>
      </c>
      <c r="E26" s="8">
        <f t="shared" si="1"/>
        <v>0.47222222222222215</v>
      </c>
      <c r="F26" s="43" t="s">
        <v>13</v>
      </c>
      <c r="H26" s="6">
        <f t="shared" si="2"/>
        <v>0.46874999999999994</v>
      </c>
      <c r="I26" s="7" t="s">
        <v>1</v>
      </c>
      <c r="J26" s="8">
        <f t="shared" si="3"/>
        <v>0.47222222222222215</v>
      </c>
      <c r="K26" s="43" t="s">
        <v>13</v>
      </c>
      <c r="L26" s="274"/>
      <c r="N26" s="6">
        <f t="shared" si="4"/>
        <v>0.46874999999999994</v>
      </c>
      <c r="O26" s="7" t="s">
        <v>1</v>
      </c>
      <c r="P26" s="8">
        <f t="shared" si="5"/>
        <v>0.47222222222222215</v>
      </c>
      <c r="Q26" s="172" t="s">
        <v>13</v>
      </c>
      <c r="R26" s="271"/>
    </row>
    <row r="27" spans="1:20" ht="27.6" customHeight="1" x14ac:dyDescent="0.45">
      <c r="B27" s="268"/>
      <c r="C27" s="6">
        <f t="shared" si="0"/>
        <v>0.47222222222222215</v>
      </c>
      <c r="D27" s="7" t="s">
        <v>1</v>
      </c>
      <c r="E27" s="8">
        <f t="shared" si="1"/>
        <v>0.47569444444444436</v>
      </c>
      <c r="F27" s="43" t="s">
        <v>13</v>
      </c>
      <c r="H27" s="6">
        <f t="shared" si="2"/>
        <v>0.47222222222222215</v>
      </c>
      <c r="I27" s="7" t="s">
        <v>1</v>
      </c>
      <c r="J27" s="8">
        <f t="shared" si="3"/>
        <v>0.47569444444444436</v>
      </c>
      <c r="K27" s="43" t="s">
        <v>13</v>
      </c>
      <c r="L27" s="274"/>
      <c r="N27" s="6">
        <f t="shared" si="4"/>
        <v>0.47222222222222215</v>
      </c>
      <c r="O27" s="7" t="s">
        <v>1</v>
      </c>
      <c r="P27" s="8">
        <f t="shared" si="5"/>
        <v>0.47569444444444436</v>
      </c>
      <c r="Q27" s="172" t="s">
        <v>13</v>
      </c>
      <c r="R27" s="271"/>
    </row>
    <row r="28" spans="1:20" ht="27.6" customHeight="1" x14ac:dyDescent="0.45">
      <c r="B28" s="268"/>
      <c r="C28" s="6">
        <f t="shared" si="0"/>
        <v>0.47569444444444436</v>
      </c>
      <c r="D28" s="7" t="s">
        <v>1</v>
      </c>
      <c r="E28" s="8">
        <f t="shared" si="1"/>
        <v>0.47916666666666657</v>
      </c>
      <c r="F28" s="43"/>
      <c r="H28" s="6">
        <f t="shared" si="2"/>
        <v>0.47569444444444436</v>
      </c>
      <c r="I28" s="7" t="s">
        <v>1</v>
      </c>
      <c r="J28" s="8">
        <f t="shared" si="3"/>
        <v>0.47916666666666657</v>
      </c>
      <c r="K28" s="43"/>
      <c r="L28" s="274"/>
      <c r="N28" s="6">
        <f t="shared" si="4"/>
        <v>0.47569444444444436</v>
      </c>
      <c r="O28" s="7" t="s">
        <v>1</v>
      </c>
      <c r="P28" s="8">
        <f t="shared" si="5"/>
        <v>0.47916666666666657</v>
      </c>
      <c r="Q28" s="171"/>
      <c r="R28" s="271"/>
    </row>
    <row r="29" spans="1:20" ht="27.6" customHeight="1" x14ac:dyDescent="0.45">
      <c r="B29" s="268"/>
      <c r="C29" s="6">
        <f t="shared" si="0"/>
        <v>0.47916666666666657</v>
      </c>
      <c r="D29" s="7" t="s">
        <v>1</v>
      </c>
      <c r="E29" s="8">
        <f t="shared" si="1"/>
        <v>0.48263888888888878</v>
      </c>
      <c r="F29" s="43"/>
      <c r="H29" s="6">
        <f t="shared" si="2"/>
        <v>0.47916666666666657</v>
      </c>
      <c r="I29" s="7" t="s">
        <v>1</v>
      </c>
      <c r="J29" s="8">
        <f t="shared" si="3"/>
        <v>0.48263888888888878</v>
      </c>
      <c r="K29" s="43"/>
      <c r="L29" s="274"/>
      <c r="N29" s="6">
        <f t="shared" si="4"/>
        <v>0.47916666666666657</v>
      </c>
      <c r="O29" s="7" t="s">
        <v>1</v>
      </c>
      <c r="P29" s="8">
        <f t="shared" si="5"/>
        <v>0.48263888888888878</v>
      </c>
      <c r="Q29" s="171"/>
      <c r="R29" s="271"/>
    </row>
    <row r="30" spans="1:20" ht="27.6" customHeight="1" x14ac:dyDescent="0.45">
      <c r="B30" s="268"/>
      <c r="C30" s="6">
        <f t="shared" si="0"/>
        <v>0.48263888888888878</v>
      </c>
      <c r="D30" s="7" t="s">
        <v>1</v>
      </c>
      <c r="E30" s="8">
        <f t="shared" si="1"/>
        <v>0.48611111111111099</v>
      </c>
      <c r="F30" s="43"/>
      <c r="H30" s="6">
        <f t="shared" si="2"/>
        <v>0.48263888888888878</v>
      </c>
      <c r="I30" s="7" t="s">
        <v>1</v>
      </c>
      <c r="J30" s="8">
        <f t="shared" si="3"/>
        <v>0.48611111111111099</v>
      </c>
      <c r="K30" s="43"/>
      <c r="L30" s="274"/>
      <c r="N30" s="6">
        <f t="shared" si="4"/>
        <v>0.48263888888888878</v>
      </c>
      <c r="O30" s="7" t="s">
        <v>1</v>
      </c>
      <c r="P30" s="8">
        <f t="shared" si="5"/>
        <v>0.48611111111111099</v>
      </c>
      <c r="Q30" s="171"/>
      <c r="R30" s="271"/>
    </row>
    <row r="31" spans="1:20" ht="27.6" customHeight="1" x14ac:dyDescent="0.45">
      <c r="B31" s="268"/>
      <c r="C31" s="6">
        <f t="shared" si="0"/>
        <v>0.48611111111111099</v>
      </c>
      <c r="D31" s="7" t="s">
        <v>1</v>
      </c>
      <c r="E31" s="8">
        <f t="shared" si="1"/>
        <v>0.4895833333333332</v>
      </c>
      <c r="F31" s="43"/>
      <c r="H31" s="6">
        <f t="shared" si="2"/>
        <v>0.48611111111111099</v>
      </c>
      <c r="I31" s="7" t="s">
        <v>1</v>
      </c>
      <c r="J31" s="8">
        <f t="shared" si="3"/>
        <v>0.4895833333333332</v>
      </c>
      <c r="K31" s="43"/>
      <c r="L31" s="274"/>
      <c r="N31" s="6">
        <f t="shared" si="4"/>
        <v>0.48611111111111099</v>
      </c>
      <c r="O31" s="7" t="s">
        <v>1</v>
      </c>
      <c r="P31" s="8">
        <f t="shared" si="5"/>
        <v>0.4895833333333332</v>
      </c>
      <c r="Q31" s="171"/>
      <c r="R31" s="271"/>
    </row>
    <row r="32" spans="1:20" ht="27.6" customHeight="1" x14ac:dyDescent="0.45">
      <c r="B32" s="268"/>
      <c r="C32" s="6">
        <f t="shared" si="0"/>
        <v>0.4895833333333332</v>
      </c>
      <c r="D32" s="7" t="s">
        <v>1</v>
      </c>
      <c r="E32" s="8">
        <f t="shared" si="1"/>
        <v>0.49305555555555541</v>
      </c>
      <c r="F32" s="43"/>
      <c r="H32" s="6">
        <f t="shared" si="2"/>
        <v>0.4895833333333332</v>
      </c>
      <c r="I32" s="7" t="s">
        <v>1</v>
      </c>
      <c r="J32" s="8">
        <f t="shared" si="3"/>
        <v>0.49305555555555541</v>
      </c>
      <c r="K32" s="43"/>
      <c r="L32" s="274"/>
      <c r="N32" s="6">
        <f t="shared" si="4"/>
        <v>0.4895833333333332</v>
      </c>
      <c r="O32" s="7" t="s">
        <v>1</v>
      </c>
      <c r="P32" s="8">
        <f t="shared" si="5"/>
        <v>0.49305555555555541</v>
      </c>
      <c r="Q32" s="171"/>
      <c r="R32" s="271"/>
    </row>
    <row r="33" spans="2:18" ht="27.6" customHeight="1" x14ac:dyDescent="0.45">
      <c r="B33" s="268"/>
      <c r="C33" s="6">
        <f t="shared" si="0"/>
        <v>0.49305555555555541</v>
      </c>
      <c r="D33" s="7" t="s">
        <v>1</v>
      </c>
      <c r="E33" s="8">
        <f t="shared" si="1"/>
        <v>0.49652777777777762</v>
      </c>
      <c r="F33" s="43"/>
      <c r="H33" s="6">
        <f t="shared" si="2"/>
        <v>0.49305555555555541</v>
      </c>
      <c r="I33" s="7" t="s">
        <v>1</v>
      </c>
      <c r="J33" s="8">
        <f t="shared" si="3"/>
        <v>0.49652777777777762</v>
      </c>
      <c r="K33" s="43"/>
      <c r="L33" s="274"/>
      <c r="N33" s="6">
        <f t="shared" si="4"/>
        <v>0.49305555555555541</v>
      </c>
      <c r="O33" s="7" t="s">
        <v>1</v>
      </c>
      <c r="P33" s="8">
        <f t="shared" si="5"/>
        <v>0.49652777777777762</v>
      </c>
      <c r="Q33" s="171"/>
      <c r="R33" s="271"/>
    </row>
    <row r="34" spans="2:18" ht="27.6" customHeight="1" x14ac:dyDescent="0.45">
      <c r="B34" s="269"/>
      <c r="C34" s="9">
        <f t="shared" si="0"/>
        <v>0.49652777777777762</v>
      </c>
      <c r="D34" s="10" t="s">
        <v>1</v>
      </c>
      <c r="E34" s="11">
        <f t="shared" si="1"/>
        <v>0.49999999999999983</v>
      </c>
      <c r="F34" s="44"/>
      <c r="H34" s="9">
        <f t="shared" si="2"/>
        <v>0.49652777777777762</v>
      </c>
      <c r="I34" s="10" t="s">
        <v>1</v>
      </c>
      <c r="J34" s="11">
        <f t="shared" si="3"/>
        <v>0.49999999999999983</v>
      </c>
      <c r="K34" s="44"/>
      <c r="L34" s="274"/>
      <c r="N34" s="9">
        <f t="shared" si="4"/>
        <v>0.49652777777777762</v>
      </c>
      <c r="O34" s="10" t="s">
        <v>1</v>
      </c>
      <c r="P34" s="11">
        <f t="shared" si="5"/>
        <v>0.49999999999999983</v>
      </c>
      <c r="Q34" s="175"/>
      <c r="R34" s="272"/>
    </row>
    <row r="35" spans="2:18" ht="27.6" customHeight="1" x14ac:dyDescent="0.45">
      <c r="B35" s="263" t="s">
        <v>65</v>
      </c>
      <c r="C35" s="15">
        <f t="shared" si="0"/>
        <v>0.49999999999999983</v>
      </c>
      <c r="D35" s="16" t="s">
        <v>1</v>
      </c>
      <c r="E35" s="17">
        <f t="shared" si="1"/>
        <v>0.5034722222222221</v>
      </c>
      <c r="F35" s="49">
        <v>500</v>
      </c>
      <c r="H35" s="15">
        <f t="shared" si="2"/>
        <v>0.49999999999999983</v>
      </c>
      <c r="I35" s="16" t="s">
        <v>1</v>
      </c>
      <c r="J35" s="17">
        <f t="shared" si="3"/>
        <v>0.5034722222222221</v>
      </c>
      <c r="K35" s="49">
        <v>900</v>
      </c>
      <c r="L35" s="173"/>
      <c r="N35" s="15">
        <f t="shared" si="4"/>
        <v>0.49999999999999983</v>
      </c>
      <c r="O35" s="16" t="s">
        <v>1</v>
      </c>
      <c r="P35" s="17">
        <f t="shared" si="5"/>
        <v>0.5034722222222221</v>
      </c>
      <c r="Q35" s="193">
        <f>K35-F35</f>
        <v>400</v>
      </c>
      <c r="R35" s="194">
        <v>400</v>
      </c>
    </row>
    <row r="36" spans="2:18" ht="27.6" customHeight="1" x14ac:dyDescent="0.45">
      <c r="B36" s="263"/>
      <c r="C36" s="6">
        <f t="shared" si="0"/>
        <v>0.5034722222222221</v>
      </c>
      <c r="D36" s="7" t="s">
        <v>1</v>
      </c>
      <c r="E36" s="8">
        <f t="shared" si="1"/>
        <v>0.50694444444444431</v>
      </c>
      <c r="F36" s="49">
        <v>500</v>
      </c>
      <c r="H36" s="6">
        <f t="shared" si="2"/>
        <v>0.5034722222222221</v>
      </c>
      <c r="I36" s="7" t="s">
        <v>1</v>
      </c>
      <c r="J36" s="8">
        <f t="shared" si="3"/>
        <v>0.50694444444444431</v>
      </c>
      <c r="K36" s="49">
        <v>1000</v>
      </c>
      <c r="L36" s="173"/>
      <c r="N36" s="6">
        <f t="shared" si="4"/>
        <v>0.5034722222222221</v>
      </c>
      <c r="O36" s="7" t="s">
        <v>1</v>
      </c>
      <c r="P36" s="8">
        <f t="shared" si="5"/>
        <v>0.50694444444444431</v>
      </c>
      <c r="Q36" s="171">
        <f>K36-F36</f>
        <v>500</v>
      </c>
      <c r="R36" s="195">
        <v>500</v>
      </c>
    </row>
    <row r="37" spans="2:18" ht="27.6" customHeight="1" x14ac:dyDescent="0.45">
      <c r="B37" s="263"/>
      <c r="C37" s="6">
        <f t="shared" si="0"/>
        <v>0.50694444444444431</v>
      </c>
      <c r="D37" s="7" t="s">
        <v>1</v>
      </c>
      <c r="E37" s="8">
        <f t="shared" si="1"/>
        <v>0.51041666666666652</v>
      </c>
      <c r="F37" s="43" t="s">
        <v>30</v>
      </c>
      <c r="H37" s="6">
        <f t="shared" si="2"/>
        <v>0.50694444444444431</v>
      </c>
      <c r="I37" s="7" t="s">
        <v>1</v>
      </c>
      <c r="J37" s="8">
        <f t="shared" si="3"/>
        <v>0.51041666666666652</v>
      </c>
      <c r="K37" s="43" t="s">
        <v>30</v>
      </c>
      <c r="L37" s="174"/>
      <c r="N37" s="6">
        <f t="shared" si="4"/>
        <v>0.50694444444444431</v>
      </c>
      <c r="O37" s="7" t="s">
        <v>1</v>
      </c>
      <c r="P37" s="8">
        <f t="shared" si="5"/>
        <v>0.51041666666666652</v>
      </c>
      <c r="Q37" s="172" t="s">
        <v>13</v>
      </c>
      <c r="R37" s="195" t="s">
        <v>30</v>
      </c>
    </row>
    <row r="38" spans="2:18" ht="27.6" customHeight="1" x14ac:dyDescent="0.45">
      <c r="B38" s="263"/>
      <c r="C38" s="6">
        <f t="shared" si="0"/>
        <v>0.51041666666666652</v>
      </c>
      <c r="D38" s="7" t="s">
        <v>1</v>
      </c>
      <c r="E38" s="8">
        <f t="shared" si="1"/>
        <v>0.51388888888888873</v>
      </c>
      <c r="F38" s="43" t="s">
        <v>30</v>
      </c>
      <c r="H38" s="6">
        <f t="shared" si="2"/>
        <v>0.51041666666666652</v>
      </c>
      <c r="I38" s="7" t="s">
        <v>1</v>
      </c>
      <c r="J38" s="8">
        <f t="shared" si="3"/>
        <v>0.51388888888888873</v>
      </c>
      <c r="K38" s="43" t="s">
        <v>30</v>
      </c>
      <c r="L38" s="174"/>
      <c r="N38" s="6">
        <f t="shared" si="4"/>
        <v>0.51041666666666652</v>
      </c>
      <c r="O38" s="7" t="s">
        <v>1</v>
      </c>
      <c r="P38" s="8">
        <f t="shared" si="5"/>
        <v>0.51388888888888873</v>
      </c>
      <c r="Q38" s="172" t="s">
        <v>13</v>
      </c>
      <c r="R38" s="195" t="s">
        <v>30</v>
      </c>
    </row>
    <row r="39" spans="2:18" ht="27.6" customHeight="1" x14ac:dyDescent="0.45">
      <c r="B39" s="263"/>
      <c r="C39" s="6">
        <f t="shared" si="0"/>
        <v>0.51388888888888873</v>
      </c>
      <c r="D39" s="7" t="s">
        <v>1</v>
      </c>
      <c r="E39" s="8">
        <f t="shared" si="1"/>
        <v>0.51736111111111094</v>
      </c>
      <c r="F39" s="43" t="s">
        <v>30</v>
      </c>
      <c r="H39" s="6">
        <f t="shared" si="2"/>
        <v>0.51388888888888873</v>
      </c>
      <c r="I39" s="7" t="s">
        <v>1</v>
      </c>
      <c r="J39" s="8">
        <f t="shared" si="3"/>
        <v>0.51736111111111094</v>
      </c>
      <c r="K39" s="43" t="s">
        <v>30</v>
      </c>
      <c r="L39" s="174"/>
      <c r="N39" s="6">
        <f t="shared" si="4"/>
        <v>0.51388888888888873</v>
      </c>
      <c r="O39" s="7" t="s">
        <v>1</v>
      </c>
      <c r="P39" s="8">
        <f t="shared" si="5"/>
        <v>0.51736111111111094</v>
      </c>
      <c r="Q39" s="172" t="s">
        <v>13</v>
      </c>
      <c r="R39" s="195" t="s">
        <v>30</v>
      </c>
    </row>
    <row r="40" spans="2:18" ht="27.6" customHeight="1" x14ac:dyDescent="0.45">
      <c r="B40" s="263"/>
      <c r="C40" s="9">
        <f t="shared" si="0"/>
        <v>0.51736111111111094</v>
      </c>
      <c r="D40" s="10" t="s">
        <v>1</v>
      </c>
      <c r="E40" s="11">
        <f t="shared" si="1"/>
        <v>0.52083333333333315</v>
      </c>
      <c r="F40" s="44"/>
      <c r="H40" s="9">
        <f t="shared" si="2"/>
        <v>0.51736111111111094</v>
      </c>
      <c r="I40" s="10" t="s">
        <v>1</v>
      </c>
      <c r="J40" s="11">
        <f t="shared" si="3"/>
        <v>0.52083333333333315</v>
      </c>
      <c r="K40" s="44"/>
      <c r="L40" s="173"/>
      <c r="N40" s="9">
        <f t="shared" si="4"/>
        <v>0.51736111111111094</v>
      </c>
      <c r="O40" s="10" t="s">
        <v>1</v>
      </c>
      <c r="P40" s="11">
        <f t="shared" si="5"/>
        <v>0.52083333333333315</v>
      </c>
      <c r="Q40" s="175"/>
      <c r="R40" s="196"/>
    </row>
    <row r="41" spans="2:18" x14ac:dyDescent="0.45">
      <c r="C41" s="2"/>
      <c r="D41" s="1"/>
      <c r="E41" s="2"/>
      <c r="L41" s="129"/>
    </row>
    <row r="42" spans="2:18" x14ac:dyDescent="0.45">
      <c r="C42" s="2"/>
      <c r="D42" s="1"/>
      <c r="E42" s="2"/>
      <c r="L42" s="129"/>
    </row>
    <row r="43" spans="2:18" x14ac:dyDescent="0.45">
      <c r="C43" s="2"/>
      <c r="D43" s="1"/>
      <c r="E43" s="2"/>
      <c r="L43" s="129"/>
    </row>
    <row r="44" spans="2:18" x14ac:dyDescent="0.45">
      <c r="C44" s="2"/>
      <c r="D44" s="1"/>
      <c r="E44" s="2"/>
      <c r="L44" s="129"/>
    </row>
    <row r="45" spans="2:18" x14ac:dyDescent="0.45">
      <c r="C45" s="2"/>
      <c r="D45" s="1"/>
      <c r="E45" s="2"/>
      <c r="L45" s="129"/>
    </row>
    <row r="46" spans="2:18" x14ac:dyDescent="0.45">
      <c r="C46" s="2"/>
      <c r="D46" s="1"/>
      <c r="E46" s="2"/>
      <c r="L46" s="129"/>
    </row>
    <row r="47" spans="2:18" x14ac:dyDescent="0.45">
      <c r="C47" s="2"/>
      <c r="D47" s="1"/>
      <c r="E47" s="2"/>
      <c r="L47" s="129"/>
    </row>
    <row r="48" spans="2:18" x14ac:dyDescent="0.45">
      <c r="C48" s="2"/>
      <c r="D48" s="1"/>
      <c r="E48" s="2"/>
      <c r="L48" s="129"/>
    </row>
    <row r="49" spans="3:12" x14ac:dyDescent="0.45">
      <c r="C49" s="2"/>
      <c r="D49" s="1"/>
      <c r="E49" s="2"/>
      <c r="L49" s="129"/>
    </row>
    <row r="50" spans="3:12" x14ac:dyDescent="0.45">
      <c r="C50" s="2"/>
      <c r="D50" s="1"/>
      <c r="E50" s="2"/>
      <c r="L50" s="129"/>
    </row>
    <row r="51" spans="3:12" x14ac:dyDescent="0.45">
      <c r="C51" s="2"/>
      <c r="D51" s="1"/>
      <c r="E51" s="2"/>
      <c r="L51" s="129"/>
    </row>
    <row r="52" spans="3:12" x14ac:dyDescent="0.45">
      <c r="L52" s="129"/>
    </row>
    <row r="53" spans="3:12" x14ac:dyDescent="0.45">
      <c r="L53" s="129"/>
    </row>
    <row r="54" spans="3:12" x14ac:dyDescent="0.45">
      <c r="L54" s="129"/>
    </row>
    <row r="55" spans="3:12" x14ac:dyDescent="0.45">
      <c r="L55" s="129"/>
    </row>
    <row r="56" spans="3:12" x14ac:dyDescent="0.45">
      <c r="L56" s="129"/>
    </row>
    <row r="57" spans="3:12" x14ac:dyDescent="0.45">
      <c r="L57" s="129"/>
    </row>
    <row r="58" spans="3:12" x14ac:dyDescent="0.45">
      <c r="L58" s="129"/>
    </row>
    <row r="59" spans="3:12" x14ac:dyDescent="0.45">
      <c r="L59" s="129"/>
    </row>
    <row r="60" spans="3:12" x14ac:dyDescent="0.45">
      <c r="L60" s="129"/>
    </row>
    <row r="61" spans="3:12" x14ac:dyDescent="0.45">
      <c r="L61" s="129"/>
    </row>
    <row r="62" spans="3:12" x14ac:dyDescent="0.45">
      <c r="L62" s="129"/>
    </row>
    <row r="63" spans="3:12" x14ac:dyDescent="0.45">
      <c r="L63" s="129"/>
    </row>
    <row r="64" spans="3:12" x14ac:dyDescent="0.45">
      <c r="L64" s="129"/>
    </row>
    <row r="65" spans="12:12" x14ac:dyDescent="0.45">
      <c r="L65" s="129"/>
    </row>
    <row r="66" spans="12:12" x14ac:dyDescent="0.45">
      <c r="L66" s="129"/>
    </row>
    <row r="67" spans="12:12" x14ac:dyDescent="0.45">
      <c r="L67" s="129"/>
    </row>
    <row r="68" spans="12:12" x14ac:dyDescent="0.45">
      <c r="L68" s="129"/>
    </row>
    <row r="69" spans="12:12" x14ac:dyDescent="0.45">
      <c r="L69" s="129"/>
    </row>
    <row r="70" spans="12:12" x14ac:dyDescent="0.45">
      <c r="L70" s="129"/>
    </row>
    <row r="71" spans="12:12" x14ac:dyDescent="0.45">
      <c r="L71" s="129"/>
    </row>
    <row r="72" spans="12:12" x14ac:dyDescent="0.45">
      <c r="L72" s="129"/>
    </row>
    <row r="73" spans="12:12" x14ac:dyDescent="0.45">
      <c r="L73" s="129"/>
    </row>
    <row r="74" spans="12:12" x14ac:dyDescent="0.45">
      <c r="L74" s="129"/>
    </row>
    <row r="75" spans="12:12" x14ac:dyDescent="0.45">
      <c r="L75" s="129"/>
    </row>
    <row r="76" spans="12:12" x14ac:dyDescent="0.45">
      <c r="L76" s="129"/>
    </row>
    <row r="77" spans="12:12" x14ac:dyDescent="0.45">
      <c r="L77" s="129"/>
    </row>
    <row r="78" spans="12:12" x14ac:dyDescent="0.45">
      <c r="L78" s="129"/>
    </row>
    <row r="79" spans="12:12" x14ac:dyDescent="0.45">
      <c r="L79" s="129"/>
    </row>
    <row r="80" spans="12:12" x14ac:dyDescent="0.45">
      <c r="L80" s="129"/>
    </row>
    <row r="81" spans="12:12" x14ac:dyDescent="0.45">
      <c r="L81" s="129"/>
    </row>
    <row r="82" spans="12:12" x14ac:dyDescent="0.45">
      <c r="L82" s="129"/>
    </row>
    <row r="83" spans="12:12" x14ac:dyDescent="0.45">
      <c r="L83" s="129"/>
    </row>
    <row r="84" spans="12:12" x14ac:dyDescent="0.45">
      <c r="L84" s="129"/>
    </row>
    <row r="85" spans="12:12" x14ac:dyDescent="0.45">
      <c r="L85" s="129"/>
    </row>
    <row r="86" spans="12:12" x14ac:dyDescent="0.45">
      <c r="L86" s="129"/>
    </row>
    <row r="87" spans="12:12" x14ac:dyDescent="0.45">
      <c r="L87" s="129"/>
    </row>
    <row r="88" spans="12:12" x14ac:dyDescent="0.45">
      <c r="L88" s="129"/>
    </row>
    <row r="89" spans="12:12" x14ac:dyDescent="0.45">
      <c r="L89" s="129"/>
    </row>
    <row r="90" spans="12:12" x14ac:dyDescent="0.45">
      <c r="L90" s="129"/>
    </row>
    <row r="91" spans="12:12" x14ac:dyDescent="0.45">
      <c r="L91" s="129"/>
    </row>
    <row r="92" spans="12:12" x14ac:dyDescent="0.45">
      <c r="L92" s="129"/>
    </row>
    <row r="93" spans="12:12" x14ac:dyDescent="0.45">
      <c r="L93" s="129"/>
    </row>
    <row r="94" spans="12:12" x14ac:dyDescent="0.45">
      <c r="L94" s="129"/>
    </row>
    <row r="95" spans="12:12" x14ac:dyDescent="0.45">
      <c r="L95" s="129"/>
    </row>
    <row r="96" spans="12:12" x14ac:dyDescent="0.45">
      <c r="L96" s="129"/>
    </row>
    <row r="97" spans="12:12" x14ac:dyDescent="0.45">
      <c r="L97" s="129"/>
    </row>
    <row r="98" spans="12:12" x14ac:dyDescent="0.45">
      <c r="L98" s="129"/>
    </row>
    <row r="99" spans="12:12" x14ac:dyDescent="0.45">
      <c r="L99" s="129"/>
    </row>
    <row r="100" spans="12:12" x14ac:dyDescent="0.45">
      <c r="L100" s="129"/>
    </row>
    <row r="101" spans="12:12" x14ac:dyDescent="0.45">
      <c r="L101" s="129"/>
    </row>
    <row r="102" spans="12:12" x14ac:dyDescent="0.45">
      <c r="L102" s="129"/>
    </row>
    <row r="103" spans="12:12" x14ac:dyDescent="0.45">
      <c r="L103" s="129"/>
    </row>
    <row r="104" spans="12:12" x14ac:dyDescent="0.45">
      <c r="L104" s="129"/>
    </row>
    <row r="105" spans="12:12" x14ac:dyDescent="0.45">
      <c r="L105" s="129"/>
    </row>
    <row r="106" spans="12:12" x14ac:dyDescent="0.45">
      <c r="L106" s="129"/>
    </row>
    <row r="107" spans="12:12" x14ac:dyDescent="0.45">
      <c r="L107" s="129"/>
    </row>
    <row r="108" spans="12:12" x14ac:dyDescent="0.45">
      <c r="L108" s="129"/>
    </row>
    <row r="109" spans="12:12" x14ac:dyDescent="0.45">
      <c r="L109" s="129"/>
    </row>
    <row r="110" spans="12:12" x14ac:dyDescent="0.45">
      <c r="L110" s="129"/>
    </row>
    <row r="111" spans="12:12" x14ac:dyDescent="0.45">
      <c r="L111" s="129"/>
    </row>
    <row r="112" spans="12:12" x14ac:dyDescent="0.45">
      <c r="L112" s="129"/>
    </row>
    <row r="113" spans="12:12" x14ac:dyDescent="0.45">
      <c r="L113" s="129"/>
    </row>
  </sheetData>
  <mergeCells count="20">
    <mergeCell ref="R23:R34"/>
    <mergeCell ref="B35:B40"/>
    <mergeCell ref="B11:D11"/>
    <mergeCell ref="B22:E22"/>
    <mergeCell ref="H22:J22"/>
    <mergeCell ref="N22:P22"/>
    <mergeCell ref="L23:L34"/>
    <mergeCell ref="B23:B34"/>
    <mergeCell ref="B8:D8"/>
    <mergeCell ref="E8:G8"/>
    <mergeCell ref="B9:D9"/>
    <mergeCell ref="E9:G9"/>
    <mergeCell ref="B10:D10"/>
    <mergeCell ref="E10:G10"/>
    <mergeCell ref="B5:D5"/>
    <mergeCell ref="E5:G5"/>
    <mergeCell ref="B6:D6"/>
    <mergeCell ref="E6:G6"/>
    <mergeCell ref="B7:D7"/>
    <mergeCell ref="E7:G7"/>
  </mergeCells>
  <phoneticPr fontId="1"/>
  <pageMargins left="0.39370078740157483" right="0.39370078740157483" top="0.74803149606299213" bottom="0.74803149606299213" header="0.31496062992125984" footer="0.31496062992125984"/>
  <pageSetup paperSize="9" scale="54" fitToHeight="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A7C6E-D005-435B-B543-0E6211C8A4D5}">
  <sheetPr codeName="Sheet18">
    <tabColor rgb="FFFFFF00"/>
    <pageSetUpPr fitToPage="1"/>
  </sheetPr>
  <dimension ref="A1:T113"/>
  <sheetViews>
    <sheetView showGridLines="0" view="pageBreakPreview" zoomScale="70" zoomScaleNormal="85" zoomScaleSheetLayoutView="70" workbookViewId="0"/>
  </sheetViews>
  <sheetFormatPr defaultColWidth="9" defaultRowHeight="18" x14ac:dyDescent="0.45"/>
  <cols>
    <col min="1" max="1" width="2.19921875" style="24" customWidth="1"/>
    <col min="2" max="2" width="3.5" style="24" customWidth="1"/>
    <col min="3" max="4" width="8.69921875" style="24" customWidth="1"/>
    <col min="5" max="11" width="9" style="24"/>
    <col min="12" max="12" width="11.09765625" style="24" customWidth="1"/>
    <col min="13" max="16" width="9" style="24"/>
    <col min="17" max="17" width="10.69921875" style="24" customWidth="1"/>
    <col min="18" max="18" width="11.09765625" style="24" customWidth="1"/>
    <col min="19" max="19" width="6" style="24" customWidth="1"/>
    <col min="20" max="16384" width="9" style="24"/>
  </cols>
  <sheetData>
    <row r="1" spans="2:9" x14ac:dyDescent="0.45">
      <c r="B1" s="27"/>
    </row>
    <row r="2" spans="2:9" x14ac:dyDescent="0.45">
      <c r="B2" s="200" t="s">
        <v>31</v>
      </c>
    </row>
    <row r="3" spans="2:9" ht="22.2" x14ac:dyDescent="0.45">
      <c r="B3" s="25" t="s">
        <v>77</v>
      </c>
    </row>
    <row r="5" spans="2:9" x14ac:dyDescent="0.45">
      <c r="B5" s="202" t="s">
        <v>0</v>
      </c>
      <c r="C5" s="203"/>
      <c r="D5" s="204"/>
      <c r="E5" s="217"/>
      <c r="F5" s="217"/>
      <c r="G5" s="217"/>
    </row>
    <row r="6" spans="2:9" x14ac:dyDescent="0.45">
      <c r="B6" s="202" t="s">
        <v>3</v>
      </c>
      <c r="C6" s="203"/>
      <c r="D6" s="204"/>
      <c r="E6" s="217"/>
      <c r="F6" s="217"/>
      <c r="G6" s="217"/>
    </row>
    <row r="7" spans="2:9" x14ac:dyDescent="0.45">
      <c r="B7" s="244" t="s">
        <v>23</v>
      </c>
      <c r="C7" s="245"/>
      <c r="D7" s="246"/>
      <c r="E7" s="218"/>
      <c r="F7" s="219"/>
      <c r="G7" s="220"/>
    </row>
    <row r="8" spans="2:9" x14ac:dyDescent="0.45">
      <c r="B8" s="244" t="s">
        <v>20</v>
      </c>
      <c r="C8" s="245"/>
      <c r="D8" s="246"/>
      <c r="E8" s="218"/>
      <c r="F8" s="219"/>
      <c r="G8" s="220"/>
    </row>
    <row r="9" spans="2:9" x14ac:dyDescent="0.45">
      <c r="B9" s="221" t="s">
        <v>5</v>
      </c>
      <c r="C9" s="222"/>
      <c r="D9" s="223"/>
      <c r="E9" s="224"/>
      <c r="F9" s="225"/>
      <c r="G9" s="226"/>
    </row>
    <row r="10" spans="2:9" x14ac:dyDescent="0.45">
      <c r="B10" s="221" t="s">
        <v>46</v>
      </c>
      <c r="C10" s="222"/>
      <c r="D10" s="223"/>
      <c r="E10" s="224"/>
      <c r="F10" s="225"/>
      <c r="G10" s="226"/>
      <c r="H10" s="141"/>
      <c r="I10" s="140"/>
    </row>
    <row r="11" spans="2:9" x14ac:dyDescent="0.45">
      <c r="B11" s="240" t="s">
        <v>17</v>
      </c>
      <c r="C11" s="241"/>
      <c r="D11" s="242"/>
      <c r="E11" s="41"/>
      <c r="F11" s="169" t="s">
        <v>4</v>
      </c>
      <c r="G11" s="26">
        <f>E11+TIME(1,30,0)</f>
        <v>6.25E-2</v>
      </c>
    </row>
    <row r="12" spans="2:9" x14ac:dyDescent="0.45">
      <c r="B12" s="31" t="s">
        <v>6</v>
      </c>
      <c r="C12" s="28"/>
      <c r="D12" s="28"/>
      <c r="E12" s="29"/>
      <c r="F12" s="29"/>
      <c r="G12" s="29"/>
    </row>
    <row r="13" spans="2:9" x14ac:dyDescent="0.45">
      <c r="B13" s="40" t="s">
        <v>18</v>
      </c>
      <c r="C13" s="28"/>
      <c r="D13" s="28"/>
      <c r="E13" s="29"/>
      <c r="F13" s="29"/>
      <c r="G13" s="29"/>
    </row>
    <row r="14" spans="2:9" x14ac:dyDescent="0.45">
      <c r="B14" s="27" t="s">
        <v>69</v>
      </c>
      <c r="C14" s="28"/>
      <c r="D14" s="28"/>
      <c r="E14" s="29"/>
      <c r="F14" s="29"/>
      <c r="G14" s="29"/>
    </row>
    <row r="15" spans="2:9" x14ac:dyDescent="0.45">
      <c r="B15" s="53"/>
      <c r="C15" s="28"/>
      <c r="D15" s="28"/>
      <c r="E15" s="29"/>
      <c r="F15" s="29"/>
      <c r="G15" s="29"/>
    </row>
    <row r="16" spans="2:9" x14ac:dyDescent="0.45">
      <c r="B16" s="53"/>
      <c r="C16" s="28"/>
      <c r="D16" s="28"/>
      <c r="E16" s="29"/>
      <c r="F16" s="29"/>
      <c r="G16" s="29"/>
    </row>
    <row r="17" spans="1:20" x14ac:dyDescent="0.45">
      <c r="B17" s="53"/>
    </row>
    <row r="18" spans="1:20" x14ac:dyDescent="0.45">
      <c r="B18" s="53"/>
    </row>
    <row r="19" spans="1:20" x14ac:dyDescent="0.45">
      <c r="B19" s="53"/>
    </row>
    <row r="20" spans="1:20" x14ac:dyDescent="0.45">
      <c r="B20" s="53"/>
    </row>
    <row r="21" spans="1:20" s="1" customFormat="1" x14ac:dyDescent="0.45">
      <c r="A21" s="24"/>
      <c r="B21" s="27" t="s">
        <v>7</v>
      </c>
      <c r="C21" s="24"/>
      <c r="D21" s="24"/>
      <c r="E21" s="24"/>
      <c r="F21" s="24"/>
      <c r="G21" s="24"/>
      <c r="H21" s="24" t="s">
        <v>11</v>
      </c>
      <c r="I21" s="24"/>
      <c r="J21" s="24"/>
      <c r="K21" s="24"/>
      <c r="L21" s="24"/>
      <c r="M21" s="24"/>
      <c r="N21" s="24" t="s">
        <v>12</v>
      </c>
      <c r="O21" s="24"/>
      <c r="P21" s="24"/>
      <c r="Q21" s="24"/>
      <c r="R21" s="24"/>
      <c r="S21" s="24"/>
    </row>
    <row r="22" spans="1:20" s="1" customFormat="1" ht="50.4" x14ac:dyDescent="0.45">
      <c r="A22" s="24"/>
      <c r="B22" s="243" t="s">
        <v>2</v>
      </c>
      <c r="C22" s="243"/>
      <c r="D22" s="243"/>
      <c r="E22" s="243"/>
      <c r="F22" s="30" t="s">
        <v>8</v>
      </c>
      <c r="H22" s="205" t="s">
        <v>2</v>
      </c>
      <c r="I22" s="206"/>
      <c r="J22" s="207"/>
      <c r="K22" s="30" t="s">
        <v>9</v>
      </c>
      <c r="L22" s="130"/>
      <c r="N22" s="264" t="s">
        <v>2</v>
      </c>
      <c r="O22" s="265"/>
      <c r="P22" s="266"/>
      <c r="Q22" s="47" t="s">
        <v>79</v>
      </c>
      <c r="R22" s="122" t="s">
        <v>44</v>
      </c>
      <c r="S22" s="24"/>
    </row>
    <row r="23" spans="1:20" s="1" customFormat="1" ht="27.6" customHeight="1" x14ac:dyDescent="0.45">
      <c r="B23" s="267" t="s">
        <v>64</v>
      </c>
      <c r="C23" s="3">
        <f>E11</f>
        <v>0</v>
      </c>
      <c r="D23" s="4" t="s">
        <v>1</v>
      </c>
      <c r="E23" s="5">
        <f>C23+TIME(0,5,0)</f>
        <v>3.472222222222222E-3</v>
      </c>
      <c r="F23" s="46"/>
      <c r="G23" s="2"/>
      <c r="H23" s="3">
        <f>E11</f>
        <v>0</v>
      </c>
      <c r="I23" s="4" t="s">
        <v>1</v>
      </c>
      <c r="J23" s="5">
        <f>H23+TIME(0,5,0)</f>
        <v>3.472222222222222E-3</v>
      </c>
      <c r="K23" s="46"/>
      <c r="L23" s="274"/>
      <c r="M23" s="2"/>
      <c r="N23" s="3">
        <f>E11</f>
        <v>0</v>
      </c>
      <c r="O23" s="4" t="s">
        <v>1</v>
      </c>
      <c r="P23" s="5">
        <f>N23+TIME(0,5,0)</f>
        <v>3.472222222222222E-3</v>
      </c>
      <c r="Q23" s="193">
        <f t="shared" ref="Q23:Q40" si="0">K23-F23</f>
        <v>0</v>
      </c>
      <c r="R23" s="270" t="s">
        <v>10</v>
      </c>
      <c r="T23" s="23"/>
    </row>
    <row r="24" spans="1:20" ht="27.6" customHeight="1" x14ac:dyDescent="0.45">
      <c r="A24" s="1"/>
      <c r="B24" s="268"/>
      <c r="C24" s="6">
        <f>E23</f>
        <v>3.472222222222222E-3</v>
      </c>
      <c r="D24" s="7" t="s">
        <v>1</v>
      </c>
      <c r="E24" s="8">
        <f>C24+TIME(0,5,0)</f>
        <v>6.9444444444444441E-3</v>
      </c>
      <c r="F24" s="42"/>
      <c r="G24" s="1"/>
      <c r="H24" s="6">
        <f>J23</f>
        <v>3.472222222222222E-3</v>
      </c>
      <c r="I24" s="7" t="s">
        <v>1</v>
      </c>
      <c r="J24" s="8">
        <f>H24+TIME(0,5,0)</f>
        <v>6.9444444444444441E-3</v>
      </c>
      <c r="K24" s="42"/>
      <c r="L24" s="274"/>
      <c r="M24" s="1"/>
      <c r="N24" s="6">
        <f>P23</f>
        <v>3.472222222222222E-3</v>
      </c>
      <c r="O24" s="7" t="s">
        <v>1</v>
      </c>
      <c r="P24" s="8">
        <f>N24+TIME(0,5,0)</f>
        <v>6.9444444444444441E-3</v>
      </c>
      <c r="Q24" s="171">
        <f t="shared" si="0"/>
        <v>0</v>
      </c>
      <c r="R24" s="271"/>
      <c r="S24" s="1"/>
    </row>
    <row r="25" spans="1:20" ht="27.6" customHeight="1" x14ac:dyDescent="0.45">
      <c r="A25" s="1"/>
      <c r="B25" s="268"/>
      <c r="C25" s="6">
        <f t="shared" ref="C25:C40" si="1">E24</f>
        <v>6.9444444444444441E-3</v>
      </c>
      <c r="D25" s="7" t="s">
        <v>1</v>
      </c>
      <c r="E25" s="8">
        <f t="shared" ref="E25:E40" si="2">C25+TIME(0,5,0)</f>
        <v>1.0416666666666666E-2</v>
      </c>
      <c r="F25" s="43"/>
      <c r="G25" s="2"/>
      <c r="H25" s="6">
        <f t="shared" ref="H25:H40" si="3">J24</f>
        <v>6.9444444444444441E-3</v>
      </c>
      <c r="I25" s="7" t="s">
        <v>1</v>
      </c>
      <c r="J25" s="8">
        <f t="shared" ref="J25:J40" si="4">H25+TIME(0,5,0)</f>
        <v>1.0416666666666666E-2</v>
      </c>
      <c r="K25" s="43"/>
      <c r="L25" s="274"/>
      <c r="M25" s="2"/>
      <c r="N25" s="6">
        <f t="shared" ref="N25:N40" si="5">P24</f>
        <v>6.9444444444444441E-3</v>
      </c>
      <c r="O25" s="7" t="s">
        <v>1</v>
      </c>
      <c r="P25" s="8">
        <f t="shared" ref="P25:P40" si="6">N25+TIME(0,5,0)</f>
        <v>1.0416666666666666E-2</v>
      </c>
      <c r="Q25" s="172">
        <f t="shared" si="0"/>
        <v>0</v>
      </c>
      <c r="R25" s="271"/>
      <c r="S25" s="1"/>
    </row>
    <row r="26" spans="1:20" ht="27.6" customHeight="1" x14ac:dyDescent="0.45">
      <c r="B26" s="268"/>
      <c r="C26" s="6">
        <f t="shared" si="1"/>
        <v>1.0416666666666666E-2</v>
      </c>
      <c r="D26" s="7" t="s">
        <v>1</v>
      </c>
      <c r="E26" s="8">
        <f t="shared" si="2"/>
        <v>1.3888888888888888E-2</v>
      </c>
      <c r="F26" s="43"/>
      <c r="H26" s="6">
        <f t="shared" si="3"/>
        <v>1.0416666666666666E-2</v>
      </c>
      <c r="I26" s="7" t="s">
        <v>1</v>
      </c>
      <c r="J26" s="8">
        <f t="shared" si="4"/>
        <v>1.3888888888888888E-2</v>
      </c>
      <c r="K26" s="43"/>
      <c r="L26" s="274"/>
      <c r="N26" s="6">
        <f t="shared" si="5"/>
        <v>1.0416666666666666E-2</v>
      </c>
      <c r="O26" s="7" t="s">
        <v>1</v>
      </c>
      <c r="P26" s="8">
        <f t="shared" si="6"/>
        <v>1.3888888888888888E-2</v>
      </c>
      <c r="Q26" s="172">
        <f t="shared" si="0"/>
        <v>0</v>
      </c>
      <c r="R26" s="271"/>
    </row>
    <row r="27" spans="1:20" ht="27.6" customHeight="1" x14ac:dyDescent="0.45">
      <c r="B27" s="268"/>
      <c r="C27" s="6">
        <f t="shared" si="1"/>
        <v>1.3888888888888888E-2</v>
      </c>
      <c r="D27" s="7" t="s">
        <v>1</v>
      </c>
      <c r="E27" s="8">
        <f t="shared" si="2"/>
        <v>1.7361111111111112E-2</v>
      </c>
      <c r="F27" s="43"/>
      <c r="H27" s="6">
        <f t="shared" si="3"/>
        <v>1.3888888888888888E-2</v>
      </c>
      <c r="I27" s="7" t="s">
        <v>1</v>
      </c>
      <c r="J27" s="8">
        <f t="shared" si="4"/>
        <v>1.7361111111111112E-2</v>
      </c>
      <c r="K27" s="43"/>
      <c r="L27" s="274"/>
      <c r="N27" s="6">
        <f t="shared" si="5"/>
        <v>1.3888888888888888E-2</v>
      </c>
      <c r="O27" s="7" t="s">
        <v>1</v>
      </c>
      <c r="P27" s="8">
        <f t="shared" si="6"/>
        <v>1.7361111111111112E-2</v>
      </c>
      <c r="Q27" s="172">
        <f t="shared" si="0"/>
        <v>0</v>
      </c>
      <c r="R27" s="271"/>
    </row>
    <row r="28" spans="1:20" ht="27.6" customHeight="1" x14ac:dyDescent="0.45">
      <c r="B28" s="268"/>
      <c r="C28" s="6">
        <f t="shared" si="1"/>
        <v>1.7361111111111112E-2</v>
      </c>
      <c r="D28" s="7" t="s">
        <v>1</v>
      </c>
      <c r="E28" s="8">
        <f t="shared" si="2"/>
        <v>2.0833333333333336E-2</v>
      </c>
      <c r="F28" s="43"/>
      <c r="H28" s="6">
        <f t="shared" si="3"/>
        <v>1.7361111111111112E-2</v>
      </c>
      <c r="I28" s="7" t="s">
        <v>1</v>
      </c>
      <c r="J28" s="8">
        <f t="shared" si="4"/>
        <v>2.0833333333333336E-2</v>
      </c>
      <c r="K28" s="43"/>
      <c r="L28" s="274"/>
      <c r="N28" s="6">
        <f t="shared" si="5"/>
        <v>1.7361111111111112E-2</v>
      </c>
      <c r="O28" s="7" t="s">
        <v>1</v>
      </c>
      <c r="P28" s="8">
        <f t="shared" si="6"/>
        <v>2.0833333333333336E-2</v>
      </c>
      <c r="Q28" s="171">
        <f t="shared" si="0"/>
        <v>0</v>
      </c>
      <c r="R28" s="271"/>
    </row>
    <row r="29" spans="1:20" ht="28.2" customHeight="1" x14ac:dyDescent="0.45">
      <c r="B29" s="268"/>
      <c r="C29" s="6">
        <f t="shared" si="1"/>
        <v>2.0833333333333336E-2</v>
      </c>
      <c r="D29" s="7" t="s">
        <v>1</v>
      </c>
      <c r="E29" s="8">
        <f t="shared" si="2"/>
        <v>2.4305555555555559E-2</v>
      </c>
      <c r="F29" s="43"/>
      <c r="H29" s="6">
        <f t="shared" si="3"/>
        <v>2.0833333333333336E-2</v>
      </c>
      <c r="I29" s="7" t="s">
        <v>1</v>
      </c>
      <c r="J29" s="8">
        <f t="shared" si="4"/>
        <v>2.4305555555555559E-2</v>
      </c>
      <c r="K29" s="43"/>
      <c r="L29" s="274"/>
      <c r="N29" s="6">
        <f t="shared" si="5"/>
        <v>2.0833333333333336E-2</v>
      </c>
      <c r="O29" s="7" t="s">
        <v>1</v>
      </c>
      <c r="P29" s="8">
        <f t="shared" si="6"/>
        <v>2.4305555555555559E-2</v>
      </c>
      <c r="Q29" s="171">
        <f t="shared" si="0"/>
        <v>0</v>
      </c>
      <c r="R29" s="271"/>
    </row>
    <row r="30" spans="1:20" ht="27.6" customHeight="1" x14ac:dyDescent="0.45">
      <c r="B30" s="268"/>
      <c r="C30" s="6">
        <f t="shared" si="1"/>
        <v>2.4305555555555559E-2</v>
      </c>
      <c r="D30" s="7" t="s">
        <v>1</v>
      </c>
      <c r="E30" s="8">
        <f t="shared" si="2"/>
        <v>2.7777777777777783E-2</v>
      </c>
      <c r="F30" s="43"/>
      <c r="H30" s="6">
        <f t="shared" si="3"/>
        <v>2.4305555555555559E-2</v>
      </c>
      <c r="I30" s="7" t="s">
        <v>1</v>
      </c>
      <c r="J30" s="8">
        <f t="shared" si="4"/>
        <v>2.7777777777777783E-2</v>
      </c>
      <c r="K30" s="43"/>
      <c r="L30" s="274"/>
      <c r="N30" s="6">
        <f t="shared" si="5"/>
        <v>2.4305555555555559E-2</v>
      </c>
      <c r="O30" s="7" t="s">
        <v>1</v>
      </c>
      <c r="P30" s="8">
        <f t="shared" si="6"/>
        <v>2.7777777777777783E-2</v>
      </c>
      <c r="Q30" s="171">
        <f t="shared" si="0"/>
        <v>0</v>
      </c>
      <c r="R30" s="271"/>
    </row>
    <row r="31" spans="1:20" ht="27.6" customHeight="1" x14ac:dyDescent="0.45">
      <c r="B31" s="268"/>
      <c r="C31" s="6">
        <f t="shared" si="1"/>
        <v>2.7777777777777783E-2</v>
      </c>
      <c r="D31" s="7" t="s">
        <v>1</v>
      </c>
      <c r="E31" s="8">
        <f t="shared" si="2"/>
        <v>3.1250000000000007E-2</v>
      </c>
      <c r="F31" s="43"/>
      <c r="H31" s="6">
        <f t="shared" si="3"/>
        <v>2.7777777777777783E-2</v>
      </c>
      <c r="I31" s="7" t="s">
        <v>1</v>
      </c>
      <c r="J31" s="8">
        <f t="shared" si="4"/>
        <v>3.1250000000000007E-2</v>
      </c>
      <c r="K31" s="43"/>
      <c r="L31" s="274"/>
      <c r="N31" s="6">
        <f t="shared" si="5"/>
        <v>2.7777777777777783E-2</v>
      </c>
      <c r="O31" s="7" t="s">
        <v>1</v>
      </c>
      <c r="P31" s="8">
        <f t="shared" si="6"/>
        <v>3.1250000000000007E-2</v>
      </c>
      <c r="Q31" s="171">
        <f t="shared" si="0"/>
        <v>0</v>
      </c>
      <c r="R31" s="271"/>
    </row>
    <row r="32" spans="1:20" ht="27.6" customHeight="1" x14ac:dyDescent="0.45">
      <c r="B32" s="268"/>
      <c r="C32" s="6">
        <f t="shared" si="1"/>
        <v>3.1250000000000007E-2</v>
      </c>
      <c r="D32" s="7" t="s">
        <v>1</v>
      </c>
      <c r="E32" s="8">
        <f t="shared" si="2"/>
        <v>3.4722222222222231E-2</v>
      </c>
      <c r="F32" s="43"/>
      <c r="H32" s="6">
        <f t="shared" si="3"/>
        <v>3.1250000000000007E-2</v>
      </c>
      <c r="I32" s="7" t="s">
        <v>1</v>
      </c>
      <c r="J32" s="8">
        <f t="shared" si="4"/>
        <v>3.4722222222222231E-2</v>
      </c>
      <c r="K32" s="43"/>
      <c r="L32" s="274"/>
      <c r="N32" s="6">
        <f t="shared" si="5"/>
        <v>3.1250000000000007E-2</v>
      </c>
      <c r="O32" s="7" t="s">
        <v>1</v>
      </c>
      <c r="P32" s="8">
        <f t="shared" si="6"/>
        <v>3.4722222222222231E-2</v>
      </c>
      <c r="Q32" s="171">
        <f t="shared" si="0"/>
        <v>0</v>
      </c>
      <c r="R32" s="271"/>
    </row>
    <row r="33" spans="2:18" ht="27.6" customHeight="1" x14ac:dyDescent="0.45">
      <c r="B33" s="268"/>
      <c r="C33" s="6">
        <f t="shared" si="1"/>
        <v>3.4722222222222231E-2</v>
      </c>
      <c r="D33" s="7" t="s">
        <v>1</v>
      </c>
      <c r="E33" s="8">
        <f t="shared" si="2"/>
        <v>3.8194444444444454E-2</v>
      </c>
      <c r="F33" s="43"/>
      <c r="H33" s="6">
        <f t="shared" si="3"/>
        <v>3.4722222222222231E-2</v>
      </c>
      <c r="I33" s="7" t="s">
        <v>1</v>
      </c>
      <c r="J33" s="8">
        <f t="shared" si="4"/>
        <v>3.8194444444444454E-2</v>
      </c>
      <c r="K33" s="43"/>
      <c r="L33" s="274"/>
      <c r="N33" s="6">
        <f t="shared" si="5"/>
        <v>3.4722222222222231E-2</v>
      </c>
      <c r="O33" s="7" t="s">
        <v>1</v>
      </c>
      <c r="P33" s="8">
        <f t="shared" si="6"/>
        <v>3.8194444444444454E-2</v>
      </c>
      <c r="Q33" s="171">
        <f t="shared" si="0"/>
        <v>0</v>
      </c>
      <c r="R33" s="271"/>
    </row>
    <row r="34" spans="2:18" ht="27.6" customHeight="1" x14ac:dyDescent="0.45">
      <c r="B34" s="269"/>
      <c r="C34" s="9">
        <f t="shared" si="1"/>
        <v>3.8194444444444454E-2</v>
      </c>
      <c r="D34" s="10" t="s">
        <v>1</v>
      </c>
      <c r="E34" s="11">
        <f t="shared" si="2"/>
        <v>4.1666666666666678E-2</v>
      </c>
      <c r="F34" s="44"/>
      <c r="H34" s="9">
        <f t="shared" si="3"/>
        <v>3.8194444444444454E-2</v>
      </c>
      <c r="I34" s="10" t="s">
        <v>1</v>
      </c>
      <c r="J34" s="11">
        <f t="shared" si="4"/>
        <v>4.1666666666666678E-2</v>
      </c>
      <c r="K34" s="44"/>
      <c r="L34" s="274"/>
      <c r="N34" s="9">
        <f t="shared" si="5"/>
        <v>3.8194444444444454E-2</v>
      </c>
      <c r="O34" s="10" t="s">
        <v>1</v>
      </c>
      <c r="P34" s="11">
        <f t="shared" si="6"/>
        <v>4.1666666666666678E-2</v>
      </c>
      <c r="Q34" s="175">
        <f t="shared" si="0"/>
        <v>0</v>
      </c>
      <c r="R34" s="272"/>
    </row>
    <row r="35" spans="2:18" ht="27.6" customHeight="1" x14ac:dyDescent="0.45">
      <c r="B35" s="263" t="s">
        <v>65</v>
      </c>
      <c r="C35" s="15">
        <f t="shared" si="1"/>
        <v>4.1666666666666678E-2</v>
      </c>
      <c r="D35" s="16" t="s">
        <v>1</v>
      </c>
      <c r="E35" s="17">
        <f t="shared" si="2"/>
        <v>4.5138888888888902E-2</v>
      </c>
      <c r="F35" s="42"/>
      <c r="H35" s="15">
        <f t="shared" si="3"/>
        <v>4.1666666666666678E-2</v>
      </c>
      <c r="I35" s="16" t="s">
        <v>1</v>
      </c>
      <c r="J35" s="17">
        <f t="shared" si="4"/>
        <v>4.5138888888888902E-2</v>
      </c>
      <c r="K35" s="42"/>
      <c r="L35" s="173"/>
      <c r="N35" s="15">
        <f t="shared" si="5"/>
        <v>4.1666666666666678E-2</v>
      </c>
      <c r="O35" s="16" t="s">
        <v>1</v>
      </c>
      <c r="P35" s="17">
        <f t="shared" si="6"/>
        <v>4.5138888888888902E-2</v>
      </c>
      <c r="Q35" s="191">
        <f t="shared" si="0"/>
        <v>0</v>
      </c>
      <c r="R35" s="197"/>
    </row>
    <row r="36" spans="2:18" ht="27.6" customHeight="1" x14ac:dyDescent="0.45">
      <c r="B36" s="263"/>
      <c r="C36" s="6">
        <f t="shared" si="1"/>
        <v>4.5138888888888902E-2</v>
      </c>
      <c r="D36" s="7" t="s">
        <v>1</v>
      </c>
      <c r="E36" s="8">
        <f t="shared" si="2"/>
        <v>4.8611111111111126E-2</v>
      </c>
      <c r="F36" s="43"/>
      <c r="H36" s="6">
        <f t="shared" si="3"/>
        <v>4.5138888888888902E-2</v>
      </c>
      <c r="I36" s="7" t="s">
        <v>1</v>
      </c>
      <c r="J36" s="8">
        <f t="shared" si="4"/>
        <v>4.8611111111111126E-2</v>
      </c>
      <c r="K36" s="43"/>
      <c r="L36" s="173"/>
      <c r="N36" s="6">
        <f t="shared" si="5"/>
        <v>4.5138888888888902E-2</v>
      </c>
      <c r="O36" s="7" t="s">
        <v>1</v>
      </c>
      <c r="P36" s="8">
        <f t="shared" si="6"/>
        <v>4.8611111111111126E-2</v>
      </c>
      <c r="Q36" s="171">
        <f t="shared" si="0"/>
        <v>0</v>
      </c>
      <c r="R36" s="198"/>
    </row>
    <row r="37" spans="2:18" ht="27.6" customHeight="1" x14ac:dyDescent="0.45">
      <c r="B37" s="263"/>
      <c r="C37" s="6">
        <f t="shared" si="1"/>
        <v>4.8611111111111126E-2</v>
      </c>
      <c r="D37" s="7" t="s">
        <v>1</v>
      </c>
      <c r="E37" s="8">
        <f t="shared" si="2"/>
        <v>5.208333333333335E-2</v>
      </c>
      <c r="F37" s="43"/>
      <c r="H37" s="6">
        <f t="shared" si="3"/>
        <v>4.8611111111111126E-2</v>
      </c>
      <c r="I37" s="7" t="s">
        <v>1</v>
      </c>
      <c r="J37" s="8">
        <f t="shared" si="4"/>
        <v>5.208333333333335E-2</v>
      </c>
      <c r="K37" s="43"/>
      <c r="L37" s="174"/>
      <c r="N37" s="6">
        <f t="shared" si="5"/>
        <v>4.8611111111111126E-2</v>
      </c>
      <c r="O37" s="7" t="s">
        <v>1</v>
      </c>
      <c r="P37" s="8">
        <f t="shared" si="6"/>
        <v>5.208333333333335E-2</v>
      </c>
      <c r="Q37" s="172">
        <f t="shared" si="0"/>
        <v>0</v>
      </c>
      <c r="R37" s="198"/>
    </row>
    <row r="38" spans="2:18" ht="27.6" customHeight="1" x14ac:dyDescent="0.45">
      <c r="B38" s="263"/>
      <c r="C38" s="6">
        <f t="shared" si="1"/>
        <v>5.208333333333335E-2</v>
      </c>
      <c r="D38" s="7" t="s">
        <v>1</v>
      </c>
      <c r="E38" s="8">
        <f t="shared" si="2"/>
        <v>5.5555555555555573E-2</v>
      </c>
      <c r="F38" s="43"/>
      <c r="H38" s="6">
        <f t="shared" si="3"/>
        <v>5.208333333333335E-2</v>
      </c>
      <c r="I38" s="7" t="s">
        <v>1</v>
      </c>
      <c r="J38" s="8">
        <f t="shared" si="4"/>
        <v>5.5555555555555573E-2</v>
      </c>
      <c r="K38" s="43"/>
      <c r="L38" s="174"/>
      <c r="N38" s="6">
        <f t="shared" si="5"/>
        <v>5.208333333333335E-2</v>
      </c>
      <c r="O38" s="7" t="s">
        <v>1</v>
      </c>
      <c r="P38" s="8">
        <f t="shared" si="6"/>
        <v>5.5555555555555573E-2</v>
      </c>
      <c r="Q38" s="172">
        <f t="shared" si="0"/>
        <v>0</v>
      </c>
      <c r="R38" s="198"/>
    </row>
    <row r="39" spans="2:18" ht="27.6" customHeight="1" x14ac:dyDescent="0.45">
      <c r="B39" s="263"/>
      <c r="C39" s="6">
        <f t="shared" si="1"/>
        <v>5.5555555555555573E-2</v>
      </c>
      <c r="D39" s="7" t="s">
        <v>1</v>
      </c>
      <c r="E39" s="8">
        <f t="shared" si="2"/>
        <v>5.9027777777777797E-2</v>
      </c>
      <c r="F39" s="43"/>
      <c r="H39" s="6">
        <f t="shared" si="3"/>
        <v>5.5555555555555573E-2</v>
      </c>
      <c r="I39" s="7" t="s">
        <v>1</v>
      </c>
      <c r="J39" s="8">
        <f t="shared" si="4"/>
        <v>5.9027777777777797E-2</v>
      </c>
      <c r="K39" s="43"/>
      <c r="L39" s="174"/>
      <c r="N39" s="6">
        <f t="shared" si="5"/>
        <v>5.5555555555555573E-2</v>
      </c>
      <c r="O39" s="7" t="s">
        <v>1</v>
      </c>
      <c r="P39" s="8">
        <f t="shared" si="6"/>
        <v>5.9027777777777797E-2</v>
      </c>
      <c r="Q39" s="172">
        <f t="shared" si="0"/>
        <v>0</v>
      </c>
      <c r="R39" s="198"/>
    </row>
    <row r="40" spans="2:18" ht="27.6" customHeight="1" x14ac:dyDescent="0.45">
      <c r="B40" s="263"/>
      <c r="C40" s="9">
        <f t="shared" si="1"/>
        <v>5.9027777777777797E-2</v>
      </c>
      <c r="D40" s="10" t="s">
        <v>1</v>
      </c>
      <c r="E40" s="11">
        <f t="shared" si="2"/>
        <v>6.2500000000000014E-2</v>
      </c>
      <c r="F40" s="44"/>
      <c r="H40" s="9">
        <f t="shared" si="3"/>
        <v>5.9027777777777797E-2</v>
      </c>
      <c r="I40" s="10" t="s">
        <v>1</v>
      </c>
      <c r="J40" s="11">
        <f t="shared" si="4"/>
        <v>6.2500000000000014E-2</v>
      </c>
      <c r="K40" s="44"/>
      <c r="L40" s="173"/>
      <c r="N40" s="9">
        <f t="shared" si="5"/>
        <v>5.9027777777777797E-2</v>
      </c>
      <c r="O40" s="10" t="s">
        <v>1</v>
      </c>
      <c r="P40" s="11">
        <f t="shared" si="6"/>
        <v>6.2500000000000014E-2</v>
      </c>
      <c r="Q40" s="175">
        <f t="shared" si="0"/>
        <v>0</v>
      </c>
      <c r="R40" s="199"/>
    </row>
    <row r="41" spans="2:18" x14ac:dyDescent="0.45">
      <c r="C41" s="2"/>
      <c r="D41" s="1"/>
      <c r="E41" s="2"/>
      <c r="L41" s="129"/>
    </row>
    <row r="42" spans="2:18" x14ac:dyDescent="0.45">
      <c r="C42" s="2"/>
      <c r="D42" s="1"/>
      <c r="E42" s="2"/>
      <c r="L42" s="129"/>
    </row>
    <row r="43" spans="2:18" x14ac:dyDescent="0.45">
      <c r="C43" s="2"/>
      <c r="D43" s="1"/>
      <c r="E43" s="2"/>
      <c r="L43" s="129"/>
    </row>
    <row r="44" spans="2:18" x14ac:dyDescent="0.45">
      <c r="C44" s="2"/>
      <c r="D44" s="1"/>
      <c r="E44" s="2"/>
      <c r="L44" s="129"/>
    </row>
    <row r="45" spans="2:18" x14ac:dyDescent="0.45">
      <c r="C45" s="2"/>
      <c r="D45" s="1"/>
      <c r="E45" s="2"/>
      <c r="L45" s="129"/>
    </row>
    <row r="46" spans="2:18" x14ac:dyDescent="0.45">
      <c r="C46" s="2"/>
      <c r="D46" s="1"/>
      <c r="E46" s="2"/>
      <c r="L46" s="129"/>
    </row>
    <row r="47" spans="2:18" x14ac:dyDescent="0.45">
      <c r="C47" s="2"/>
      <c r="D47" s="1"/>
      <c r="E47" s="2"/>
      <c r="L47" s="129"/>
    </row>
    <row r="48" spans="2:18" x14ac:dyDescent="0.45">
      <c r="C48" s="2"/>
      <c r="D48" s="1"/>
      <c r="E48" s="2"/>
      <c r="L48" s="129"/>
    </row>
    <row r="49" spans="3:12" x14ac:dyDescent="0.45">
      <c r="C49" s="2"/>
      <c r="D49" s="1"/>
      <c r="E49" s="2"/>
      <c r="L49" s="129"/>
    </row>
    <row r="50" spans="3:12" x14ac:dyDescent="0.45">
      <c r="C50" s="2"/>
      <c r="D50" s="1"/>
      <c r="E50" s="2"/>
      <c r="L50" s="129"/>
    </row>
    <row r="51" spans="3:12" x14ac:dyDescent="0.45">
      <c r="C51" s="2"/>
      <c r="D51" s="1"/>
      <c r="E51" s="2"/>
      <c r="L51" s="129"/>
    </row>
    <row r="52" spans="3:12" x14ac:dyDescent="0.45">
      <c r="L52" s="129"/>
    </row>
    <row r="53" spans="3:12" x14ac:dyDescent="0.45">
      <c r="L53" s="129"/>
    </row>
    <row r="54" spans="3:12" x14ac:dyDescent="0.45">
      <c r="L54" s="129"/>
    </row>
    <row r="55" spans="3:12" x14ac:dyDescent="0.45">
      <c r="L55" s="129"/>
    </row>
    <row r="56" spans="3:12" x14ac:dyDescent="0.45">
      <c r="L56" s="129"/>
    </row>
    <row r="57" spans="3:12" x14ac:dyDescent="0.45">
      <c r="L57" s="129"/>
    </row>
    <row r="58" spans="3:12" x14ac:dyDescent="0.45">
      <c r="L58" s="129"/>
    </row>
    <row r="59" spans="3:12" x14ac:dyDescent="0.45">
      <c r="L59" s="129"/>
    </row>
    <row r="60" spans="3:12" x14ac:dyDescent="0.45">
      <c r="L60" s="129"/>
    </row>
    <row r="61" spans="3:12" x14ac:dyDescent="0.45">
      <c r="L61" s="129"/>
    </row>
    <row r="62" spans="3:12" x14ac:dyDescent="0.45">
      <c r="L62" s="129"/>
    </row>
    <row r="63" spans="3:12" x14ac:dyDescent="0.45">
      <c r="L63" s="129"/>
    </row>
    <row r="64" spans="3:12" x14ac:dyDescent="0.45">
      <c r="L64" s="129"/>
    </row>
    <row r="65" spans="12:12" x14ac:dyDescent="0.45">
      <c r="L65" s="129"/>
    </row>
    <row r="66" spans="12:12" x14ac:dyDescent="0.45">
      <c r="L66" s="129"/>
    </row>
    <row r="67" spans="12:12" x14ac:dyDescent="0.45">
      <c r="L67" s="129"/>
    </row>
    <row r="68" spans="12:12" x14ac:dyDescent="0.45">
      <c r="L68" s="129"/>
    </row>
    <row r="69" spans="12:12" x14ac:dyDescent="0.45">
      <c r="L69" s="129"/>
    </row>
    <row r="70" spans="12:12" x14ac:dyDescent="0.45">
      <c r="L70" s="129"/>
    </row>
    <row r="71" spans="12:12" x14ac:dyDescent="0.45">
      <c r="L71" s="129"/>
    </row>
    <row r="72" spans="12:12" x14ac:dyDescent="0.45">
      <c r="L72" s="129"/>
    </row>
    <row r="73" spans="12:12" x14ac:dyDescent="0.45">
      <c r="L73" s="129"/>
    </row>
    <row r="74" spans="12:12" x14ac:dyDescent="0.45">
      <c r="L74" s="129"/>
    </row>
    <row r="75" spans="12:12" x14ac:dyDescent="0.45">
      <c r="L75" s="129"/>
    </row>
    <row r="76" spans="12:12" x14ac:dyDescent="0.45">
      <c r="L76" s="129"/>
    </row>
    <row r="77" spans="12:12" x14ac:dyDescent="0.45">
      <c r="L77" s="129"/>
    </row>
    <row r="78" spans="12:12" x14ac:dyDescent="0.45">
      <c r="L78" s="129"/>
    </row>
    <row r="79" spans="12:12" x14ac:dyDescent="0.45">
      <c r="L79" s="129"/>
    </row>
    <row r="80" spans="12:12" x14ac:dyDescent="0.45">
      <c r="L80" s="129"/>
    </row>
    <row r="81" spans="12:12" x14ac:dyDescent="0.45">
      <c r="L81" s="129"/>
    </row>
    <row r="82" spans="12:12" x14ac:dyDescent="0.45">
      <c r="L82" s="129"/>
    </row>
    <row r="83" spans="12:12" x14ac:dyDescent="0.45">
      <c r="L83" s="129"/>
    </row>
    <row r="84" spans="12:12" x14ac:dyDescent="0.45">
      <c r="L84" s="129"/>
    </row>
    <row r="85" spans="12:12" x14ac:dyDescent="0.45">
      <c r="L85" s="129"/>
    </row>
    <row r="86" spans="12:12" x14ac:dyDescent="0.45">
      <c r="L86" s="129"/>
    </row>
    <row r="87" spans="12:12" x14ac:dyDescent="0.45">
      <c r="L87" s="129"/>
    </row>
    <row r="88" spans="12:12" x14ac:dyDescent="0.45">
      <c r="L88" s="129"/>
    </row>
    <row r="89" spans="12:12" x14ac:dyDescent="0.45">
      <c r="L89" s="129"/>
    </row>
    <row r="90" spans="12:12" x14ac:dyDescent="0.45">
      <c r="L90" s="129"/>
    </row>
    <row r="91" spans="12:12" x14ac:dyDescent="0.45">
      <c r="L91" s="129"/>
    </row>
    <row r="92" spans="12:12" x14ac:dyDescent="0.45">
      <c r="L92" s="129"/>
    </row>
    <row r="93" spans="12:12" x14ac:dyDescent="0.45">
      <c r="L93" s="129"/>
    </row>
    <row r="94" spans="12:12" x14ac:dyDescent="0.45">
      <c r="L94" s="129"/>
    </row>
    <row r="95" spans="12:12" x14ac:dyDescent="0.45">
      <c r="L95" s="129"/>
    </row>
    <row r="96" spans="12:12" x14ac:dyDescent="0.45">
      <c r="L96" s="129"/>
    </row>
    <row r="97" spans="12:12" x14ac:dyDescent="0.45">
      <c r="L97" s="129"/>
    </row>
    <row r="98" spans="12:12" x14ac:dyDescent="0.45">
      <c r="L98" s="129"/>
    </row>
    <row r="99" spans="12:12" x14ac:dyDescent="0.45">
      <c r="L99" s="129"/>
    </row>
    <row r="100" spans="12:12" x14ac:dyDescent="0.45">
      <c r="L100" s="129"/>
    </row>
    <row r="101" spans="12:12" x14ac:dyDescent="0.45">
      <c r="L101" s="129"/>
    </row>
    <row r="102" spans="12:12" x14ac:dyDescent="0.45">
      <c r="L102" s="129"/>
    </row>
    <row r="103" spans="12:12" x14ac:dyDescent="0.45">
      <c r="L103" s="129"/>
    </row>
    <row r="104" spans="12:12" x14ac:dyDescent="0.45">
      <c r="L104" s="129"/>
    </row>
    <row r="105" spans="12:12" x14ac:dyDescent="0.45">
      <c r="L105" s="129"/>
    </row>
    <row r="106" spans="12:12" x14ac:dyDescent="0.45">
      <c r="L106" s="129"/>
    </row>
    <row r="107" spans="12:12" x14ac:dyDescent="0.45">
      <c r="L107" s="129"/>
    </row>
    <row r="108" spans="12:12" x14ac:dyDescent="0.45">
      <c r="L108" s="129"/>
    </row>
    <row r="109" spans="12:12" x14ac:dyDescent="0.45">
      <c r="L109" s="129"/>
    </row>
    <row r="110" spans="12:12" x14ac:dyDescent="0.45">
      <c r="L110" s="129"/>
    </row>
    <row r="111" spans="12:12" x14ac:dyDescent="0.45">
      <c r="L111" s="129"/>
    </row>
    <row r="112" spans="12:12" x14ac:dyDescent="0.45">
      <c r="L112" s="129"/>
    </row>
    <row r="113" spans="12:12" x14ac:dyDescent="0.45">
      <c r="L113" s="129"/>
    </row>
  </sheetData>
  <mergeCells count="20">
    <mergeCell ref="R23:R34"/>
    <mergeCell ref="B35:B40"/>
    <mergeCell ref="B11:D11"/>
    <mergeCell ref="B22:E22"/>
    <mergeCell ref="H22:J22"/>
    <mergeCell ref="N22:P22"/>
    <mergeCell ref="L23:L34"/>
    <mergeCell ref="B23:B34"/>
    <mergeCell ref="B8:D8"/>
    <mergeCell ref="E8:G8"/>
    <mergeCell ref="B9:D9"/>
    <mergeCell ref="E9:G9"/>
    <mergeCell ref="B10:D10"/>
    <mergeCell ref="E10:G10"/>
    <mergeCell ref="B5:D5"/>
    <mergeCell ref="E5:G5"/>
    <mergeCell ref="B6:D6"/>
    <mergeCell ref="E6:G6"/>
    <mergeCell ref="B7:D7"/>
    <mergeCell ref="E7:G7"/>
  </mergeCells>
  <phoneticPr fontId="1"/>
  <pageMargins left="0.39370078740157483" right="0.39370078740157483" top="0.74803149606299213" bottom="0.74803149606299213" header="0.31496062992125984" footer="0.31496062992125984"/>
  <pageSetup paperSize="9" scale="54"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4486F-FD03-495C-83B4-46620285DF60}">
  <sheetPr codeName="Sheet19">
    <tabColor rgb="FFFFFF00"/>
    <pageSetUpPr fitToPage="1"/>
  </sheetPr>
  <dimension ref="A1:T113"/>
  <sheetViews>
    <sheetView showGridLines="0" view="pageBreakPreview" zoomScale="70" zoomScaleNormal="85" zoomScaleSheetLayoutView="70" workbookViewId="0"/>
  </sheetViews>
  <sheetFormatPr defaultColWidth="9" defaultRowHeight="18" x14ac:dyDescent="0.45"/>
  <cols>
    <col min="1" max="1" width="2.19921875" style="24" customWidth="1"/>
    <col min="2" max="2" width="3.5" style="24" customWidth="1"/>
    <col min="3" max="4" width="8.69921875" style="24" customWidth="1"/>
    <col min="5" max="11" width="9" style="24"/>
    <col min="12" max="12" width="11.09765625" style="24" customWidth="1"/>
    <col min="13" max="16" width="9" style="24"/>
    <col min="17" max="17" width="10.69921875" style="24" customWidth="1"/>
    <col min="18" max="18" width="11.09765625" style="24" customWidth="1"/>
    <col min="19" max="19" width="6" style="24" customWidth="1"/>
    <col min="20" max="16384" width="9" style="24"/>
  </cols>
  <sheetData>
    <row r="1" spans="2:10" x14ac:dyDescent="0.45">
      <c r="B1" s="27"/>
    </row>
    <row r="2" spans="2:10" x14ac:dyDescent="0.45">
      <c r="B2" s="200" t="s">
        <v>31</v>
      </c>
    </row>
    <row r="3" spans="2:10" ht="22.2" x14ac:dyDescent="0.45">
      <c r="B3" s="25" t="s">
        <v>77</v>
      </c>
    </row>
    <row r="5" spans="2:10" x14ac:dyDescent="0.45">
      <c r="B5" s="202" t="s">
        <v>0</v>
      </c>
      <c r="C5" s="203"/>
      <c r="D5" s="204"/>
      <c r="E5" s="235" t="s">
        <v>15</v>
      </c>
      <c r="F5" s="235"/>
      <c r="G5" s="235"/>
    </row>
    <row r="6" spans="2:10" x14ac:dyDescent="0.45">
      <c r="B6" s="202" t="s">
        <v>3</v>
      </c>
      <c r="C6" s="203"/>
      <c r="D6" s="204"/>
      <c r="E6" s="235" t="s">
        <v>14</v>
      </c>
      <c r="F6" s="235"/>
      <c r="G6" s="235"/>
    </row>
    <row r="7" spans="2:10" x14ac:dyDescent="0.45">
      <c r="B7" s="244" t="s">
        <v>23</v>
      </c>
      <c r="C7" s="245"/>
      <c r="D7" s="246"/>
      <c r="E7" s="236" t="s">
        <v>19</v>
      </c>
      <c r="F7" s="237"/>
      <c r="G7" s="238"/>
    </row>
    <row r="8" spans="2:10" x14ac:dyDescent="0.45">
      <c r="B8" s="244" t="s">
        <v>20</v>
      </c>
      <c r="C8" s="245"/>
      <c r="D8" s="246"/>
      <c r="E8" s="236" t="s">
        <v>22</v>
      </c>
      <c r="F8" s="237"/>
      <c r="G8" s="238"/>
    </row>
    <row r="9" spans="2:10" x14ac:dyDescent="0.45">
      <c r="B9" s="221" t="s">
        <v>5</v>
      </c>
      <c r="C9" s="222"/>
      <c r="D9" s="223"/>
      <c r="E9" s="228">
        <v>500</v>
      </c>
      <c r="F9" s="229"/>
      <c r="G9" s="230"/>
    </row>
    <row r="10" spans="2:10" x14ac:dyDescent="0.45">
      <c r="B10" s="221" t="s">
        <v>46</v>
      </c>
      <c r="C10" s="222"/>
      <c r="D10" s="223"/>
      <c r="E10" s="231">
        <v>43556</v>
      </c>
      <c r="F10" s="232"/>
      <c r="G10" s="233"/>
      <c r="H10" s="142"/>
      <c r="I10" s="143"/>
      <c r="J10" s="129"/>
    </row>
    <row r="11" spans="2:10" x14ac:dyDescent="0.45">
      <c r="B11" s="240" t="s">
        <v>17</v>
      </c>
      <c r="C11" s="241"/>
      <c r="D11" s="242"/>
      <c r="E11" s="48">
        <v>0.45833333333333331</v>
      </c>
      <c r="F11" s="169" t="s">
        <v>4</v>
      </c>
      <c r="G11" s="26">
        <f>E11+TIME(1,30,0)</f>
        <v>0.52083333333333326</v>
      </c>
      <c r="I11" s="129"/>
      <c r="J11" s="129"/>
    </row>
    <row r="12" spans="2:10" x14ac:dyDescent="0.45">
      <c r="B12" s="31" t="s">
        <v>6</v>
      </c>
      <c r="C12" s="28"/>
      <c r="D12" s="28"/>
      <c r="E12" s="29"/>
      <c r="F12" s="29"/>
      <c r="G12" s="29"/>
    </row>
    <row r="13" spans="2:10" x14ac:dyDescent="0.45">
      <c r="B13" s="40" t="s">
        <v>18</v>
      </c>
      <c r="C13" s="28"/>
      <c r="D13" s="28"/>
      <c r="E13" s="29"/>
      <c r="F13" s="29"/>
      <c r="G13" s="29"/>
    </row>
    <row r="14" spans="2:10" x14ac:dyDescent="0.45">
      <c r="B14" s="27" t="s">
        <v>69</v>
      </c>
      <c r="C14" s="28"/>
      <c r="D14" s="28"/>
      <c r="E14" s="29"/>
      <c r="F14" s="29"/>
      <c r="G14" s="29"/>
    </row>
    <row r="15" spans="2:10" x14ac:dyDescent="0.45">
      <c r="B15" s="53"/>
      <c r="C15" s="28"/>
      <c r="D15" s="28"/>
      <c r="E15" s="29"/>
      <c r="F15" s="29"/>
      <c r="G15" s="29"/>
    </row>
    <row r="16" spans="2:10" x14ac:dyDescent="0.45">
      <c r="B16" s="53"/>
      <c r="C16" s="28"/>
      <c r="D16" s="28"/>
      <c r="E16" s="29"/>
      <c r="F16" s="29"/>
      <c r="G16" s="29"/>
    </row>
    <row r="17" spans="1:20" x14ac:dyDescent="0.45">
      <c r="B17" s="53"/>
    </row>
    <row r="18" spans="1:20" x14ac:dyDescent="0.45">
      <c r="B18" s="53"/>
    </row>
    <row r="19" spans="1:20" x14ac:dyDescent="0.45">
      <c r="B19" s="53"/>
    </row>
    <row r="20" spans="1:20" x14ac:dyDescent="0.45">
      <c r="B20" s="53"/>
    </row>
    <row r="21" spans="1:20" s="1" customFormat="1" x14ac:dyDescent="0.45">
      <c r="A21" s="24"/>
      <c r="B21" s="27" t="s">
        <v>7</v>
      </c>
      <c r="C21" s="24"/>
      <c r="D21" s="24"/>
      <c r="E21" s="24"/>
      <c r="F21" s="24"/>
      <c r="G21" s="24"/>
      <c r="H21" s="24" t="s">
        <v>11</v>
      </c>
      <c r="I21" s="24"/>
      <c r="J21" s="24"/>
      <c r="K21" s="24"/>
      <c r="L21" s="24"/>
      <c r="M21" s="24"/>
      <c r="N21" s="24" t="s">
        <v>12</v>
      </c>
      <c r="O21" s="24"/>
      <c r="P21" s="24"/>
      <c r="Q21" s="24"/>
      <c r="R21" s="24"/>
      <c r="S21" s="24"/>
    </row>
    <row r="22" spans="1:20" s="1" customFormat="1" ht="50.4" x14ac:dyDescent="0.45">
      <c r="A22" s="24"/>
      <c r="B22" s="243" t="s">
        <v>2</v>
      </c>
      <c r="C22" s="243"/>
      <c r="D22" s="243"/>
      <c r="E22" s="243"/>
      <c r="F22" s="30" t="s">
        <v>8</v>
      </c>
      <c r="H22" s="205" t="s">
        <v>2</v>
      </c>
      <c r="I22" s="206"/>
      <c r="J22" s="207"/>
      <c r="K22" s="30" t="s">
        <v>9</v>
      </c>
      <c r="L22" s="130"/>
      <c r="N22" s="264" t="s">
        <v>2</v>
      </c>
      <c r="O22" s="265"/>
      <c r="P22" s="266"/>
      <c r="Q22" s="47" t="s">
        <v>79</v>
      </c>
      <c r="R22" s="47" t="s">
        <v>44</v>
      </c>
      <c r="S22" s="24"/>
    </row>
    <row r="23" spans="1:20" s="1" customFormat="1" ht="27.6" customHeight="1" x14ac:dyDescent="0.45">
      <c r="B23" s="267" t="s">
        <v>64</v>
      </c>
      <c r="C23" s="3">
        <f>E11</f>
        <v>0.45833333333333331</v>
      </c>
      <c r="D23" s="4" t="s">
        <v>1</v>
      </c>
      <c r="E23" s="5">
        <f>C23+TIME(0,5,0)</f>
        <v>0.46180555555555552</v>
      </c>
      <c r="F23" s="46">
        <v>500</v>
      </c>
      <c r="G23" s="2"/>
      <c r="H23" s="3">
        <f>E11</f>
        <v>0.45833333333333331</v>
      </c>
      <c r="I23" s="4" t="s">
        <v>1</v>
      </c>
      <c r="J23" s="5">
        <f>H23+TIME(0,5,0)</f>
        <v>0.46180555555555552</v>
      </c>
      <c r="K23" s="46">
        <v>500</v>
      </c>
      <c r="L23" s="274"/>
      <c r="M23" s="2"/>
      <c r="N23" s="3">
        <f>E11</f>
        <v>0.45833333333333331</v>
      </c>
      <c r="O23" s="4" t="s">
        <v>1</v>
      </c>
      <c r="P23" s="5">
        <f>N23+TIME(0,5,0)</f>
        <v>0.46180555555555552</v>
      </c>
      <c r="Q23" s="193">
        <f>K23-F23</f>
        <v>0</v>
      </c>
      <c r="R23" s="270" t="s">
        <v>10</v>
      </c>
      <c r="T23" s="23"/>
    </row>
    <row r="24" spans="1:20" ht="27.6" customHeight="1" x14ac:dyDescent="0.45">
      <c r="A24" s="1"/>
      <c r="B24" s="268"/>
      <c r="C24" s="6">
        <f>E23</f>
        <v>0.46180555555555552</v>
      </c>
      <c r="D24" s="7" t="s">
        <v>1</v>
      </c>
      <c r="E24" s="8">
        <f>C24+TIME(0,5,0)</f>
        <v>0.46527777777777773</v>
      </c>
      <c r="F24" s="42">
        <v>500</v>
      </c>
      <c r="G24" s="1"/>
      <c r="H24" s="6">
        <f>J23</f>
        <v>0.46180555555555552</v>
      </c>
      <c r="I24" s="7" t="s">
        <v>1</v>
      </c>
      <c r="J24" s="8">
        <f>H24+TIME(0,5,0)</f>
        <v>0.46527777777777773</v>
      </c>
      <c r="K24" s="42">
        <v>500</v>
      </c>
      <c r="L24" s="274"/>
      <c r="M24" s="1"/>
      <c r="N24" s="6">
        <f>P23</f>
        <v>0.46180555555555552</v>
      </c>
      <c r="O24" s="7" t="s">
        <v>1</v>
      </c>
      <c r="P24" s="8">
        <f>N24+TIME(0,5,0)</f>
        <v>0.46527777777777773</v>
      </c>
      <c r="Q24" s="171">
        <f>K24-F24</f>
        <v>0</v>
      </c>
      <c r="R24" s="271"/>
      <c r="S24" s="1"/>
    </row>
    <row r="25" spans="1:20" ht="27.6" customHeight="1" x14ac:dyDescent="0.45">
      <c r="A25" s="1"/>
      <c r="B25" s="268"/>
      <c r="C25" s="6">
        <f t="shared" ref="C25:C40" si="0">E24</f>
        <v>0.46527777777777773</v>
      </c>
      <c r="D25" s="7" t="s">
        <v>1</v>
      </c>
      <c r="E25" s="8">
        <f t="shared" ref="E25:E40" si="1">C25+TIME(0,5,0)</f>
        <v>0.46874999999999994</v>
      </c>
      <c r="F25" s="43" t="s">
        <v>13</v>
      </c>
      <c r="G25" s="2"/>
      <c r="H25" s="6">
        <f t="shared" ref="H25:H40" si="2">J24</f>
        <v>0.46527777777777773</v>
      </c>
      <c r="I25" s="7" t="s">
        <v>1</v>
      </c>
      <c r="J25" s="8">
        <f t="shared" ref="J25:J40" si="3">H25+TIME(0,5,0)</f>
        <v>0.46874999999999994</v>
      </c>
      <c r="K25" s="43" t="s">
        <v>13</v>
      </c>
      <c r="L25" s="274"/>
      <c r="M25" s="2"/>
      <c r="N25" s="6">
        <f t="shared" ref="N25:N40" si="4">P24</f>
        <v>0.46527777777777773</v>
      </c>
      <c r="O25" s="7" t="s">
        <v>1</v>
      </c>
      <c r="P25" s="8">
        <f t="shared" ref="P25:P40" si="5">N25+TIME(0,5,0)</f>
        <v>0.46874999999999994</v>
      </c>
      <c r="Q25" s="172" t="s">
        <v>13</v>
      </c>
      <c r="R25" s="271"/>
      <c r="S25" s="1"/>
    </row>
    <row r="26" spans="1:20" ht="27.6" customHeight="1" x14ac:dyDescent="0.45">
      <c r="B26" s="268"/>
      <c r="C26" s="6">
        <f t="shared" si="0"/>
        <v>0.46874999999999994</v>
      </c>
      <c r="D26" s="7" t="s">
        <v>1</v>
      </c>
      <c r="E26" s="8">
        <f t="shared" si="1"/>
        <v>0.47222222222222215</v>
      </c>
      <c r="F26" s="43" t="s">
        <v>13</v>
      </c>
      <c r="H26" s="6">
        <f t="shared" si="2"/>
        <v>0.46874999999999994</v>
      </c>
      <c r="I26" s="7" t="s">
        <v>1</v>
      </c>
      <c r="J26" s="8">
        <f t="shared" si="3"/>
        <v>0.47222222222222215</v>
      </c>
      <c r="K26" s="43" t="s">
        <v>13</v>
      </c>
      <c r="L26" s="274"/>
      <c r="N26" s="6">
        <f t="shared" si="4"/>
        <v>0.46874999999999994</v>
      </c>
      <c r="O26" s="7" t="s">
        <v>1</v>
      </c>
      <c r="P26" s="8">
        <f t="shared" si="5"/>
        <v>0.47222222222222215</v>
      </c>
      <c r="Q26" s="172" t="s">
        <v>13</v>
      </c>
      <c r="R26" s="271"/>
    </row>
    <row r="27" spans="1:20" ht="27.6" customHeight="1" x14ac:dyDescent="0.45">
      <c r="B27" s="268"/>
      <c r="C27" s="6">
        <f t="shared" si="0"/>
        <v>0.47222222222222215</v>
      </c>
      <c r="D27" s="7" t="s">
        <v>1</v>
      </c>
      <c r="E27" s="8">
        <f t="shared" si="1"/>
        <v>0.47569444444444436</v>
      </c>
      <c r="F27" s="43" t="s">
        <v>13</v>
      </c>
      <c r="H27" s="6">
        <f t="shared" si="2"/>
        <v>0.47222222222222215</v>
      </c>
      <c r="I27" s="7" t="s">
        <v>1</v>
      </c>
      <c r="J27" s="8">
        <f t="shared" si="3"/>
        <v>0.47569444444444436</v>
      </c>
      <c r="K27" s="43" t="s">
        <v>13</v>
      </c>
      <c r="L27" s="274"/>
      <c r="N27" s="6">
        <f t="shared" si="4"/>
        <v>0.47222222222222215</v>
      </c>
      <c r="O27" s="7" t="s">
        <v>1</v>
      </c>
      <c r="P27" s="8">
        <f t="shared" si="5"/>
        <v>0.47569444444444436</v>
      </c>
      <c r="Q27" s="172" t="s">
        <v>13</v>
      </c>
      <c r="R27" s="271"/>
    </row>
    <row r="28" spans="1:20" ht="27.6" customHeight="1" x14ac:dyDescent="0.45">
      <c r="B28" s="268"/>
      <c r="C28" s="6">
        <f t="shared" si="0"/>
        <v>0.47569444444444436</v>
      </c>
      <c r="D28" s="7" t="s">
        <v>1</v>
      </c>
      <c r="E28" s="8">
        <f t="shared" si="1"/>
        <v>0.47916666666666657</v>
      </c>
      <c r="F28" s="43"/>
      <c r="H28" s="6">
        <f t="shared" si="2"/>
        <v>0.47569444444444436</v>
      </c>
      <c r="I28" s="7" t="s">
        <v>1</v>
      </c>
      <c r="J28" s="8">
        <f t="shared" si="3"/>
        <v>0.47916666666666657</v>
      </c>
      <c r="K28" s="43"/>
      <c r="L28" s="274"/>
      <c r="N28" s="6">
        <f t="shared" si="4"/>
        <v>0.47569444444444436</v>
      </c>
      <c r="O28" s="7" t="s">
        <v>1</v>
      </c>
      <c r="P28" s="8">
        <f t="shared" si="5"/>
        <v>0.47916666666666657</v>
      </c>
      <c r="Q28" s="171"/>
      <c r="R28" s="271"/>
    </row>
    <row r="29" spans="1:20" ht="27.6" customHeight="1" x14ac:dyDescent="0.45">
      <c r="B29" s="268"/>
      <c r="C29" s="6">
        <f t="shared" si="0"/>
        <v>0.47916666666666657</v>
      </c>
      <c r="D29" s="7" t="s">
        <v>1</v>
      </c>
      <c r="E29" s="8">
        <f t="shared" si="1"/>
        <v>0.48263888888888878</v>
      </c>
      <c r="F29" s="43"/>
      <c r="H29" s="6">
        <f t="shared" si="2"/>
        <v>0.47916666666666657</v>
      </c>
      <c r="I29" s="7" t="s">
        <v>1</v>
      </c>
      <c r="J29" s="8">
        <f t="shared" si="3"/>
        <v>0.48263888888888878</v>
      </c>
      <c r="K29" s="43"/>
      <c r="L29" s="274"/>
      <c r="N29" s="6">
        <f t="shared" si="4"/>
        <v>0.47916666666666657</v>
      </c>
      <c r="O29" s="7" t="s">
        <v>1</v>
      </c>
      <c r="P29" s="8">
        <f t="shared" si="5"/>
        <v>0.48263888888888878</v>
      </c>
      <c r="Q29" s="171"/>
      <c r="R29" s="271"/>
    </row>
    <row r="30" spans="1:20" ht="27.6" customHeight="1" x14ac:dyDescent="0.45">
      <c r="B30" s="268"/>
      <c r="C30" s="6">
        <f t="shared" si="0"/>
        <v>0.48263888888888878</v>
      </c>
      <c r="D30" s="7" t="s">
        <v>1</v>
      </c>
      <c r="E30" s="8">
        <f t="shared" si="1"/>
        <v>0.48611111111111099</v>
      </c>
      <c r="F30" s="43"/>
      <c r="H30" s="6">
        <f t="shared" si="2"/>
        <v>0.48263888888888878</v>
      </c>
      <c r="I30" s="7" t="s">
        <v>1</v>
      </c>
      <c r="J30" s="8">
        <f t="shared" si="3"/>
        <v>0.48611111111111099</v>
      </c>
      <c r="K30" s="43"/>
      <c r="L30" s="274"/>
      <c r="N30" s="6">
        <f t="shared" si="4"/>
        <v>0.48263888888888878</v>
      </c>
      <c r="O30" s="7" t="s">
        <v>1</v>
      </c>
      <c r="P30" s="8">
        <f t="shared" si="5"/>
        <v>0.48611111111111099</v>
      </c>
      <c r="Q30" s="171"/>
      <c r="R30" s="271"/>
    </row>
    <row r="31" spans="1:20" ht="27.6" customHeight="1" x14ac:dyDescent="0.45">
      <c r="B31" s="268"/>
      <c r="C31" s="6">
        <f t="shared" si="0"/>
        <v>0.48611111111111099</v>
      </c>
      <c r="D31" s="7" t="s">
        <v>1</v>
      </c>
      <c r="E31" s="8">
        <f t="shared" si="1"/>
        <v>0.4895833333333332</v>
      </c>
      <c r="F31" s="43"/>
      <c r="H31" s="6">
        <f t="shared" si="2"/>
        <v>0.48611111111111099</v>
      </c>
      <c r="I31" s="7" t="s">
        <v>1</v>
      </c>
      <c r="J31" s="8">
        <f t="shared" si="3"/>
        <v>0.4895833333333332</v>
      </c>
      <c r="K31" s="43"/>
      <c r="L31" s="274"/>
      <c r="N31" s="6">
        <f t="shared" si="4"/>
        <v>0.48611111111111099</v>
      </c>
      <c r="O31" s="7" t="s">
        <v>1</v>
      </c>
      <c r="P31" s="8">
        <f t="shared" si="5"/>
        <v>0.4895833333333332</v>
      </c>
      <c r="Q31" s="171"/>
      <c r="R31" s="271"/>
    </row>
    <row r="32" spans="1:20" ht="27.6" customHeight="1" x14ac:dyDescent="0.45">
      <c r="B32" s="268"/>
      <c r="C32" s="6">
        <f t="shared" si="0"/>
        <v>0.4895833333333332</v>
      </c>
      <c r="D32" s="7" t="s">
        <v>1</v>
      </c>
      <c r="E32" s="8">
        <f t="shared" si="1"/>
        <v>0.49305555555555541</v>
      </c>
      <c r="F32" s="43"/>
      <c r="H32" s="6">
        <f t="shared" si="2"/>
        <v>0.4895833333333332</v>
      </c>
      <c r="I32" s="7" t="s">
        <v>1</v>
      </c>
      <c r="J32" s="8">
        <f t="shared" si="3"/>
        <v>0.49305555555555541</v>
      </c>
      <c r="K32" s="43"/>
      <c r="L32" s="274"/>
      <c r="N32" s="6">
        <f t="shared" si="4"/>
        <v>0.4895833333333332</v>
      </c>
      <c r="O32" s="7" t="s">
        <v>1</v>
      </c>
      <c r="P32" s="8">
        <f t="shared" si="5"/>
        <v>0.49305555555555541</v>
      </c>
      <c r="Q32" s="171"/>
      <c r="R32" s="271"/>
    </row>
    <row r="33" spans="2:18" ht="27.6" customHeight="1" x14ac:dyDescent="0.45">
      <c r="B33" s="268"/>
      <c r="C33" s="6">
        <f t="shared" si="0"/>
        <v>0.49305555555555541</v>
      </c>
      <c r="D33" s="7" t="s">
        <v>1</v>
      </c>
      <c r="E33" s="8">
        <f t="shared" si="1"/>
        <v>0.49652777777777762</v>
      </c>
      <c r="F33" s="43"/>
      <c r="H33" s="6">
        <f t="shared" si="2"/>
        <v>0.49305555555555541</v>
      </c>
      <c r="I33" s="7" t="s">
        <v>1</v>
      </c>
      <c r="J33" s="8">
        <f t="shared" si="3"/>
        <v>0.49652777777777762</v>
      </c>
      <c r="K33" s="43"/>
      <c r="L33" s="274"/>
      <c r="N33" s="6">
        <f t="shared" si="4"/>
        <v>0.49305555555555541</v>
      </c>
      <c r="O33" s="7" t="s">
        <v>1</v>
      </c>
      <c r="P33" s="8">
        <f t="shared" si="5"/>
        <v>0.49652777777777762</v>
      </c>
      <c r="Q33" s="171"/>
      <c r="R33" s="271"/>
    </row>
    <row r="34" spans="2:18" ht="27.6" customHeight="1" x14ac:dyDescent="0.45">
      <c r="B34" s="269"/>
      <c r="C34" s="9">
        <f t="shared" si="0"/>
        <v>0.49652777777777762</v>
      </c>
      <c r="D34" s="10" t="s">
        <v>1</v>
      </c>
      <c r="E34" s="11">
        <f t="shared" si="1"/>
        <v>0.49999999999999983</v>
      </c>
      <c r="F34" s="44"/>
      <c r="H34" s="9">
        <f t="shared" si="2"/>
        <v>0.49652777777777762</v>
      </c>
      <c r="I34" s="10" t="s">
        <v>1</v>
      </c>
      <c r="J34" s="11">
        <f t="shared" si="3"/>
        <v>0.49999999999999983</v>
      </c>
      <c r="K34" s="44"/>
      <c r="L34" s="274"/>
      <c r="N34" s="9">
        <f t="shared" si="4"/>
        <v>0.49652777777777762</v>
      </c>
      <c r="O34" s="10" t="s">
        <v>1</v>
      </c>
      <c r="P34" s="11">
        <f t="shared" si="5"/>
        <v>0.49999999999999983</v>
      </c>
      <c r="Q34" s="175"/>
      <c r="R34" s="272"/>
    </row>
    <row r="35" spans="2:18" ht="27.6" customHeight="1" x14ac:dyDescent="0.45">
      <c r="B35" s="263" t="s">
        <v>65</v>
      </c>
      <c r="C35" s="15">
        <f t="shared" si="0"/>
        <v>0.49999999999999983</v>
      </c>
      <c r="D35" s="16" t="s">
        <v>1</v>
      </c>
      <c r="E35" s="17">
        <f t="shared" si="1"/>
        <v>0.5034722222222221</v>
      </c>
      <c r="F35" s="42">
        <v>500</v>
      </c>
      <c r="H35" s="15">
        <f t="shared" si="2"/>
        <v>0.49999999999999983</v>
      </c>
      <c r="I35" s="16" t="s">
        <v>1</v>
      </c>
      <c r="J35" s="17">
        <f t="shared" si="3"/>
        <v>0.5034722222222221</v>
      </c>
      <c r="K35" s="42">
        <v>500</v>
      </c>
      <c r="L35" s="173"/>
      <c r="N35" s="15">
        <f t="shared" si="4"/>
        <v>0.49999999999999983</v>
      </c>
      <c r="O35" s="16" t="s">
        <v>1</v>
      </c>
      <c r="P35" s="17">
        <f t="shared" si="5"/>
        <v>0.5034722222222221</v>
      </c>
      <c r="Q35" s="33">
        <f>K35-F35</f>
        <v>0</v>
      </c>
      <c r="R35" s="194">
        <v>400</v>
      </c>
    </row>
    <row r="36" spans="2:18" ht="27.6" customHeight="1" x14ac:dyDescent="0.45">
      <c r="B36" s="263"/>
      <c r="C36" s="6">
        <f t="shared" si="0"/>
        <v>0.5034722222222221</v>
      </c>
      <c r="D36" s="7" t="s">
        <v>1</v>
      </c>
      <c r="E36" s="8">
        <f t="shared" si="1"/>
        <v>0.50694444444444431</v>
      </c>
      <c r="F36" s="42">
        <v>500</v>
      </c>
      <c r="H36" s="6">
        <f t="shared" si="2"/>
        <v>0.5034722222222221</v>
      </c>
      <c r="I36" s="7" t="s">
        <v>1</v>
      </c>
      <c r="J36" s="8">
        <f t="shared" si="3"/>
        <v>0.50694444444444431</v>
      </c>
      <c r="K36" s="42">
        <v>500</v>
      </c>
      <c r="L36" s="173"/>
      <c r="N36" s="6">
        <f t="shared" si="4"/>
        <v>0.5034722222222221</v>
      </c>
      <c r="O36" s="7" t="s">
        <v>1</v>
      </c>
      <c r="P36" s="8">
        <f t="shared" si="5"/>
        <v>0.50694444444444431</v>
      </c>
      <c r="Q36" s="33">
        <f>K36-F36</f>
        <v>0</v>
      </c>
      <c r="R36" s="195">
        <v>500</v>
      </c>
    </row>
    <row r="37" spans="2:18" ht="27.6" customHeight="1" x14ac:dyDescent="0.45">
      <c r="B37" s="263"/>
      <c r="C37" s="6">
        <f t="shared" si="0"/>
        <v>0.50694444444444431</v>
      </c>
      <c r="D37" s="7" t="s">
        <v>1</v>
      </c>
      <c r="E37" s="8">
        <f t="shared" si="1"/>
        <v>0.51041666666666652</v>
      </c>
      <c r="F37" s="43" t="s">
        <v>30</v>
      </c>
      <c r="H37" s="6">
        <f t="shared" si="2"/>
        <v>0.50694444444444431</v>
      </c>
      <c r="I37" s="7" t="s">
        <v>1</v>
      </c>
      <c r="J37" s="8">
        <f t="shared" si="3"/>
        <v>0.51041666666666652</v>
      </c>
      <c r="K37" s="43" t="s">
        <v>30</v>
      </c>
      <c r="L37" s="174"/>
      <c r="N37" s="6">
        <f t="shared" si="4"/>
        <v>0.50694444444444431</v>
      </c>
      <c r="O37" s="7" t="s">
        <v>1</v>
      </c>
      <c r="P37" s="8">
        <f t="shared" si="5"/>
        <v>0.51041666666666652</v>
      </c>
      <c r="Q37" s="33" t="s">
        <v>30</v>
      </c>
      <c r="R37" s="195" t="s">
        <v>30</v>
      </c>
    </row>
    <row r="38" spans="2:18" ht="27.6" customHeight="1" x14ac:dyDescent="0.45">
      <c r="B38" s="263"/>
      <c r="C38" s="6">
        <f t="shared" si="0"/>
        <v>0.51041666666666652</v>
      </c>
      <c r="D38" s="7" t="s">
        <v>1</v>
      </c>
      <c r="E38" s="8">
        <f t="shared" si="1"/>
        <v>0.51388888888888873</v>
      </c>
      <c r="F38" s="43" t="s">
        <v>30</v>
      </c>
      <c r="H38" s="6">
        <f t="shared" si="2"/>
        <v>0.51041666666666652</v>
      </c>
      <c r="I38" s="7" t="s">
        <v>1</v>
      </c>
      <c r="J38" s="8">
        <f t="shared" si="3"/>
        <v>0.51388888888888873</v>
      </c>
      <c r="K38" s="43" t="s">
        <v>30</v>
      </c>
      <c r="L38" s="174"/>
      <c r="N38" s="6">
        <f t="shared" si="4"/>
        <v>0.51041666666666652</v>
      </c>
      <c r="O38" s="7" t="s">
        <v>1</v>
      </c>
      <c r="P38" s="8">
        <f t="shared" si="5"/>
        <v>0.51388888888888873</v>
      </c>
      <c r="Q38" s="33" t="s">
        <v>30</v>
      </c>
      <c r="R38" s="195" t="s">
        <v>30</v>
      </c>
    </row>
    <row r="39" spans="2:18" ht="27.6" customHeight="1" x14ac:dyDescent="0.45">
      <c r="B39" s="263"/>
      <c r="C39" s="6">
        <f t="shared" si="0"/>
        <v>0.51388888888888873</v>
      </c>
      <c r="D39" s="7" t="s">
        <v>1</v>
      </c>
      <c r="E39" s="8">
        <f t="shared" si="1"/>
        <v>0.51736111111111094</v>
      </c>
      <c r="F39" s="43" t="s">
        <v>30</v>
      </c>
      <c r="H39" s="6">
        <f t="shared" si="2"/>
        <v>0.51388888888888873</v>
      </c>
      <c r="I39" s="7" t="s">
        <v>1</v>
      </c>
      <c r="J39" s="8">
        <f t="shared" si="3"/>
        <v>0.51736111111111094</v>
      </c>
      <c r="K39" s="43" t="s">
        <v>30</v>
      </c>
      <c r="L39" s="174"/>
      <c r="N39" s="6">
        <f t="shared" si="4"/>
        <v>0.51388888888888873</v>
      </c>
      <c r="O39" s="7" t="s">
        <v>1</v>
      </c>
      <c r="P39" s="8">
        <f t="shared" si="5"/>
        <v>0.51736111111111094</v>
      </c>
      <c r="Q39" s="33" t="s">
        <v>30</v>
      </c>
      <c r="R39" s="195" t="s">
        <v>30</v>
      </c>
    </row>
    <row r="40" spans="2:18" ht="27.6" customHeight="1" x14ac:dyDescent="0.45">
      <c r="B40" s="263"/>
      <c r="C40" s="9">
        <f t="shared" si="0"/>
        <v>0.51736111111111094</v>
      </c>
      <c r="D40" s="10" t="s">
        <v>1</v>
      </c>
      <c r="E40" s="11">
        <f t="shared" si="1"/>
        <v>0.52083333333333315</v>
      </c>
      <c r="F40" s="44"/>
      <c r="H40" s="9">
        <f t="shared" si="2"/>
        <v>0.51736111111111094</v>
      </c>
      <c r="I40" s="10" t="s">
        <v>1</v>
      </c>
      <c r="J40" s="11">
        <f t="shared" si="3"/>
        <v>0.52083333333333315</v>
      </c>
      <c r="K40" s="44"/>
      <c r="L40" s="173"/>
      <c r="N40" s="9">
        <f t="shared" si="4"/>
        <v>0.51736111111111094</v>
      </c>
      <c r="O40" s="10" t="s">
        <v>1</v>
      </c>
      <c r="P40" s="11">
        <f t="shared" si="5"/>
        <v>0.52083333333333315</v>
      </c>
      <c r="Q40" s="175"/>
      <c r="R40" s="196"/>
    </row>
    <row r="41" spans="2:18" x14ac:dyDescent="0.45">
      <c r="C41" s="2"/>
      <c r="D41" s="1"/>
      <c r="E41" s="2"/>
      <c r="L41" s="129"/>
    </row>
    <row r="42" spans="2:18" x14ac:dyDescent="0.45">
      <c r="C42" s="2"/>
      <c r="D42" s="1"/>
      <c r="E42" s="2"/>
      <c r="L42" s="129"/>
    </row>
    <row r="43" spans="2:18" x14ac:dyDescent="0.45">
      <c r="C43" s="2"/>
      <c r="D43" s="1"/>
      <c r="E43" s="2"/>
      <c r="L43" s="129"/>
    </row>
    <row r="44" spans="2:18" x14ac:dyDescent="0.45">
      <c r="C44" s="2"/>
      <c r="D44" s="1"/>
      <c r="E44" s="2"/>
      <c r="L44" s="129"/>
    </row>
    <row r="45" spans="2:18" x14ac:dyDescent="0.45">
      <c r="C45" s="2"/>
      <c r="D45" s="1"/>
      <c r="E45" s="2"/>
      <c r="L45" s="129"/>
    </row>
    <row r="46" spans="2:18" x14ac:dyDescent="0.45">
      <c r="C46" s="2"/>
      <c r="D46" s="1"/>
      <c r="E46" s="2"/>
      <c r="L46" s="129"/>
    </row>
    <row r="47" spans="2:18" x14ac:dyDescent="0.45">
      <c r="C47" s="2"/>
      <c r="D47" s="1"/>
      <c r="E47" s="2"/>
      <c r="L47" s="129"/>
    </row>
    <row r="48" spans="2:18" x14ac:dyDescent="0.45">
      <c r="C48" s="2"/>
      <c r="D48" s="1"/>
      <c r="E48" s="2"/>
      <c r="L48" s="129"/>
    </row>
    <row r="49" spans="3:12" x14ac:dyDescent="0.45">
      <c r="C49" s="2"/>
      <c r="D49" s="1"/>
      <c r="E49" s="2"/>
      <c r="L49" s="129"/>
    </row>
    <row r="50" spans="3:12" x14ac:dyDescent="0.45">
      <c r="C50" s="2"/>
      <c r="D50" s="1"/>
      <c r="E50" s="2"/>
      <c r="L50" s="129"/>
    </row>
    <row r="51" spans="3:12" x14ac:dyDescent="0.45">
      <c r="C51" s="2"/>
      <c r="D51" s="1"/>
      <c r="E51" s="2"/>
      <c r="L51" s="129"/>
    </row>
    <row r="52" spans="3:12" x14ac:dyDescent="0.45">
      <c r="L52" s="129"/>
    </row>
    <row r="53" spans="3:12" x14ac:dyDescent="0.45">
      <c r="L53" s="129"/>
    </row>
    <row r="54" spans="3:12" x14ac:dyDescent="0.45">
      <c r="L54" s="129"/>
    </row>
    <row r="55" spans="3:12" x14ac:dyDescent="0.45">
      <c r="L55" s="129"/>
    </row>
    <row r="56" spans="3:12" x14ac:dyDescent="0.45">
      <c r="L56" s="129"/>
    </row>
    <row r="57" spans="3:12" x14ac:dyDescent="0.45">
      <c r="L57" s="129"/>
    </row>
    <row r="58" spans="3:12" x14ac:dyDescent="0.45">
      <c r="L58" s="129"/>
    </row>
    <row r="59" spans="3:12" x14ac:dyDescent="0.45">
      <c r="L59" s="129"/>
    </row>
    <row r="60" spans="3:12" x14ac:dyDescent="0.45">
      <c r="L60" s="129"/>
    </row>
    <row r="61" spans="3:12" x14ac:dyDescent="0.45">
      <c r="L61" s="129"/>
    </row>
    <row r="62" spans="3:12" x14ac:dyDescent="0.45">
      <c r="L62" s="129"/>
    </row>
    <row r="63" spans="3:12" x14ac:dyDescent="0.45">
      <c r="L63" s="129"/>
    </row>
    <row r="64" spans="3:12" x14ac:dyDescent="0.45">
      <c r="L64" s="129"/>
    </row>
    <row r="65" spans="12:12" x14ac:dyDescent="0.45">
      <c r="L65" s="129"/>
    </row>
    <row r="66" spans="12:12" x14ac:dyDescent="0.45">
      <c r="L66" s="129"/>
    </row>
    <row r="67" spans="12:12" x14ac:dyDescent="0.45">
      <c r="L67" s="129"/>
    </row>
    <row r="68" spans="12:12" x14ac:dyDescent="0.45">
      <c r="L68" s="129"/>
    </row>
    <row r="69" spans="12:12" x14ac:dyDescent="0.45">
      <c r="L69" s="129"/>
    </row>
    <row r="70" spans="12:12" x14ac:dyDescent="0.45">
      <c r="L70" s="129"/>
    </row>
    <row r="71" spans="12:12" x14ac:dyDescent="0.45">
      <c r="L71" s="129"/>
    </row>
    <row r="72" spans="12:12" x14ac:dyDescent="0.45">
      <c r="L72" s="129"/>
    </row>
    <row r="73" spans="12:12" x14ac:dyDescent="0.45">
      <c r="L73" s="129"/>
    </row>
    <row r="74" spans="12:12" x14ac:dyDescent="0.45">
      <c r="L74" s="129"/>
    </row>
    <row r="75" spans="12:12" x14ac:dyDescent="0.45">
      <c r="L75" s="129"/>
    </row>
    <row r="76" spans="12:12" x14ac:dyDescent="0.45">
      <c r="L76" s="129"/>
    </row>
    <row r="77" spans="12:12" x14ac:dyDescent="0.45">
      <c r="L77" s="129"/>
    </row>
    <row r="78" spans="12:12" x14ac:dyDescent="0.45">
      <c r="L78" s="129"/>
    </row>
    <row r="79" spans="12:12" x14ac:dyDescent="0.45">
      <c r="L79" s="129"/>
    </row>
    <row r="80" spans="12:12" x14ac:dyDescent="0.45">
      <c r="L80" s="129"/>
    </row>
    <row r="81" spans="12:12" x14ac:dyDescent="0.45">
      <c r="L81" s="129"/>
    </row>
    <row r="82" spans="12:12" x14ac:dyDescent="0.45">
      <c r="L82" s="129"/>
    </row>
    <row r="83" spans="12:12" x14ac:dyDescent="0.45">
      <c r="L83" s="129"/>
    </row>
    <row r="84" spans="12:12" x14ac:dyDescent="0.45">
      <c r="L84" s="129"/>
    </row>
    <row r="85" spans="12:12" x14ac:dyDescent="0.45">
      <c r="L85" s="129"/>
    </row>
    <row r="86" spans="12:12" x14ac:dyDescent="0.45">
      <c r="L86" s="129"/>
    </row>
    <row r="87" spans="12:12" x14ac:dyDescent="0.45">
      <c r="L87" s="129"/>
    </row>
    <row r="88" spans="12:12" x14ac:dyDescent="0.45">
      <c r="L88" s="129"/>
    </row>
    <row r="89" spans="12:12" x14ac:dyDescent="0.45">
      <c r="L89" s="129"/>
    </row>
    <row r="90" spans="12:12" x14ac:dyDescent="0.45">
      <c r="L90" s="129"/>
    </row>
    <row r="91" spans="12:12" x14ac:dyDescent="0.45">
      <c r="L91" s="129"/>
    </row>
    <row r="92" spans="12:12" x14ac:dyDescent="0.45">
      <c r="L92" s="129"/>
    </row>
    <row r="93" spans="12:12" x14ac:dyDescent="0.45">
      <c r="L93" s="129"/>
    </row>
    <row r="94" spans="12:12" x14ac:dyDescent="0.45">
      <c r="L94" s="129"/>
    </row>
    <row r="95" spans="12:12" x14ac:dyDescent="0.45">
      <c r="L95" s="129"/>
    </row>
    <row r="96" spans="12:12" x14ac:dyDescent="0.45">
      <c r="L96" s="129"/>
    </row>
    <row r="97" spans="12:12" x14ac:dyDescent="0.45">
      <c r="L97" s="129"/>
    </row>
    <row r="98" spans="12:12" x14ac:dyDescent="0.45">
      <c r="L98" s="129"/>
    </row>
    <row r="99" spans="12:12" x14ac:dyDescent="0.45">
      <c r="L99" s="129"/>
    </row>
    <row r="100" spans="12:12" x14ac:dyDescent="0.45">
      <c r="L100" s="129"/>
    </row>
    <row r="101" spans="12:12" x14ac:dyDescent="0.45">
      <c r="L101" s="129"/>
    </row>
    <row r="102" spans="12:12" x14ac:dyDescent="0.45">
      <c r="L102" s="129"/>
    </row>
    <row r="103" spans="12:12" x14ac:dyDescent="0.45">
      <c r="L103" s="129"/>
    </row>
    <row r="104" spans="12:12" x14ac:dyDescent="0.45">
      <c r="L104" s="129"/>
    </row>
    <row r="105" spans="12:12" x14ac:dyDescent="0.45">
      <c r="L105" s="129"/>
    </row>
    <row r="106" spans="12:12" x14ac:dyDescent="0.45">
      <c r="L106" s="129"/>
    </row>
    <row r="107" spans="12:12" x14ac:dyDescent="0.45">
      <c r="L107" s="129"/>
    </row>
    <row r="108" spans="12:12" x14ac:dyDescent="0.45">
      <c r="L108" s="129"/>
    </row>
    <row r="109" spans="12:12" x14ac:dyDescent="0.45">
      <c r="L109" s="129"/>
    </row>
    <row r="110" spans="12:12" x14ac:dyDescent="0.45">
      <c r="L110" s="129"/>
    </row>
    <row r="111" spans="12:12" x14ac:dyDescent="0.45">
      <c r="L111" s="129"/>
    </row>
    <row r="112" spans="12:12" x14ac:dyDescent="0.45">
      <c r="L112" s="129"/>
    </row>
    <row r="113" spans="12:12" x14ac:dyDescent="0.45">
      <c r="L113" s="129"/>
    </row>
  </sheetData>
  <mergeCells count="20">
    <mergeCell ref="R23:R34"/>
    <mergeCell ref="B35:B40"/>
    <mergeCell ref="B11:D11"/>
    <mergeCell ref="B22:E22"/>
    <mergeCell ref="H22:J22"/>
    <mergeCell ref="N22:P22"/>
    <mergeCell ref="L23:L34"/>
    <mergeCell ref="B23:B34"/>
    <mergeCell ref="B8:D8"/>
    <mergeCell ref="E8:G8"/>
    <mergeCell ref="B9:D9"/>
    <mergeCell ref="E9:G9"/>
    <mergeCell ref="B10:D10"/>
    <mergeCell ref="E10:G10"/>
    <mergeCell ref="B5:D5"/>
    <mergeCell ref="E5:G5"/>
    <mergeCell ref="B6:D6"/>
    <mergeCell ref="E6:G6"/>
    <mergeCell ref="B7:D7"/>
    <mergeCell ref="E7:G7"/>
  </mergeCells>
  <phoneticPr fontId="1"/>
  <pageMargins left="0.39370078740157483" right="0.39370078740157483" top="0.74803149606299213" bottom="0.74803149606299213" header="0.31496062992125984" footer="0.31496062992125984"/>
  <pageSetup paperSize="9" scale="54"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E7F50-8813-49EC-BDFB-ACE72C663732}">
  <sheetPr codeName="Sheet2">
    <pageSetUpPr fitToPage="1"/>
  </sheetPr>
  <dimension ref="A1:V83"/>
  <sheetViews>
    <sheetView showGridLines="0" view="pageBreakPreview" zoomScale="70" zoomScaleNormal="85" zoomScaleSheetLayoutView="70" workbookViewId="0"/>
  </sheetViews>
  <sheetFormatPr defaultColWidth="9" defaultRowHeight="18" x14ac:dyDescent="0.45"/>
  <cols>
    <col min="1" max="1" width="2.19921875" style="24" customWidth="1"/>
    <col min="2" max="2" width="3.5" style="24" customWidth="1"/>
    <col min="3" max="4" width="9" style="24" customWidth="1"/>
    <col min="5" max="11" width="9" style="24"/>
    <col min="12" max="12" width="11.09765625" style="24" customWidth="1"/>
    <col min="13" max="16" width="9" style="24"/>
    <col min="17" max="17" width="10" style="24" customWidth="1"/>
    <col min="18" max="19" width="11.09765625" style="24" customWidth="1"/>
    <col min="20" max="20" width="3.19921875" style="24" customWidth="1"/>
    <col min="21" max="21" width="9" style="24"/>
    <col min="22" max="22" width="0" style="24" hidden="1" customWidth="1"/>
    <col min="23" max="16384" width="9" style="24"/>
  </cols>
  <sheetData>
    <row r="1" spans="2:22" x14ac:dyDescent="0.45">
      <c r="B1" s="27"/>
    </row>
    <row r="2" spans="2:22" x14ac:dyDescent="0.45">
      <c r="B2" s="27" t="s">
        <v>76</v>
      </c>
    </row>
    <row r="3" spans="2:22" ht="22.2" x14ac:dyDescent="0.45">
      <c r="B3" s="25" t="s">
        <v>50</v>
      </c>
    </row>
    <row r="5" spans="2:22" x14ac:dyDescent="0.45">
      <c r="B5" s="202" t="s">
        <v>0</v>
      </c>
      <c r="C5" s="203"/>
      <c r="D5" s="204"/>
      <c r="E5" s="235" t="s">
        <v>15</v>
      </c>
      <c r="F5" s="235"/>
      <c r="G5" s="235"/>
      <c r="V5" s="24" t="s">
        <v>73</v>
      </c>
    </row>
    <row r="6" spans="2:22" x14ac:dyDescent="0.45">
      <c r="B6" s="202" t="s">
        <v>3</v>
      </c>
      <c r="C6" s="203"/>
      <c r="D6" s="204"/>
      <c r="E6" s="235" t="s">
        <v>14</v>
      </c>
      <c r="F6" s="235"/>
      <c r="G6" s="235"/>
      <c r="V6" s="24" t="s">
        <v>74</v>
      </c>
    </row>
    <row r="7" spans="2:22" x14ac:dyDescent="0.45">
      <c r="B7" s="202" t="s">
        <v>23</v>
      </c>
      <c r="C7" s="203"/>
      <c r="D7" s="204"/>
      <c r="E7" s="236" t="s">
        <v>45</v>
      </c>
      <c r="F7" s="237"/>
      <c r="G7" s="238"/>
      <c r="V7" s="24" t="s">
        <v>75</v>
      </c>
    </row>
    <row r="8" spans="2:22" x14ac:dyDescent="0.45">
      <c r="B8" s="221" t="s">
        <v>5</v>
      </c>
      <c r="C8" s="222"/>
      <c r="D8" s="223"/>
      <c r="E8" s="228">
        <v>13500</v>
      </c>
      <c r="F8" s="229"/>
      <c r="G8" s="230"/>
    </row>
    <row r="9" spans="2:22" x14ac:dyDescent="0.45">
      <c r="B9" s="221" t="s">
        <v>16</v>
      </c>
      <c r="C9" s="222"/>
      <c r="D9" s="223"/>
      <c r="E9" s="231">
        <v>43556</v>
      </c>
      <c r="F9" s="232"/>
      <c r="G9" s="233"/>
    </row>
    <row r="10" spans="2:22" x14ac:dyDescent="0.45">
      <c r="B10" s="202" t="s">
        <v>17</v>
      </c>
      <c r="C10" s="203"/>
      <c r="D10" s="204"/>
      <c r="E10" s="48">
        <v>0.45833333333333331</v>
      </c>
      <c r="F10" s="139" t="s">
        <v>4</v>
      </c>
      <c r="G10" s="26">
        <f>E10+TIME(4,0,0)</f>
        <v>0.625</v>
      </c>
    </row>
    <row r="11" spans="2:22" ht="18.75" customHeight="1" x14ac:dyDescent="0.45">
      <c r="B11" s="215" t="s">
        <v>72</v>
      </c>
      <c r="C11" s="214"/>
      <c r="D11" s="214"/>
      <c r="E11" s="234" t="s">
        <v>73</v>
      </c>
      <c r="F11" s="234"/>
      <c r="G11" s="234"/>
    </row>
    <row r="12" spans="2:22" x14ac:dyDescent="0.45">
      <c r="B12" s="214"/>
      <c r="C12" s="214"/>
      <c r="D12" s="214"/>
      <c r="E12" s="234"/>
      <c r="F12" s="234"/>
      <c r="G12" s="234"/>
    </row>
    <row r="13" spans="2:22" x14ac:dyDescent="0.45">
      <c r="B13" s="214"/>
      <c r="C13" s="214"/>
      <c r="D13" s="214"/>
      <c r="E13" s="234"/>
      <c r="F13" s="234"/>
      <c r="G13" s="234"/>
    </row>
    <row r="14" spans="2:22" x14ac:dyDescent="0.45">
      <c r="B14" s="31" t="s">
        <v>6</v>
      </c>
      <c r="C14" s="28"/>
      <c r="D14" s="28"/>
      <c r="E14" s="29"/>
      <c r="F14" s="29"/>
      <c r="G14" s="29"/>
    </row>
    <row r="15" spans="2:22" x14ac:dyDescent="0.45">
      <c r="B15" s="40" t="s">
        <v>18</v>
      </c>
      <c r="C15" s="28"/>
      <c r="D15" s="28"/>
      <c r="E15" s="29"/>
      <c r="F15" s="29"/>
      <c r="G15" s="29"/>
    </row>
    <row r="16" spans="2:22" x14ac:dyDescent="0.45">
      <c r="B16" s="53"/>
      <c r="C16" s="28"/>
      <c r="D16" s="28"/>
      <c r="E16" s="29"/>
      <c r="F16" s="29"/>
      <c r="G16" s="29"/>
    </row>
    <row r="17" spans="1:21" x14ac:dyDescent="0.45">
      <c r="B17" s="53"/>
      <c r="C17" s="28"/>
      <c r="D17" s="28"/>
      <c r="E17" s="29"/>
      <c r="F17" s="29"/>
      <c r="G17" s="29"/>
    </row>
    <row r="18" spans="1:21" x14ac:dyDescent="0.45">
      <c r="B18" s="53"/>
    </row>
    <row r="19" spans="1:21" x14ac:dyDescent="0.45">
      <c r="B19" s="53"/>
    </row>
    <row r="20" spans="1:21" x14ac:dyDescent="0.45">
      <c r="B20" s="53"/>
    </row>
    <row r="21" spans="1:21" x14ac:dyDescent="0.45">
      <c r="B21" s="53"/>
    </row>
    <row r="22" spans="1:21" x14ac:dyDescent="0.45">
      <c r="B22" s="53"/>
    </row>
    <row r="23" spans="1:21" x14ac:dyDescent="0.45">
      <c r="B23" s="27" t="s">
        <v>47</v>
      </c>
      <c r="C23" s="27"/>
      <c r="D23" s="27"/>
      <c r="E23" s="27"/>
      <c r="F23" s="27"/>
      <c r="G23" s="27"/>
      <c r="H23" s="27"/>
      <c r="I23" s="27" t="s">
        <v>42</v>
      </c>
      <c r="J23" s="27"/>
      <c r="K23" s="27"/>
      <c r="O23" s="24" t="s">
        <v>12</v>
      </c>
    </row>
    <row r="24" spans="1:21" s="1" customFormat="1" ht="87" x14ac:dyDescent="0.45">
      <c r="A24" s="24"/>
      <c r="B24" s="214" t="s">
        <v>2</v>
      </c>
      <c r="C24" s="214"/>
      <c r="D24" s="214"/>
      <c r="E24" s="214"/>
      <c r="F24" s="63" t="s">
        <v>48</v>
      </c>
      <c r="G24" s="63" t="s">
        <v>49</v>
      </c>
      <c r="H24" s="62"/>
      <c r="I24" s="202" t="s">
        <v>2</v>
      </c>
      <c r="J24" s="203"/>
      <c r="K24" s="204"/>
      <c r="L24" s="30" t="s">
        <v>41</v>
      </c>
      <c r="M24" s="56" t="s">
        <v>40</v>
      </c>
      <c r="O24" s="205" t="s">
        <v>2</v>
      </c>
      <c r="P24" s="206"/>
      <c r="Q24" s="207"/>
      <c r="R24" s="47" t="s">
        <v>43</v>
      </c>
      <c r="S24" s="122" t="s">
        <v>44</v>
      </c>
      <c r="T24" s="24"/>
    </row>
    <row r="25" spans="1:21" s="1" customFormat="1" x14ac:dyDescent="0.45">
      <c r="B25" s="208" t="s">
        <v>61</v>
      </c>
      <c r="C25" s="3">
        <f>E10</f>
        <v>0.45833333333333331</v>
      </c>
      <c r="D25" s="4" t="s">
        <v>1</v>
      </c>
      <c r="E25" s="5">
        <f>C25+TIME(0,5,0)</f>
        <v>0.46180555555555552</v>
      </c>
      <c r="F25" s="49">
        <v>10000</v>
      </c>
      <c r="G25" s="49">
        <v>10000</v>
      </c>
      <c r="H25" s="2"/>
      <c r="I25" s="3">
        <f>C25</f>
        <v>0.45833333333333331</v>
      </c>
      <c r="J25" s="4" t="s">
        <v>1</v>
      </c>
      <c r="K25" s="5">
        <f>I25+TIME(0,5,0)</f>
        <v>0.46180555555555552</v>
      </c>
      <c r="L25" s="51">
        <v>4800</v>
      </c>
      <c r="M25" s="182">
        <v>4800</v>
      </c>
      <c r="N25" s="2"/>
      <c r="O25" s="3">
        <f>I25</f>
        <v>0.45833333333333331</v>
      </c>
      <c r="P25" s="4" t="s">
        <v>1</v>
      </c>
      <c r="Q25" s="18">
        <f>O25+TIME(0,5,0)</f>
        <v>0.46180555555555552</v>
      </c>
      <c r="R25" s="123">
        <f>(G25-F25)+(L25-M25)</f>
        <v>0</v>
      </c>
      <c r="S25" s="211" t="s">
        <v>10</v>
      </c>
    </row>
    <row r="26" spans="1:21" s="1" customFormat="1" x14ac:dyDescent="0.45">
      <c r="B26" s="209"/>
      <c r="C26" s="6">
        <f>E25</f>
        <v>0.46180555555555552</v>
      </c>
      <c r="D26" s="7" t="s">
        <v>1</v>
      </c>
      <c r="E26" s="8">
        <f>C26+TIME(0,5,0)</f>
        <v>0.46527777777777773</v>
      </c>
      <c r="F26" s="49">
        <v>10000</v>
      </c>
      <c r="G26" s="49">
        <v>10000</v>
      </c>
      <c r="I26" s="6">
        <f>K25</f>
        <v>0.46180555555555552</v>
      </c>
      <c r="J26" s="7" t="s">
        <v>1</v>
      </c>
      <c r="K26" s="8">
        <f>I26+TIME(0,5,0)</f>
        <v>0.46527777777777773</v>
      </c>
      <c r="L26" s="51">
        <v>4800</v>
      </c>
      <c r="M26" s="104">
        <v>4800</v>
      </c>
      <c r="O26" s="6">
        <f>Q25</f>
        <v>0.46180555555555552</v>
      </c>
      <c r="P26" s="7" t="s">
        <v>1</v>
      </c>
      <c r="Q26" s="19">
        <f>O26+TIME(0,5,0)</f>
        <v>0.46527777777777773</v>
      </c>
      <c r="R26" s="124">
        <f t="shared" ref="R26:R38" si="0">(G26-F26)+(L26-M26)</f>
        <v>0</v>
      </c>
      <c r="S26" s="212"/>
      <c r="U26" s="23"/>
    </row>
    <row r="27" spans="1:21" x14ac:dyDescent="0.45">
      <c r="A27" s="1"/>
      <c r="B27" s="209"/>
      <c r="C27" s="6">
        <f t="shared" ref="C27:C72" si="1">E26</f>
        <v>0.46527777777777773</v>
      </c>
      <c r="D27" s="7" t="s">
        <v>1</v>
      </c>
      <c r="E27" s="8">
        <f t="shared" ref="E27:E72" si="2">C27+TIME(0,5,0)</f>
        <v>0.46874999999999994</v>
      </c>
      <c r="F27" s="43" t="s">
        <v>30</v>
      </c>
      <c r="G27" s="43" t="s">
        <v>30</v>
      </c>
      <c r="H27" s="2"/>
      <c r="I27" s="6">
        <f t="shared" ref="I27:I72" si="3">K26</f>
        <v>0.46527777777777773</v>
      </c>
      <c r="J27" s="7" t="s">
        <v>1</v>
      </c>
      <c r="K27" s="8">
        <f t="shared" ref="K27:K72" si="4">I27+TIME(0,5,0)</f>
        <v>0.46874999999999994</v>
      </c>
      <c r="L27" s="43" t="s">
        <v>30</v>
      </c>
      <c r="M27" s="102" t="s">
        <v>30</v>
      </c>
      <c r="N27" s="2"/>
      <c r="O27" s="6">
        <f t="shared" ref="O27:O72" si="5">Q26</f>
        <v>0.46527777777777773</v>
      </c>
      <c r="P27" s="7" t="s">
        <v>1</v>
      </c>
      <c r="Q27" s="19">
        <f t="shared" ref="Q27:Q72" si="6">O27+TIME(0,5,0)</f>
        <v>0.46874999999999994</v>
      </c>
      <c r="R27" s="124" t="s">
        <v>30</v>
      </c>
      <c r="S27" s="212"/>
      <c r="T27" s="1"/>
    </row>
    <row r="28" spans="1:21" x14ac:dyDescent="0.45">
      <c r="B28" s="209"/>
      <c r="C28" s="6">
        <f t="shared" si="1"/>
        <v>0.46874999999999994</v>
      </c>
      <c r="D28" s="7" t="s">
        <v>1</v>
      </c>
      <c r="E28" s="8">
        <f t="shared" si="2"/>
        <v>0.47222222222222215</v>
      </c>
      <c r="F28" s="43" t="s">
        <v>30</v>
      </c>
      <c r="G28" s="43" t="s">
        <v>30</v>
      </c>
      <c r="I28" s="6">
        <f t="shared" si="3"/>
        <v>0.46874999999999994</v>
      </c>
      <c r="J28" s="7" t="s">
        <v>1</v>
      </c>
      <c r="K28" s="8">
        <f t="shared" si="4"/>
        <v>0.47222222222222215</v>
      </c>
      <c r="L28" s="43" t="s">
        <v>30</v>
      </c>
      <c r="M28" s="102" t="s">
        <v>30</v>
      </c>
      <c r="O28" s="6">
        <f t="shared" si="5"/>
        <v>0.46874999999999994</v>
      </c>
      <c r="P28" s="7" t="s">
        <v>1</v>
      </c>
      <c r="Q28" s="19">
        <f t="shared" si="6"/>
        <v>0.47222222222222215</v>
      </c>
      <c r="R28" s="124" t="s">
        <v>30</v>
      </c>
      <c r="S28" s="212"/>
    </row>
    <row r="29" spans="1:21" x14ac:dyDescent="0.45">
      <c r="B29" s="209"/>
      <c r="C29" s="6">
        <f t="shared" si="1"/>
        <v>0.47222222222222215</v>
      </c>
      <c r="D29" s="7" t="s">
        <v>1</v>
      </c>
      <c r="E29" s="8">
        <f t="shared" si="2"/>
        <v>0.47569444444444436</v>
      </c>
      <c r="F29" s="43" t="s">
        <v>30</v>
      </c>
      <c r="G29" s="43" t="s">
        <v>30</v>
      </c>
      <c r="I29" s="6">
        <f t="shared" si="3"/>
        <v>0.47222222222222215</v>
      </c>
      <c r="J29" s="7" t="s">
        <v>1</v>
      </c>
      <c r="K29" s="8">
        <f t="shared" si="4"/>
        <v>0.47569444444444436</v>
      </c>
      <c r="L29" s="43" t="s">
        <v>30</v>
      </c>
      <c r="M29" s="102" t="s">
        <v>30</v>
      </c>
      <c r="O29" s="6">
        <f t="shared" si="5"/>
        <v>0.47222222222222215</v>
      </c>
      <c r="P29" s="7" t="s">
        <v>1</v>
      </c>
      <c r="Q29" s="19">
        <f t="shared" si="6"/>
        <v>0.47569444444444436</v>
      </c>
      <c r="R29" s="124" t="s">
        <v>30</v>
      </c>
      <c r="S29" s="212"/>
    </row>
    <row r="30" spans="1:21" x14ac:dyDescent="0.45">
      <c r="B30" s="209"/>
      <c r="C30" s="6">
        <f t="shared" si="1"/>
        <v>0.47569444444444436</v>
      </c>
      <c r="D30" s="7" t="s">
        <v>1</v>
      </c>
      <c r="E30" s="8">
        <f t="shared" si="2"/>
        <v>0.47916666666666657</v>
      </c>
      <c r="F30" s="43"/>
      <c r="G30" s="43"/>
      <c r="I30" s="6">
        <f t="shared" si="3"/>
        <v>0.47569444444444436</v>
      </c>
      <c r="J30" s="7" t="s">
        <v>1</v>
      </c>
      <c r="K30" s="8">
        <f t="shared" si="4"/>
        <v>0.47916666666666657</v>
      </c>
      <c r="L30" s="43"/>
      <c r="M30" s="102"/>
      <c r="O30" s="6">
        <f t="shared" si="5"/>
        <v>0.47569444444444436</v>
      </c>
      <c r="P30" s="7" t="s">
        <v>1</v>
      </c>
      <c r="Q30" s="19">
        <f t="shared" si="6"/>
        <v>0.47916666666666657</v>
      </c>
      <c r="R30" s="124"/>
      <c r="S30" s="212"/>
    </row>
    <row r="31" spans="1:21" x14ac:dyDescent="0.45">
      <c r="B31" s="209"/>
      <c r="C31" s="6">
        <f t="shared" si="1"/>
        <v>0.47916666666666657</v>
      </c>
      <c r="D31" s="7" t="s">
        <v>1</v>
      </c>
      <c r="E31" s="8">
        <f t="shared" si="2"/>
        <v>0.48263888888888878</v>
      </c>
      <c r="F31" s="43"/>
      <c r="G31" s="43"/>
      <c r="I31" s="6">
        <f t="shared" si="3"/>
        <v>0.47916666666666657</v>
      </c>
      <c r="J31" s="7" t="s">
        <v>1</v>
      </c>
      <c r="K31" s="8">
        <f t="shared" si="4"/>
        <v>0.48263888888888878</v>
      </c>
      <c r="L31" s="43"/>
      <c r="M31" s="102"/>
      <c r="O31" s="6">
        <f t="shared" si="5"/>
        <v>0.47916666666666657</v>
      </c>
      <c r="P31" s="7" t="s">
        <v>1</v>
      </c>
      <c r="Q31" s="19">
        <f t="shared" si="6"/>
        <v>0.48263888888888878</v>
      </c>
      <c r="R31" s="125"/>
      <c r="S31" s="212"/>
    </row>
    <row r="32" spans="1:21" x14ac:dyDescent="0.45">
      <c r="B32" s="209"/>
      <c r="C32" s="6">
        <f t="shared" si="1"/>
        <v>0.48263888888888878</v>
      </c>
      <c r="D32" s="7" t="s">
        <v>1</v>
      </c>
      <c r="E32" s="8">
        <f t="shared" si="2"/>
        <v>0.48611111111111099</v>
      </c>
      <c r="F32" s="43"/>
      <c r="G32" s="43"/>
      <c r="I32" s="6">
        <f t="shared" si="3"/>
        <v>0.48263888888888878</v>
      </c>
      <c r="J32" s="7" t="s">
        <v>1</v>
      </c>
      <c r="K32" s="8">
        <f t="shared" si="4"/>
        <v>0.48611111111111099</v>
      </c>
      <c r="L32" s="43"/>
      <c r="M32" s="102"/>
      <c r="O32" s="6">
        <f t="shared" si="5"/>
        <v>0.48263888888888878</v>
      </c>
      <c r="P32" s="7" t="s">
        <v>1</v>
      </c>
      <c r="Q32" s="19">
        <f t="shared" si="6"/>
        <v>0.48611111111111099</v>
      </c>
      <c r="R32" s="125"/>
      <c r="S32" s="212"/>
    </row>
    <row r="33" spans="2:19" x14ac:dyDescent="0.45">
      <c r="B33" s="209"/>
      <c r="C33" s="6">
        <f t="shared" si="1"/>
        <v>0.48611111111111099</v>
      </c>
      <c r="D33" s="7" t="s">
        <v>1</v>
      </c>
      <c r="E33" s="8">
        <f t="shared" si="2"/>
        <v>0.4895833333333332</v>
      </c>
      <c r="F33" s="43"/>
      <c r="G33" s="43"/>
      <c r="I33" s="6">
        <f t="shared" si="3"/>
        <v>0.48611111111111099</v>
      </c>
      <c r="J33" s="7" t="s">
        <v>1</v>
      </c>
      <c r="K33" s="8">
        <f t="shared" si="4"/>
        <v>0.4895833333333332</v>
      </c>
      <c r="L33" s="43"/>
      <c r="M33" s="102"/>
      <c r="O33" s="6">
        <f t="shared" si="5"/>
        <v>0.48611111111111099</v>
      </c>
      <c r="P33" s="7" t="s">
        <v>1</v>
      </c>
      <c r="Q33" s="19">
        <f t="shared" si="6"/>
        <v>0.4895833333333332</v>
      </c>
      <c r="R33" s="36"/>
      <c r="S33" s="212"/>
    </row>
    <row r="34" spans="2:19" x14ac:dyDescent="0.45">
      <c r="B34" s="209"/>
      <c r="C34" s="6">
        <f t="shared" si="1"/>
        <v>0.4895833333333332</v>
      </c>
      <c r="D34" s="7" t="s">
        <v>1</v>
      </c>
      <c r="E34" s="8">
        <f t="shared" si="2"/>
        <v>0.49305555555555541</v>
      </c>
      <c r="F34" s="43"/>
      <c r="G34" s="43"/>
      <c r="I34" s="6">
        <f t="shared" si="3"/>
        <v>0.4895833333333332</v>
      </c>
      <c r="J34" s="7" t="s">
        <v>1</v>
      </c>
      <c r="K34" s="8">
        <f t="shared" si="4"/>
        <v>0.49305555555555541</v>
      </c>
      <c r="L34" s="43"/>
      <c r="M34" s="102"/>
      <c r="O34" s="6">
        <f t="shared" si="5"/>
        <v>0.4895833333333332</v>
      </c>
      <c r="P34" s="7" t="s">
        <v>1</v>
      </c>
      <c r="Q34" s="19">
        <f t="shared" si="6"/>
        <v>0.49305555555555541</v>
      </c>
      <c r="R34" s="124"/>
      <c r="S34" s="212"/>
    </row>
    <row r="35" spans="2:19" x14ac:dyDescent="0.45">
      <c r="B35" s="209"/>
      <c r="C35" s="6">
        <f t="shared" si="1"/>
        <v>0.49305555555555541</v>
      </c>
      <c r="D35" s="7" t="s">
        <v>1</v>
      </c>
      <c r="E35" s="8">
        <f t="shared" si="2"/>
        <v>0.49652777777777762</v>
      </c>
      <c r="F35" s="43"/>
      <c r="G35" s="43"/>
      <c r="I35" s="6">
        <f t="shared" si="3"/>
        <v>0.49305555555555541</v>
      </c>
      <c r="J35" s="7" t="s">
        <v>1</v>
      </c>
      <c r="K35" s="8">
        <f t="shared" si="4"/>
        <v>0.49652777777777762</v>
      </c>
      <c r="L35" s="43"/>
      <c r="M35" s="102"/>
      <c r="O35" s="6">
        <f t="shared" si="5"/>
        <v>0.49305555555555541</v>
      </c>
      <c r="P35" s="7" t="s">
        <v>1</v>
      </c>
      <c r="Q35" s="19">
        <f t="shared" si="6"/>
        <v>0.49652777777777762</v>
      </c>
      <c r="R35" s="124"/>
      <c r="S35" s="212"/>
    </row>
    <row r="36" spans="2:19" x14ac:dyDescent="0.45">
      <c r="B36" s="210"/>
      <c r="C36" s="9">
        <f t="shared" si="1"/>
        <v>0.49652777777777762</v>
      </c>
      <c r="D36" s="10" t="s">
        <v>1</v>
      </c>
      <c r="E36" s="11">
        <f t="shared" si="2"/>
        <v>0.49999999999999983</v>
      </c>
      <c r="F36" s="44"/>
      <c r="G36" s="44"/>
      <c r="I36" s="9">
        <f t="shared" si="3"/>
        <v>0.49652777777777762</v>
      </c>
      <c r="J36" s="10" t="s">
        <v>1</v>
      </c>
      <c r="K36" s="11">
        <f t="shared" si="4"/>
        <v>0.49999999999999983</v>
      </c>
      <c r="L36" s="44"/>
      <c r="M36" s="126"/>
      <c r="O36" s="9">
        <f t="shared" si="5"/>
        <v>0.49652777777777762</v>
      </c>
      <c r="P36" s="10" t="s">
        <v>1</v>
      </c>
      <c r="Q36" s="20">
        <f t="shared" si="6"/>
        <v>0.49999999999999983</v>
      </c>
      <c r="R36" s="39"/>
      <c r="S36" s="213"/>
    </row>
    <row r="37" spans="2:19" x14ac:dyDescent="0.45">
      <c r="B37" s="201" t="s">
        <v>62</v>
      </c>
      <c r="C37" s="15">
        <f t="shared" si="1"/>
        <v>0.49999999999999983</v>
      </c>
      <c r="D37" s="16" t="s">
        <v>1</v>
      </c>
      <c r="E37" s="17">
        <f t="shared" si="2"/>
        <v>0.5034722222222221</v>
      </c>
      <c r="F37" s="49">
        <v>10000</v>
      </c>
      <c r="G37" s="49">
        <v>20000</v>
      </c>
      <c r="I37" s="15">
        <f t="shared" si="3"/>
        <v>0.49999999999999983</v>
      </c>
      <c r="J37" s="16" t="s">
        <v>1</v>
      </c>
      <c r="K37" s="17">
        <f t="shared" si="4"/>
        <v>0.5034722222222221</v>
      </c>
      <c r="L37" s="49">
        <v>6800</v>
      </c>
      <c r="M37" s="183">
        <v>3800</v>
      </c>
      <c r="O37" s="15">
        <f t="shared" si="5"/>
        <v>0.49999999999999983</v>
      </c>
      <c r="P37" s="16" t="s">
        <v>1</v>
      </c>
      <c r="Q37" s="21">
        <f t="shared" si="6"/>
        <v>0.5034722222222221</v>
      </c>
      <c r="R37" s="123">
        <f t="shared" si="0"/>
        <v>13000</v>
      </c>
      <c r="S37" s="54"/>
    </row>
    <row r="38" spans="2:19" x14ac:dyDescent="0.45">
      <c r="B38" s="201"/>
      <c r="C38" s="6">
        <f t="shared" si="1"/>
        <v>0.5034722222222221</v>
      </c>
      <c r="D38" s="7" t="s">
        <v>1</v>
      </c>
      <c r="E38" s="8">
        <f t="shared" si="2"/>
        <v>0.50694444444444431</v>
      </c>
      <c r="F38" s="49">
        <v>10000</v>
      </c>
      <c r="G38" s="49">
        <v>20500</v>
      </c>
      <c r="I38" s="6">
        <f t="shared" si="3"/>
        <v>0.5034722222222221</v>
      </c>
      <c r="J38" s="7" t="s">
        <v>1</v>
      </c>
      <c r="K38" s="8">
        <f t="shared" si="4"/>
        <v>0.50694444444444431</v>
      </c>
      <c r="L38" s="49">
        <v>6950</v>
      </c>
      <c r="M38" s="184">
        <v>3950</v>
      </c>
      <c r="O38" s="6">
        <f t="shared" si="5"/>
        <v>0.5034722222222221</v>
      </c>
      <c r="P38" s="7" t="s">
        <v>1</v>
      </c>
      <c r="Q38" s="19">
        <f t="shared" si="6"/>
        <v>0.50694444444444431</v>
      </c>
      <c r="R38" s="124">
        <f t="shared" si="0"/>
        <v>13500</v>
      </c>
      <c r="S38" s="54"/>
    </row>
    <row r="39" spans="2:19" x14ac:dyDescent="0.45">
      <c r="B39" s="201"/>
      <c r="C39" s="6">
        <f t="shared" si="1"/>
        <v>0.50694444444444431</v>
      </c>
      <c r="D39" s="7" t="s">
        <v>1</v>
      </c>
      <c r="E39" s="8">
        <f t="shared" si="2"/>
        <v>0.51041666666666652</v>
      </c>
      <c r="F39" s="43" t="s">
        <v>30</v>
      </c>
      <c r="G39" s="43" t="s">
        <v>30</v>
      </c>
      <c r="I39" s="6">
        <f t="shared" si="3"/>
        <v>0.50694444444444431</v>
      </c>
      <c r="J39" s="7" t="s">
        <v>1</v>
      </c>
      <c r="K39" s="8">
        <f t="shared" si="4"/>
        <v>0.51041666666666652</v>
      </c>
      <c r="L39" s="43" t="s">
        <v>30</v>
      </c>
      <c r="M39" s="117" t="s">
        <v>30</v>
      </c>
      <c r="O39" s="6">
        <f t="shared" si="5"/>
        <v>0.50694444444444431</v>
      </c>
      <c r="P39" s="7" t="s">
        <v>1</v>
      </c>
      <c r="Q39" s="19">
        <f t="shared" si="6"/>
        <v>0.51041666666666652</v>
      </c>
      <c r="R39" s="124" t="s">
        <v>30</v>
      </c>
      <c r="S39" s="54"/>
    </row>
    <row r="40" spans="2:19" x14ac:dyDescent="0.45">
      <c r="B40" s="201"/>
      <c r="C40" s="6">
        <f t="shared" si="1"/>
        <v>0.51041666666666652</v>
      </c>
      <c r="D40" s="7" t="s">
        <v>1</v>
      </c>
      <c r="E40" s="8">
        <f t="shared" si="2"/>
        <v>0.51388888888888873</v>
      </c>
      <c r="F40" s="43" t="s">
        <v>30</v>
      </c>
      <c r="G40" s="43" t="s">
        <v>30</v>
      </c>
      <c r="I40" s="6">
        <f t="shared" si="3"/>
        <v>0.51041666666666652</v>
      </c>
      <c r="J40" s="7" t="s">
        <v>1</v>
      </c>
      <c r="K40" s="8">
        <f t="shared" si="4"/>
        <v>0.51388888888888873</v>
      </c>
      <c r="L40" s="43" t="s">
        <v>30</v>
      </c>
      <c r="M40" s="117" t="s">
        <v>30</v>
      </c>
      <c r="O40" s="6">
        <f t="shared" si="5"/>
        <v>0.51041666666666652</v>
      </c>
      <c r="P40" s="7" t="s">
        <v>1</v>
      </c>
      <c r="Q40" s="19">
        <f t="shared" si="6"/>
        <v>0.51388888888888873</v>
      </c>
      <c r="R40" s="124" t="s">
        <v>30</v>
      </c>
      <c r="S40" s="54"/>
    </row>
    <row r="41" spans="2:19" x14ac:dyDescent="0.45">
      <c r="B41" s="201"/>
      <c r="C41" s="6">
        <f t="shared" si="1"/>
        <v>0.51388888888888873</v>
      </c>
      <c r="D41" s="7" t="s">
        <v>1</v>
      </c>
      <c r="E41" s="8">
        <f t="shared" si="2"/>
        <v>0.51736111111111094</v>
      </c>
      <c r="F41" s="43" t="s">
        <v>30</v>
      </c>
      <c r="G41" s="43" t="s">
        <v>30</v>
      </c>
      <c r="I41" s="6">
        <f t="shared" si="3"/>
        <v>0.51388888888888873</v>
      </c>
      <c r="J41" s="7" t="s">
        <v>1</v>
      </c>
      <c r="K41" s="8">
        <f t="shared" si="4"/>
        <v>0.51736111111111094</v>
      </c>
      <c r="L41" s="43" t="s">
        <v>30</v>
      </c>
      <c r="M41" s="117" t="s">
        <v>30</v>
      </c>
      <c r="O41" s="6">
        <f t="shared" si="5"/>
        <v>0.51388888888888873</v>
      </c>
      <c r="P41" s="7" t="s">
        <v>1</v>
      </c>
      <c r="Q41" s="19">
        <f t="shared" si="6"/>
        <v>0.51736111111111094</v>
      </c>
      <c r="R41" s="124" t="s">
        <v>30</v>
      </c>
      <c r="S41" s="54"/>
    </row>
    <row r="42" spans="2:19" x14ac:dyDescent="0.45">
      <c r="B42" s="201"/>
      <c r="C42" s="6">
        <f t="shared" si="1"/>
        <v>0.51736111111111094</v>
      </c>
      <c r="D42" s="7" t="s">
        <v>1</v>
      </c>
      <c r="E42" s="8">
        <f t="shared" si="2"/>
        <v>0.52083333333333315</v>
      </c>
      <c r="F42" s="43"/>
      <c r="G42" s="43"/>
      <c r="I42" s="6">
        <f t="shared" si="3"/>
        <v>0.51736111111111094</v>
      </c>
      <c r="J42" s="7" t="s">
        <v>1</v>
      </c>
      <c r="K42" s="8">
        <f t="shared" si="4"/>
        <v>0.52083333333333315</v>
      </c>
      <c r="L42" s="43"/>
      <c r="M42" s="116"/>
      <c r="O42" s="6">
        <f t="shared" si="5"/>
        <v>0.51736111111111094</v>
      </c>
      <c r="P42" s="7" t="s">
        <v>1</v>
      </c>
      <c r="Q42" s="19">
        <f t="shared" si="6"/>
        <v>0.52083333333333315</v>
      </c>
      <c r="R42" s="125"/>
      <c r="S42" s="54"/>
    </row>
    <row r="43" spans="2:19" x14ac:dyDescent="0.45">
      <c r="B43" s="201"/>
      <c r="C43" s="6">
        <f t="shared" si="1"/>
        <v>0.52083333333333315</v>
      </c>
      <c r="D43" s="7" t="s">
        <v>1</v>
      </c>
      <c r="E43" s="8">
        <f t="shared" si="2"/>
        <v>0.52430555555555536</v>
      </c>
      <c r="F43" s="43"/>
      <c r="G43" s="43"/>
      <c r="I43" s="6">
        <f t="shared" si="3"/>
        <v>0.52083333333333315</v>
      </c>
      <c r="J43" s="7" t="s">
        <v>1</v>
      </c>
      <c r="K43" s="8">
        <f t="shared" si="4"/>
        <v>0.52430555555555536</v>
      </c>
      <c r="L43" s="43"/>
      <c r="M43" s="116"/>
      <c r="O43" s="6">
        <f t="shared" si="5"/>
        <v>0.52083333333333315</v>
      </c>
      <c r="P43" s="7" t="s">
        <v>1</v>
      </c>
      <c r="Q43" s="19">
        <f t="shared" si="6"/>
        <v>0.52430555555555536</v>
      </c>
      <c r="R43" s="125"/>
      <c r="S43" s="54"/>
    </row>
    <row r="44" spans="2:19" x14ac:dyDescent="0.45">
      <c r="B44" s="201"/>
      <c r="C44" s="6">
        <f t="shared" si="1"/>
        <v>0.52430555555555536</v>
      </c>
      <c r="D44" s="7" t="s">
        <v>1</v>
      </c>
      <c r="E44" s="8">
        <f t="shared" si="2"/>
        <v>0.52777777777777757</v>
      </c>
      <c r="F44" s="43"/>
      <c r="G44" s="43"/>
      <c r="I44" s="6">
        <f t="shared" si="3"/>
        <v>0.52430555555555536</v>
      </c>
      <c r="J44" s="7" t="s">
        <v>1</v>
      </c>
      <c r="K44" s="8">
        <f t="shared" si="4"/>
        <v>0.52777777777777757</v>
      </c>
      <c r="L44" s="43"/>
      <c r="M44" s="116"/>
      <c r="O44" s="6">
        <f t="shared" si="5"/>
        <v>0.52430555555555536</v>
      </c>
      <c r="P44" s="7" t="s">
        <v>1</v>
      </c>
      <c r="Q44" s="19">
        <f t="shared" si="6"/>
        <v>0.52777777777777757</v>
      </c>
      <c r="R44" s="36"/>
      <c r="S44" s="54"/>
    </row>
    <row r="45" spans="2:19" x14ac:dyDescent="0.45">
      <c r="B45" s="201"/>
      <c r="C45" s="6">
        <f t="shared" si="1"/>
        <v>0.52777777777777757</v>
      </c>
      <c r="D45" s="7" t="s">
        <v>1</v>
      </c>
      <c r="E45" s="8">
        <f t="shared" si="2"/>
        <v>0.53124999999999978</v>
      </c>
      <c r="F45" s="43"/>
      <c r="G45" s="43"/>
      <c r="I45" s="6">
        <f t="shared" si="3"/>
        <v>0.52777777777777757</v>
      </c>
      <c r="J45" s="7" t="s">
        <v>1</v>
      </c>
      <c r="K45" s="8">
        <f t="shared" si="4"/>
        <v>0.53124999999999978</v>
      </c>
      <c r="L45" s="43"/>
      <c r="M45" s="116"/>
      <c r="O45" s="6">
        <f t="shared" si="5"/>
        <v>0.52777777777777757</v>
      </c>
      <c r="P45" s="7" t="s">
        <v>1</v>
      </c>
      <c r="Q45" s="19">
        <f t="shared" si="6"/>
        <v>0.53124999999999978</v>
      </c>
      <c r="R45" s="124"/>
      <c r="S45" s="54"/>
    </row>
    <row r="46" spans="2:19" x14ac:dyDescent="0.45">
      <c r="B46" s="201"/>
      <c r="C46" s="6">
        <f t="shared" si="1"/>
        <v>0.53124999999999978</v>
      </c>
      <c r="D46" s="7" t="s">
        <v>1</v>
      </c>
      <c r="E46" s="8">
        <f t="shared" si="2"/>
        <v>0.53472222222222199</v>
      </c>
      <c r="F46" s="43"/>
      <c r="G46" s="43"/>
      <c r="I46" s="6">
        <f t="shared" si="3"/>
        <v>0.53124999999999978</v>
      </c>
      <c r="J46" s="7" t="s">
        <v>1</v>
      </c>
      <c r="K46" s="8">
        <f t="shared" si="4"/>
        <v>0.53472222222222199</v>
      </c>
      <c r="L46" s="43"/>
      <c r="M46" s="116"/>
      <c r="O46" s="6">
        <f t="shared" si="5"/>
        <v>0.53124999999999978</v>
      </c>
      <c r="P46" s="7" t="s">
        <v>1</v>
      </c>
      <c r="Q46" s="19">
        <f t="shared" si="6"/>
        <v>0.53472222222222199</v>
      </c>
      <c r="R46" s="124"/>
      <c r="S46" s="54"/>
    </row>
    <row r="47" spans="2:19" x14ac:dyDescent="0.45">
      <c r="B47" s="201"/>
      <c r="C47" s="6">
        <f t="shared" si="1"/>
        <v>0.53472222222222199</v>
      </c>
      <c r="D47" s="7" t="s">
        <v>1</v>
      </c>
      <c r="E47" s="8">
        <f t="shared" si="2"/>
        <v>0.5381944444444442</v>
      </c>
      <c r="F47" s="43"/>
      <c r="G47" s="43"/>
      <c r="I47" s="6">
        <f t="shared" si="3"/>
        <v>0.53472222222222199</v>
      </c>
      <c r="J47" s="7" t="s">
        <v>1</v>
      </c>
      <c r="K47" s="8">
        <f t="shared" si="4"/>
        <v>0.5381944444444442</v>
      </c>
      <c r="L47" s="43"/>
      <c r="M47" s="116"/>
      <c r="O47" s="6">
        <f t="shared" si="5"/>
        <v>0.53472222222222199</v>
      </c>
      <c r="P47" s="7" t="s">
        <v>1</v>
      </c>
      <c r="Q47" s="19">
        <f t="shared" si="6"/>
        <v>0.5381944444444442</v>
      </c>
      <c r="R47" s="124"/>
      <c r="S47" s="54"/>
    </row>
    <row r="48" spans="2:19" x14ac:dyDescent="0.45">
      <c r="B48" s="201"/>
      <c r="C48" s="12">
        <f t="shared" si="1"/>
        <v>0.5381944444444442</v>
      </c>
      <c r="D48" s="13" t="s">
        <v>1</v>
      </c>
      <c r="E48" s="14">
        <f t="shared" si="2"/>
        <v>0.54166666666666641</v>
      </c>
      <c r="F48" s="45"/>
      <c r="G48" s="45"/>
      <c r="I48" s="12">
        <f t="shared" si="3"/>
        <v>0.5381944444444442</v>
      </c>
      <c r="J48" s="13" t="s">
        <v>1</v>
      </c>
      <c r="K48" s="14">
        <f t="shared" si="4"/>
        <v>0.54166666666666641</v>
      </c>
      <c r="L48" s="45"/>
      <c r="M48" s="118"/>
      <c r="O48" s="12">
        <f t="shared" si="5"/>
        <v>0.5381944444444442</v>
      </c>
      <c r="P48" s="13" t="s">
        <v>1</v>
      </c>
      <c r="Q48" s="22">
        <f t="shared" si="6"/>
        <v>0.54166666666666641</v>
      </c>
      <c r="R48" s="39"/>
      <c r="S48" s="55"/>
    </row>
    <row r="49" spans="2:19" x14ac:dyDescent="0.45">
      <c r="B49" s="201"/>
      <c r="C49" s="3">
        <f t="shared" si="1"/>
        <v>0.54166666666666641</v>
      </c>
      <c r="D49" s="4" t="s">
        <v>1</v>
      </c>
      <c r="E49" s="5">
        <f t="shared" si="2"/>
        <v>0.54513888888888862</v>
      </c>
      <c r="F49" s="46"/>
      <c r="G49" s="46"/>
      <c r="I49" s="3">
        <f t="shared" si="3"/>
        <v>0.54166666666666641</v>
      </c>
      <c r="J49" s="4" t="s">
        <v>1</v>
      </c>
      <c r="K49" s="5">
        <f t="shared" si="4"/>
        <v>0.54513888888888862</v>
      </c>
      <c r="L49" s="46"/>
      <c r="M49" s="119"/>
      <c r="O49" s="3">
        <f t="shared" si="5"/>
        <v>0.54166666666666641</v>
      </c>
      <c r="P49" s="4" t="s">
        <v>1</v>
      </c>
      <c r="Q49" s="18">
        <f t="shared" si="6"/>
        <v>0.54513888888888862</v>
      </c>
      <c r="R49" s="32"/>
      <c r="S49" s="54"/>
    </row>
    <row r="50" spans="2:19" x14ac:dyDescent="0.45">
      <c r="B50" s="201"/>
      <c r="C50" s="6">
        <f t="shared" si="1"/>
        <v>0.54513888888888862</v>
      </c>
      <c r="D50" s="7" t="s">
        <v>1</v>
      </c>
      <c r="E50" s="8">
        <f t="shared" si="2"/>
        <v>0.54861111111111083</v>
      </c>
      <c r="F50" s="43"/>
      <c r="G50" s="43"/>
      <c r="I50" s="6">
        <f t="shared" si="3"/>
        <v>0.54513888888888862</v>
      </c>
      <c r="J50" s="7" t="s">
        <v>1</v>
      </c>
      <c r="K50" s="8">
        <f t="shared" si="4"/>
        <v>0.54861111111111083</v>
      </c>
      <c r="L50" s="43"/>
      <c r="M50" s="116"/>
      <c r="O50" s="6">
        <f t="shared" si="5"/>
        <v>0.54513888888888862</v>
      </c>
      <c r="P50" s="7" t="s">
        <v>1</v>
      </c>
      <c r="Q50" s="19">
        <f t="shared" si="6"/>
        <v>0.54861111111111083</v>
      </c>
      <c r="R50" s="36"/>
      <c r="S50" s="54"/>
    </row>
    <row r="51" spans="2:19" x14ac:dyDescent="0.45">
      <c r="B51" s="201"/>
      <c r="C51" s="6">
        <f t="shared" si="1"/>
        <v>0.54861111111111083</v>
      </c>
      <c r="D51" s="7" t="s">
        <v>1</v>
      </c>
      <c r="E51" s="8">
        <f t="shared" si="2"/>
        <v>0.55208333333333304</v>
      </c>
      <c r="F51" s="43"/>
      <c r="G51" s="43"/>
      <c r="I51" s="6">
        <f t="shared" si="3"/>
        <v>0.54861111111111083</v>
      </c>
      <c r="J51" s="7" t="s">
        <v>1</v>
      </c>
      <c r="K51" s="8">
        <f t="shared" si="4"/>
        <v>0.55208333333333304</v>
      </c>
      <c r="L51" s="43"/>
      <c r="M51" s="116"/>
      <c r="O51" s="6">
        <f t="shared" si="5"/>
        <v>0.54861111111111083</v>
      </c>
      <c r="P51" s="7" t="s">
        <v>1</v>
      </c>
      <c r="Q51" s="19">
        <f t="shared" si="6"/>
        <v>0.55208333333333304</v>
      </c>
      <c r="R51" s="124"/>
      <c r="S51" s="54"/>
    </row>
    <row r="52" spans="2:19" x14ac:dyDescent="0.45">
      <c r="B52" s="201"/>
      <c r="C52" s="6">
        <f t="shared" si="1"/>
        <v>0.55208333333333304</v>
      </c>
      <c r="D52" s="7" t="s">
        <v>1</v>
      </c>
      <c r="E52" s="8">
        <f t="shared" si="2"/>
        <v>0.55555555555555525</v>
      </c>
      <c r="F52" s="43"/>
      <c r="G52" s="43"/>
      <c r="I52" s="6">
        <f t="shared" si="3"/>
        <v>0.55208333333333304</v>
      </c>
      <c r="J52" s="7" t="s">
        <v>1</v>
      </c>
      <c r="K52" s="8">
        <f t="shared" si="4"/>
        <v>0.55555555555555525</v>
      </c>
      <c r="L52" s="43"/>
      <c r="M52" s="116"/>
      <c r="O52" s="6">
        <f t="shared" si="5"/>
        <v>0.55208333333333304</v>
      </c>
      <c r="P52" s="7" t="s">
        <v>1</v>
      </c>
      <c r="Q52" s="19">
        <f t="shared" si="6"/>
        <v>0.55555555555555525</v>
      </c>
      <c r="R52" s="124"/>
      <c r="S52" s="54"/>
    </row>
    <row r="53" spans="2:19" x14ac:dyDescent="0.45">
      <c r="B53" s="201"/>
      <c r="C53" s="6">
        <f t="shared" si="1"/>
        <v>0.55555555555555525</v>
      </c>
      <c r="D53" s="7" t="s">
        <v>1</v>
      </c>
      <c r="E53" s="8">
        <f t="shared" si="2"/>
        <v>0.55902777777777746</v>
      </c>
      <c r="F53" s="43"/>
      <c r="G53" s="43"/>
      <c r="I53" s="6">
        <f t="shared" si="3"/>
        <v>0.55555555555555525</v>
      </c>
      <c r="J53" s="7" t="s">
        <v>1</v>
      </c>
      <c r="K53" s="8">
        <f t="shared" si="4"/>
        <v>0.55902777777777746</v>
      </c>
      <c r="L53" s="43"/>
      <c r="M53" s="116"/>
      <c r="O53" s="6">
        <f t="shared" si="5"/>
        <v>0.55555555555555525</v>
      </c>
      <c r="P53" s="7" t="s">
        <v>1</v>
      </c>
      <c r="Q53" s="19">
        <f t="shared" si="6"/>
        <v>0.55902777777777746</v>
      </c>
      <c r="R53" s="125"/>
      <c r="S53" s="54"/>
    </row>
    <row r="54" spans="2:19" x14ac:dyDescent="0.45">
      <c r="B54" s="201"/>
      <c r="C54" s="6">
        <f t="shared" si="1"/>
        <v>0.55902777777777746</v>
      </c>
      <c r="D54" s="7" t="s">
        <v>1</v>
      </c>
      <c r="E54" s="8">
        <f t="shared" si="2"/>
        <v>0.56249999999999967</v>
      </c>
      <c r="F54" s="43"/>
      <c r="G54" s="43"/>
      <c r="I54" s="6">
        <f t="shared" si="3"/>
        <v>0.55902777777777746</v>
      </c>
      <c r="J54" s="7" t="s">
        <v>1</v>
      </c>
      <c r="K54" s="8">
        <f t="shared" si="4"/>
        <v>0.56249999999999967</v>
      </c>
      <c r="L54" s="43"/>
      <c r="M54" s="116"/>
      <c r="O54" s="6">
        <f t="shared" si="5"/>
        <v>0.55902777777777746</v>
      </c>
      <c r="P54" s="7" t="s">
        <v>1</v>
      </c>
      <c r="Q54" s="19">
        <f t="shared" si="6"/>
        <v>0.56249999999999967</v>
      </c>
      <c r="R54" s="36"/>
      <c r="S54" s="54"/>
    </row>
    <row r="55" spans="2:19" x14ac:dyDescent="0.45">
      <c r="B55" s="201"/>
      <c r="C55" s="6">
        <f t="shared" si="1"/>
        <v>0.56249999999999967</v>
      </c>
      <c r="D55" s="7" t="s">
        <v>1</v>
      </c>
      <c r="E55" s="8">
        <f t="shared" si="2"/>
        <v>0.56597222222222188</v>
      </c>
      <c r="F55" s="43"/>
      <c r="G55" s="43"/>
      <c r="I55" s="6">
        <f t="shared" si="3"/>
        <v>0.56249999999999967</v>
      </c>
      <c r="J55" s="7" t="s">
        <v>1</v>
      </c>
      <c r="K55" s="8">
        <f t="shared" si="4"/>
        <v>0.56597222222222188</v>
      </c>
      <c r="L55" s="43"/>
      <c r="M55" s="116"/>
      <c r="O55" s="6">
        <f t="shared" si="5"/>
        <v>0.56249999999999967</v>
      </c>
      <c r="P55" s="7" t="s">
        <v>1</v>
      </c>
      <c r="Q55" s="19">
        <f t="shared" si="6"/>
        <v>0.56597222222222188</v>
      </c>
      <c r="R55" s="124"/>
      <c r="S55" s="54"/>
    </row>
    <row r="56" spans="2:19" x14ac:dyDescent="0.45">
      <c r="B56" s="201"/>
      <c r="C56" s="6">
        <f t="shared" si="1"/>
        <v>0.56597222222222188</v>
      </c>
      <c r="D56" s="7" t="s">
        <v>1</v>
      </c>
      <c r="E56" s="8">
        <f t="shared" si="2"/>
        <v>0.56944444444444409</v>
      </c>
      <c r="F56" s="43"/>
      <c r="G56" s="43"/>
      <c r="I56" s="6">
        <f t="shared" si="3"/>
        <v>0.56597222222222188</v>
      </c>
      <c r="J56" s="7" t="s">
        <v>1</v>
      </c>
      <c r="K56" s="8">
        <f t="shared" si="4"/>
        <v>0.56944444444444409</v>
      </c>
      <c r="L56" s="43"/>
      <c r="M56" s="116"/>
      <c r="O56" s="6">
        <f t="shared" si="5"/>
        <v>0.56597222222222188</v>
      </c>
      <c r="P56" s="7" t="s">
        <v>1</v>
      </c>
      <c r="Q56" s="19">
        <f t="shared" si="6"/>
        <v>0.56944444444444409</v>
      </c>
      <c r="R56" s="124"/>
      <c r="S56" s="54"/>
    </row>
    <row r="57" spans="2:19" x14ac:dyDescent="0.45">
      <c r="B57" s="201"/>
      <c r="C57" s="6">
        <f t="shared" si="1"/>
        <v>0.56944444444444409</v>
      </c>
      <c r="D57" s="7" t="s">
        <v>1</v>
      </c>
      <c r="E57" s="8">
        <f t="shared" si="2"/>
        <v>0.5729166666666663</v>
      </c>
      <c r="F57" s="43"/>
      <c r="G57" s="43"/>
      <c r="I57" s="6">
        <f t="shared" si="3"/>
        <v>0.56944444444444409</v>
      </c>
      <c r="J57" s="7" t="s">
        <v>1</v>
      </c>
      <c r="K57" s="8">
        <f t="shared" si="4"/>
        <v>0.5729166666666663</v>
      </c>
      <c r="L57" s="43"/>
      <c r="M57" s="116"/>
      <c r="O57" s="6">
        <f t="shared" si="5"/>
        <v>0.56944444444444409</v>
      </c>
      <c r="P57" s="7" t="s">
        <v>1</v>
      </c>
      <c r="Q57" s="19">
        <f t="shared" si="6"/>
        <v>0.5729166666666663</v>
      </c>
      <c r="R57" s="124"/>
      <c r="S57" s="54"/>
    </row>
    <row r="58" spans="2:19" x14ac:dyDescent="0.45">
      <c r="B58" s="201"/>
      <c r="C58" s="6">
        <f t="shared" si="1"/>
        <v>0.5729166666666663</v>
      </c>
      <c r="D58" s="7" t="s">
        <v>1</v>
      </c>
      <c r="E58" s="8">
        <f t="shared" si="2"/>
        <v>0.57638888888888851</v>
      </c>
      <c r="F58" s="43"/>
      <c r="G58" s="43"/>
      <c r="I58" s="6">
        <f t="shared" si="3"/>
        <v>0.5729166666666663</v>
      </c>
      <c r="J58" s="7" t="s">
        <v>1</v>
      </c>
      <c r="K58" s="8">
        <f t="shared" si="4"/>
        <v>0.57638888888888851</v>
      </c>
      <c r="L58" s="43"/>
      <c r="M58" s="116"/>
      <c r="O58" s="6">
        <f t="shared" si="5"/>
        <v>0.5729166666666663</v>
      </c>
      <c r="P58" s="7" t="s">
        <v>1</v>
      </c>
      <c r="Q58" s="19">
        <f t="shared" si="6"/>
        <v>0.57638888888888851</v>
      </c>
      <c r="R58" s="124"/>
      <c r="S58" s="54"/>
    </row>
    <row r="59" spans="2:19" x14ac:dyDescent="0.45">
      <c r="B59" s="201"/>
      <c r="C59" s="6">
        <f t="shared" si="1"/>
        <v>0.57638888888888851</v>
      </c>
      <c r="D59" s="7" t="s">
        <v>1</v>
      </c>
      <c r="E59" s="8">
        <f t="shared" si="2"/>
        <v>0.57986111111111072</v>
      </c>
      <c r="F59" s="43"/>
      <c r="G59" s="43"/>
      <c r="I59" s="6">
        <f t="shared" si="3"/>
        <v>0.57638888888888851</v>
      </c>
      <c r="J59" s="7" t="s">
        <v>1</v>
      </c>
      <c r="K59" s="8">
        <f t="shared" si="4"/>
        <v>0.57986111111111072</v>
      </c>
      <c r="L59" s="43"/>
      <c r="M59" s="116"/>
      <c r="O59" s="6">
        <f t="shared" si="5"/>
        <v>0.57638888888888851</v>
      </c>
      <c r="P59" s="7" t="s">
        <v>1</v>
      </c>
      <c r="Q59" s="19">
        <f t="shared" si="6"/>
        <v>0.57986111111111072</v>
      </c>
      <c r="R59" s="124"/>
      <c r="S59" s="54"/>
    </row>
    <row r="60" spans="2:19" x14ac:dyDescent="0.45">
      <c r="B60" s="201"/>
      <c r="C60" s="12">
        <f t="shared" si="1"/>
        <v>0.57986111111111072</v>
      </c>
      <c r="D60" s="13" t="s">
        <v>1</v>
      </c>
      <c r="E60" s="14">
        <f t="shared" si="2"/>
        <v>0.58333333333333293</v>
      </c>
      <c r="F60" s="45"/>
      <c r="G60" s="45"/>
      <c r="I60" s="12">
        <f t="shared" si="3"/>
        <v>0.57986111111111072</v>
      </c>
      <c r="J60" s="13" t="s">
        <v>1</v>
      </c>
      <c r="K60" s="14">
        <f t="shared" si="4"/>
        <v>0.58333333333333293</v>
      </c>
      <c r="L60" s="45"/>
      <c r="M60" s="120"/>
      <c r="O60" s="12">
        <f t="shared" si="5"/>
        <v>0.57986111111111072</v>
      </c>
      <c r="P60" s="13" t="s">
        <v>1</v>
      </c>
      <c r="Q60" s="22">
        <f t="shared" si="6"/>
        <v>0.58333333333333293</v>
      </c>
      <c r="R60" s="39"/>
      <c r="S60" s="55"/>
    </row>
    <row r="61" spans="2:19" x14ac:dyDescent="0.45">
      <c r="B61" s="201"/>
      <c r="C61" s="3">
        <f t="shared" si="1"/>
        <v>0.58333333333333293</v>
      </c>
      <c r="D61" s="4" t="s">
        <v>1</v>
      </c>
      <c r="E61" s="5">
        <f t="shared" si="2"/>
        <v>0.58680555555555514</v>
      </c>
      <c r="F61" s="46"/>
      <c r="G61" s="46"/>
      <c r="I61" s="3">
        <f t="shared" si="3"/>
        <v>0.58333333333333293</v>
      </c>
      <c r="J61" s="4" t="s">
        <v>1</v>
      </c>
      <c r="K61" s="5">
        <f t="shared" si="4"/>
        <v>0.58680555555555514</v>
      </c>
      <c r="L61" s="46"/>
      <c r="M61" s="116"/>
      <c r="O61" s="3">
        <f t="shared" si="5"/>
        <v>0.58333333333333293</v>
      </c>
      <c r="P61" s="4" t="s">
        <v>1</v>
      </c>
      <c r="Q61" s="18">
        <f t="shared" si="6"/>
        <v>0.58680555555555514</v>
      </c>
      <c r="R61" s="123"/>
      <c r="S61" s="54"/>
    </row>
    <row r="62" spans="2:19" x14ac:dyDescent="0.45">
      <c r="B62" s="201"/>
      <c r="C62" s="6">
        <f t="shared" si="1"/>
        <v>0.58680555555555514</v>
      </c>
      <c r="D62" s="7" t="s">
        <v>1</v>
      </c>
      <c r="E62" s="8">
        <f t="shared" si="2"/>
        <v>0.59027777777777735</v>
      </c>
      <c r="F62" s="43"/>
      <c r="G62" s="43"/>
      <c r="I62" s="6">
        <f t="shared" si="3"/>
        <v>0.58680555555555514</v>
      </c>
      <c r="J62" s="7" t="s">
        <v>1</v>
      </c>
      <c r="K62" s="8">
        <f t="shared" si="4"/>
        <v>0.59027777777777735</v>
      </c>
      <c r="L62" s="43"/>
      <c r="M62" s="116"/>
      <c r="O62" s="6">
        <f t="shared" si="5"/>
        <v>0.58680555555555514</v>
      </c>
      <c r="P62" s="7" t="s">
        <v>1</v>
      </c>
      <c r="Q62" s="19">
        <f t="shared" si="6"/>
        <v>0.59027777777777735</v>
      </c>
      <c r="R62" s="125"/>
      <c r="S62" s="54"/>
    </row>
    <row r="63" spans="2:19" x14ac:dyDescent="0.45">
      <c r="B63" s="201"/>
      <c r="C63" s="6">
        <f t="shared" si="1"/>
        <v>0.59027777777777735</v>
      </c>
      <c r="D63" s="7" t="s">
        <v>1</v>
      </c>
      <c r="E63" s="8">
        <f t="shared" si="2"/>
        <v>0.59374999999999956</v>
      </c>
      <c r="F63" s="43"/>
      <c r="G63" s="43"/>
      <c r="I63" s="6">
        <f t="shared" si="3"/>
        <v>0.59027777777777735</v>
      </c>
      <c r="J63" s="7" t="s">
        <v>1</v>
      </c>
      <c r="K63" s="8">
        <f t="shared" si="4"/>
        <v>0.59374999999999956</v>
      </c>
      <c r="L63" s="43"/>
      <c r="M63" s="116"/>
      <c r="O63" s="6">
        <f t="shared" si="5"/>
        <v>0.59027777777777735</v>
      </c>
      <c r="P63" s="7" t="s">
        <v>1</v>
      </c>
      <c r="Q63" s="19">
        <f t="shared" si="6"/>
        <v>0.59374999999999956</v>
      </c>
      <c r="R63" s="36"/>
      <c r="S63" s="54"/>
    </row>
    <row r="64" spans="2:19" x14ac:dyDescent="0.45">
      <c r="B64" s="201"/>
      <c r="C64" s="6">
        <f t="shared" si="1"/>
        <v>0.59374999999999956</v>
      </c>
      <c r="D64" s="7" t="s">
        <v>1</v>
      </c>
      <c r="E64" s="8">
        <f t="shared" si="2"/>
        <v>0.59722222222222177</v>
      </c>
      <c r="F64" s="43"/>
      <c r="G64" s="43"/>
      <c r="I64" s="6">
        <f t="shared" si="3"/>
        <v>0.59374999999999956</v>
      </c>
      <c r="J64" s="7" t="s">
        <v>1</v>
      </c>
      <c r="K64" s="8">
        <f t="shared" si="4"/>
        <v>0.59722222222222177</v>
      </c>
      <c r="L64" s="43"/>
      <c r="M64" s="116"/>
      <c r="O64" s="6">
        <f t="shared" si="5"/>
        <v>0.59374999999999956</v>
      </c>
      <c r="P64" s="7" t="s">
        <v>1</v>
      </c>
      <c r="Q64" s="19">
        <f t="shared" si="6"/>
        <v>0.59722222222222177</v>
      </c>
      <c r="R64" s="125"/>
      <c r="S64" s="54"/>
    </row>
    <row r="65" spans="2:19" x14ac:dyDescent="0.45">
      <c r="B65" s="201"/>
      <c r="C65" s="6">
        <f t="shared" si="1"/>
        <v>0.59722222222222177</v>
      </c>
      <c r="D65" s="7" t="s">
        <v>1</v>
      </c>
      <c r="E65" s="8">
        <f t="shared" si="2"/>
        <v>0.60069444444444398</v>
      </c>
      <c r="F65" s="43"/>
      <c r="G65" s="43"/>
      <c r="I65" s="6">
        <f t="shared" si="3"/>
        <v>0.59722222222222177</v>
      </c>
      <c r="J65" s="7" t="s">
        <v>1</v>
      </c>
      <c r="K65" s="8">
        <f t="shared" si="4"/>
        <v>0.60069444444444398</v>
      </c>
      <c r="L65" s="43"/>
      <c r="M65" s="116"/>
      <c r="O65" s="6">
        <f t="shared" si="5"/>
        <v>0.59722222222222177</v>
      </c>
      <c r="P65" s="7" t="s">
        <v>1</v>
      </c>
      <c r="Q65" s="19">
        <f t="shared" si="6"/>
        <v>0.60069444444444398</v>
      </c>
      <c r="R65" s="36"/>
      <c r="S65" s="54"/>
    </row>
    <row r="66" spans="2:19" x14ac:dyDescent="0.45">
      <c r="B66" s="201"/>
      <c r="C66" s="6">
        <f t="shared" si="1"/>
        <v>0.60069444444444398</v>
      </c>
      <c r="D66" s="7" t="s">
        <v>1</v>
      </c>
      <c r="E66" s="8">
        <f t="shared" si="2"/>
        <v>0.60416666666666619</v>
      </c>
      <c r="F66" s="43"/>
      <c r="G66" s="43"/>
      <c r="I66" s="6">
        <f t="shared" si="3"/>
        <v>0.60069444444444398</v>
      </c>
      <c r="J66" s="7" t="s">
        <v>1</v>
      </c>
      <c r="K66" s="8">
        <f t="shared" si="4"/>
        <v>0.60416666666666619</v>
      </c>
      <c r="L66" s="43"/>
      <c r="M66" s="116"/>
      <c r="O66" s="6">
        <f t="shared" si="5"/>
        <v>0.60069444444444398</v>
      </c>
      <c r="P66" s="7" t="s">
        <v>1</v>
      </c>
      <c r="Q66" s="19">
        <f t="shared" si="6"/>
        <v>0.60416666666666619</v>
      </c>
      <c r="R66" s="124"/>
      <c r="S66" s="54"/>
    </row>
    <row r="67" spans="2:19" x14ac:dyDescent="0.45">
      <c r="B67" s="201"/>
      <c r="C67" s="6">
        <f t="shared" si="1"/>
        <v>0.60416666666666619</v>
      </c>
      <c r="D67" s="7" t="s">
        <v>1</v>
      </c>
      <c r="E67" s="8">
        <f t="shared" si="2"/>
        <v>0.6076388888888884</v>
      </c>
      <c r="F67" s="43"/>
      <c r="G67" s="43"/>
      <c r="I67" s="6">
        <f t="shared" si="3"/>
        <v>0.60416666666666619</v>
      </c>
      <c r="J67" s="7" t="s">
        <v>1</v>
      </c>
      <c r="K67" s="8">
        <f t="shared" si="4"/>
        <v>0.6076388888888884</v>
      </c>
      <c r="L67" s="43"/>
      <c r="M67" s="116"/>
      <c r="O67" s="6">
        <f t="shared" si="5"/>
        <v>0.60416666666666619</v>
      </c>
      <c r="P67" s="7" t="s">
        <v>1</v>
      </c>
      <c r="Q67" s="19">
        <f t="shared" si="6"/>
        <v>0.6076388888888884</v>
      </c>
      <c r="R67" s="125"/>
      <c r="S67" s="54"/>
    </row>
    <row r="68" spans="2:19" x14ac:dyDescent="0.45">
      <c r="B68" s="201"/>
      <c r="C68" s="6">
        <f t="shared" si="1"/>
        <v>0.6076388888888884</v>
      </c>
      <c r="D68" s="7" t="s">
        <v>1</v>
      </c>
      <c r="E68" s="8">
        <f t="shared" si="2"/>
        <v>0.61111111111111061</v>
      </c>
      <c r="F68" s="43"/>
      <c r="G68" s="43"/>
      <c r="I68" s="6">
        <f t="shared" si="3"/>
        <v>0.6076388888888884</v>
      </c>
      <c r="J68" s="7" t="s">
        <v>1</v>
      </c>
      <c r="K68" s="8">
        <f t="shared" si="4"/>
        <v>0.61111111111111061</v>
      </c>
      <c r="L68" s="43"/>
      <c r="M68" s="116"/>
      <c r="O68" s="6">
        <f t="shared" si="5"/>
        <v>0.6076388888888884</v>
      </c>
      <c r="P68" s="7" t="s">
        <v>1</v>
      </c>
      <c r="Q68" s="19">
        <f t="shared" si="6"/>
        <v>0.61111111111111061</v>
      </c>
      <c r="R68" s="36"/>
      <c r="S68" s="54"/>
    </row>
    <row r="69" spans="2:19" x14ac:dyDescent="0.45">
      <c r="B69" s="201"/>
      <c r="C69" s="6">
        <f t="shared" si="1"/>
        <v>0.61111111111111061</v>
      </c>
      <c r="D69" s="7" t="s">
        <v>1</v>
      </c>
      <c r="E69" s="8">
        <f t="shared" si="2"/>
        <v>0.61458333333333282</v>
      </c>
      <c r="F69" s="43"/>
      <c r="G69" s="43"/>
      <c r="I69" s="6">
        <f t="shared" si="3"/>
        <v>0.61111111111111061</v>
      </c>
      <c r="J69" s="7" t="s">
        <v>1</v>
      </c>
      <c r="K69" s="8">
        <f t="shared" si="4"/>
        <v>0.61458333333333282</v>
      </c>
      <c r="L69" s="43"/>
      <c r="M69" s="116"/>
      <c r="O69" s="6">
        <f t="shared" si="5"/>
        <v>0.61111111111111061</v>
      </c>
      <c r="P69" s="7" t="s">
        <v>1</v>
      </c>
      <c r="Q69" s="19">
        <f t="shared" si="6"/>
        <v>0.61458333333333282</v>
      </c>
      <c r="R69" s="124"/>
      <c r="S69" s="54"/>
    </row>
    <row r="70" spans="2:19" x14ac:dyDescent="0.45">
      <c r="B70" s="201"/>
      <c r="C70" s="6">
        <f t="shared" si="1"/>
        <v>0.61458333333333282</v>
      </c>
      <c r="D70" s="7" t="s">
        <v>1</v>
      </c>
      <c r="E70" s="8">
        <f t="shared" si="2"/>
        <v>0.61805555555555503</v>
      </c>
      <c r="F70" s="43"/>
      <c r="G70" s="43"/>
      <c r="I70" s="6">
        <f t="shared" si="3"/>
        <v>0.61458333333333282</v>
      </c>
      <c r="J70" s="7" t="s">
        <v>1</v>
      </c>
      <c r="K70" s="8">
        <f t="shared" si="4"/>
        <v>0.61805555555555503</v>
      </c>
      <c r="L70" s="43"/>
      <c r="M70" s="116"/>
      <c r="O70" s="6">
        <f t="shared" si="5"/>
        <v>0.61458333333333282</v>
      </c>
      <c r="P70" s="7" t="s">
        <v>1</v>
      </c>
      <c r="Q70" s="19">
        <f t="shared" si="6"/>
        <v>0.61805555555555503</v>
      </c>
      <c r="R70" s="124"/>
      <c r="S70" s="54"/>
    </row>
    <row r="71" spans="2:19" x14ac:dyDescent="0.45">
      <c r="B71" s="201"/>
      <c r="C71" s="6">
        <f t="shared" si="1"/>
        <v>0.61805555555555503</v>
      </c>
      <c r="D71" s="7" t="s">
        <v>1</v>
      </c>
      <c r="E71" s="8">
        <f t="shared" si="2"/>
        <v>0.62152777777777724</v>
      </c>
      <c r="F71" s="43"/>
      <c r="G71" s="43"/>
      <c r="I71" s="6">
        <f t="shared" si="3"/>
        <v>0.61805555555555503</v>
      </c>
      <c r="J71" s="7" t="s">
        <v>1</v>
      </c>
      <c r="K71" s="8">
        <f t="shared" si="4"/>
        <v>0.62152777777777724</v>
      </c>
      <c r="L71" s="43"/>
      <c r="M71" s="116"/>
      <c r="O71" s="6">
        <f t="shared" si="5"/>
        <v>0.61805555555555503</v>
      </c>
      <c r="P71" s="7" t="s">
        <v>1</v>
      </c>
      <c r="Q71" s="19">
        <f t="shared" si="6"/>
        <v>0.62152777777777724</v>
      </c>
      <c r="R71" s="125"/>
      <c r="S71" s="54"/>
    </row>
    <row r="72" spans="2:19" x14ac:dyDescent="0.45">
      <c r="B72" s="201"/>
      <c r="C72" s="9">
        <f t="shared" si="1"/>
        <v>0.62152777777777724</v>
      </c>
      <c r="D72" s="10" t="s">
        <v>1</v>
      </c>
      <c r="E72" s="11">
        <f t="shared" si="2"/>
        <v>0.62499999999999944</v>
      </c>
      <c r="F72" s="44"/>
      <c r="G72" s="44"/>
      <c r="I72" s="9">
        <f t="shared" si="3"/>
        <v>0.62152777777777724</v>
      </c>
      <c r="J72" s="10" t="s">
        <v>1</v>
      </c>
      <c r="K72" s="11">
        <f t="shared" si="4"/>
        <v>0.62499999999999944</v>
      </c>
      <c r="L72" s="44"/>
      <c r="M72" s="121"/>
      <c r="O72" s="9">
        <f t="shared" si="5"/>
        <v>0.62152777777777724</v>
      </c>
      <c r="P72" s="10" t="s">
        <v>1</v>
      </c>
      <c r="Q72" s="20">
        <f t="shared" si="6"/>
        <v>0.62499999999999944</v>
      </c>
      <c r="R72" s="35"/>
      <c r="S72" s="55"/>
    </row>
    <row r="73" spans="2:19" x14ac:dyDescent="0.45">
      <c r="C73" s="2"/>
      <c r="D73" s="1"/>
      <c r="E73" s="2"/>
    </row>
    <row r="74" spans="2:19" x14ac:dyDescent="0.45">
      <c r="C74" s="2"/>
      <c r="D74" s="1"/>
      <c r="E74" s="2"/>
    </row>
    <row r="75" spans="2:19" x14ac:dyDescent="0.45">
      <c r="C75" s="2"/>
      <c r="D75" s="1"/>
      <c r="E75" s="2"/>
    </row>
    <row r="76" spans="2:19" x14ac:dyDescent="0.45">
      <c r="C76" s="2"/>
      <c r="D76" s="1"/>
      <c r="E76" s="2"/>
    </row>
    <row r="77" spans="2:19" x14ac:dyDescent="0.45">
      <c r="C77" s="2"/>
      <c r="D77" s="1"/>
      <c r="E77" s="2"/>
    </row>
    <row r="78" spans="2:19" x14ac:dyDescent="0.45">
      <c r="C78" s="2"/>
      <c r="D78" s="1"/>
      <c r="E78" s="2"/>
    </row>
    <row r="79" spans="2:19" x14ac:dyDescent="0.45">
      <c r="C79" s="2"/>
      <c r="D79" s="1"/>
      <c r="E79" s="2"/>
    </row>
    <row r="80" spans="2:19" x14ac:dyDescent="0.45">
      <c r="C80" s="2"/>
      <c r="D80" s="1"/>
      <c r="E80" s="2"/>
    </row>
    <row r="81" spans="3:5" x14ac:dyDescent="0.45">
      <c r="C81" s="2"/>
      <c r="D81" s="1"/>
      <c r="E81" s="2"/>
    </row>
    <row r="82" spans="3:5" x14ac:dyDescent="0.45">
      <c r="C82" s="2"/>
      <c r="D82" s="1"/>
      <c r="E82" s="2"/>
    </row>
    <row r="83" spans="3:5" x14ac:dyDescent="0.45">
      <c r="C83" s="2"/>
      <c r="D83" s="1"/>
      <c r="E83" s="2"/>
    </row>
  </sheetData>
  <mergeCells count="19">
    <mergeCell ref="B5:D5"/>
    <mergeCell ref="E5:G5"/>
    <mergeCell ref="B6:D6"/>
    <mergeCell ref="E6:G6"/>
    <mergeCell ref="B7:D7"/>
    <mergeCell ref="E7:G7"/>
    <mergeCell ref="B25:B36"/>
    <mergeCell ref="S25:S36"/>
    <mergeCell ref="B37:B72"/>
    <mergeCell ref="B8:D8"/>
    <mergeCell ref="E8:G8"/>
    <mergeCell ref="B9:D9"/>
    <mergeCell ref="E9:G9"/>
    <mergeCell ref="B10:D10"/>
    <mergeCell ref="B11:D13"/>
    <mergeCell ref="E11:G13"/>
    <mergeCell ref="B24:E24"/>
    <mergeCell ref="I24:K24"/>
    <mergeCell ref="O24:Q24"/>
  </mergeCells>
  <phoneticPr fontId="1"/>
  <dataValidations count="1">
    <dataValidation type="list" allowBlank="1" showInputMessage="1" showErrorMessage="1" sqref="E11:G13" xr:uid="{BB5E127D-9C7A-411F-8574-60C5D97CDCD7}">
      <formula1>$V$5:$V$7</formula1>
    </dataValidation>
  </dataValidations>
  <pageMargins left="0.39370078740157483" right="0.39370078740157483" top="0.74803149606299213" bottom="0.74803149606299213" header="0.31496062992125984" footer="0.31496062992125984"/>
  <pageSetup paperSize="9" scale="51" fitToHeight="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810C7-7E6A-4EF0-A6B3-1263D18FE7A9}">
  <sheetPr codeName="Sheet20">
    <tabColor rgb="FFFFFF00"/>
  </sheetPr>
  <dimension ref="B1:Q38"/>
  <sheetViews>
    <sheetView showGridLines="0" view="pageBreakPreview" zoomScale="70" zoomScaleNormal="70" zoomScaleSheetLayoutView="70" workbookViewId="0"/>
  </sheetViews>
  <sheetFormatPr defaultColWidth="8.59765625" defaultRowHeight="18" x14ac:dyDescent="0.45"/>
  <cols>
    <col min="1" max="1" width="2.19921875" style="27" customWidth="1"/>
    <col min="2" max="2" width="3.5" style="27" customWidth="1"/>
    <col min="3" max="17" width="9.59765625" style="27" customWidth="1"/>
    <col min="18" max="18" width="2.19921875" style="27" customWidth="1"/>
    <col min="19" max="16384" width="8.59765625" style="27"/>
  </cols>
  <sheetData>
    <row r="1" spans="2:7" ht="19.5" customHeight="1" x14ac:dyDescent="0.45"/>
    <row r="2" spans="2:7" x14ac:dyDescent="0.45">
      <c r="B2" s="27" t="s">
        <v>31</v>
      </c>
    </row>
    <row r="3" spans="2:7" ht="22.2" x14ac:dyDescent="0.45">
      <c r="B3" s="25" t="s">
        <v>78</v>
      </c>
    </row>
    <row r="5" spans="2:7" x14ac:dyDescent="0.45">
      <c r="B5" s="202" t="s">
        <v>0</v>
      </c>
      <c r="C5" s="203"/>
      <c r="D5" s="204"/>
      <c r="E5" s="217"/>
      <c r="F5" s="217"/>
      <c r="G5" s="217"/>
    </row>
    <row r="6" spans="2:7" x14ac:dyDescent="0.45">
      <c r="B6" s="202" t="s">
        <v>3</v>
      </c>
      <c r="C6" s="203"/>
      <c r="D6" s="204"/>
      <c r="E6" s="217"/>
      <c r="F6" s="217"/>
      <c r="G6" s="217"/>
    </row>
    <row r="7" spans="2:7" x14ac:dyDescent="0.45">
      <c r="B7" s="221" t="s">
        <v>23</v>
      </c>
      <c r="C7" s="222"/>
      <c r="D7" s="223"/>
      <c r="E7" s="217"/>
      <c r="F7" s="217"/>
      <c r="G7" s="217"/>
    </row>
    <row r="8" spans="2:7" x14ac:dyDescent="0.45">
      <c r="B8" s="221" t="s">
        <v>5</v>
      </c>
      <c r="C8" s="222"/>
      <c r="D8" s="223"/>
      <c r="E8" s="224"/>
      <c r="F8" s="225"/>
      <c r="G8" s="226"/>
    </row>
    <row r="9" spans="2:7" x14ac:dyDescent="0.45">
      <c r="B9" s="240" t="s">
        <v>17</v>
      </c>
      <c r="C9" s="241"/>
      <c r="D9" s="242"/>
      <c r="E9" s="41"/>
      <c r="F9" s="169" t="s">
        <v>4</v>
      </c>
      <c r="G9" s="26">
        <f>E9+TIME(1,30,0)</f>
        <v>6.25E-2</v>
      </c>
    </row>
    <row r="10" spans="2:7" x14ac:dyDescent="0.45">
      <c r="B10" s="202" t="s">
        <v>32</v>
      </c>
      <c r="C10" s="203"/>
      <c r="D10" s="204"/>
      <c r="E10" s="217"/>
      <c r="F10" s="217"/>
      <c r="G10" s="217"/>
    </row>
    <row r="11" spans="2:7" x14ac:dyDescent="0.45">
      <c r="B11" s="202" t="s">
        <v>33</v>
      </c>
      <c r="C11" s="203"/>
      <c r="D11" s="204"/>
      <c r="E11" s="217"/>
      <c r="F11" s="217"/>
      <c r="G11" s="217"/>
    </row>
    <row r="12" spans="2:7" x14ac:dyDescent="0.45">
      <c r="B12" s="214" t="s">
        <v>34</v>
      </c>
      <c r="C12" s="214"/>
      <c r="D12" s="214"/>
      <c r="E12" s="217"/>
      <c r="F12" s="217"/>
      <c r="G12" s="217"/>
    </row>
    <row r="13" spans="2:7" x14ac:dyDescent="0.45">
      <c r="B13" s="60" t="s">
        <v>6</v>
      </c>
    </row>
    <row r="14" spans="2:7" x14ac:dyDescent="0.45">
      <c r="B14" s="40" t="s">
        <v>18</v>
      </c>
      <c r="C14" s="62"/>
      <c r="D14" s="62"/>
    </row>
    <row r="15" spans="2:7" x14ac:dyDescent="0.45">
      <c r="B15" s="27" t="s">
        <v>35</v>
      </c>
      <c r="C15" s="62"/>
      <c r="D15" s="62"/>
    </row>
    <row r="18" spans="2:17" x14ac:dyDescent="0.45">
      <c r="B18" s="27" t="s">
        <v>24</v>
      </c>
      <c r="H18" s="27" t="s">
        <v>25</v>
      </c>
      <c r="M18" s="27" t="s">
        <v>60</v>
      </c>
    </row>
    <row r="19" spans="2:17" ht="57.75" customHeight="1" x14ac:dyDescent="0.45">
      <c r="B19" s="214" t="s">
        <v>2</v>
      </c>
      <c r="C19" s="214"/>
      <c r="D19" s="214"/>
      <c r="E19" s="214"/>
      <c r="F19" s="61" t="s">
        <v>26</v>
      </c>
      <c r="G19" s="62"/>
      <c r="H19" s="202" t="s">
        <v>2</v>
      </c>
      <c r="I19" s="203"/>
      <c r="J19" s="204"/>
      <c r="K19" s="63" t="s">
        <v>27</v>
      </c>
      <c r="L19" s="62"/>
      <c r="M19" s="275" t="s">
        <v>2</v>
      </c>
      <c r="N19" s="276"/>
      <c r="O19" s="277"/>
      <c r="P19" s="64" t="s">
        <v>36</v>
      </c>
      <c r="Q19" s="64" t="s">
        <v>28</v>
      </c>
    </row>
    <row r="20" spans="2:17" s="62" customFormat="1" ht="27.6" customHeight="1" x14ac:dyDescent="0.45">
      <c r="B20" s="208" t="s">
        <v>64</v>
      </c>
      <c r="C20" s="3">
        <f>E9</f>
        <v>0</v>
      </c>
      <c r="D20" s="4" t="s">
        <v>1</v>
      </c>
      <c r="E20" s="5">
        <f>C20+TIME(0,5,0)</f>
        <v>3.472222222222222E-3</v>
      </c>
      <c r="F20" s="46"/>
      <c r="G20" s="2"/>
      <c r="H20" s="3">
        <f>C20</f>
        <v>0</v>
      </c>
      <c r="I20" s="4" t="s">
        <v>1</v>
      </c>
      <c r="J20" s="5">
        <f>H20+TIME(0,5,0)</f>
        <v>3.472222222222222E-3</v>
      </c>
      <c r="K20" s="46"/>
      <c r="L20" s="69"/>
      <c r="M20" s="3">
        <f>H20</f>
        <v>0</v>
      </c>
      <c r="N20" s="4" t="s">
        <v>1</v>
      </c>
      <c r="O20" s="5">
        <f>M20+TIME(0,5,0)</f>
        <v>3.472222222222222E-3</v>
      </c>
      <c r="P20" s="37">
        <f>F20-K20</f>
        <v>0</v>
      </c>
      <c r="Q20" s="270" t="s">
        <v>10</v>
      </c>
    </row>
    <row r="21" spans="2:17" s="62" customFormat="1" ht="27.6" customHeight="1" x14ac:dyDescent="0.45">
      <c r="B21" s="209"/>
      <c r="C21" s="6">
        <f>E20</f>
        <v>3.472222222222222E-3</v>
      </c>
      <c r="D21" s="7" t="s">
        <v>1</v>
      </c>
      <c r="E21" s="8">
        <f>C21+TIME(0,5,0)</f>
        <v>6.9444444444444441E-3</v>
      </c>
      <c r="F21" s="42"/>
      <c r="G21" s="1"/>
      <c r="H21" s="6">
        <f>J20</f>
        <v>3.472222222222222E-3</v>
      </c>
      <c r="I21" s="7" t="s">
        <v>1</v>
      </c>
      <c r="J21" s="8">
        <f>H21+TIME(0,5,0)</f>
        <v>6.9444444444444441E-3</v>
      </c>
      <c r="K21" s="42"/>
      <c r="M21" s="6">
        <f>O20</f>
        <v>3.472222222222222E-3</v>
      </c>
      <c r="N21" s="7" t="s">
        <v>1</v>
      </c>
      <c r="O21" s="8">
        <f>M21+TIME(0,5,0)</f>
        <v>6.9444444444444441E-3</v>
      </c>
      <c r="P21" s="33">
        <f t="shared" ref="P21:P37" si="0">F21-K21</f>
        <v>0</v>
      </c>
      <c r="Q21" s="271"/>
    </row>
    <row r="22" spans="2:17" s="62" customFormat="1" ht="27.6" customHeight="1" x14ac:dyDescent="0.45">
      <c r="B22" s="209"/>
      <c r="C22" s="6">
        <f t="shared" ref="C22:C37" si="1">E21</f>
        <v>6.9444444444444441E-3</v>
      </c>
      <c r="D22" s="7" t="s">
        <v>1</v>
      </c>
      <c r="E22" s="8">
        <f t="shared" ref="E22:E37" si="2">C22+TIME(0,5,0)</f>
        <v>1.0416666666666666E-2</v>
      </c>
      <c r="F22" s="43"/>
      <c r="G22" s="2"/>
      <c r="H22" s="6">
        <f t="shared" ref="H22:H37" si="3">J21</f>
        <v>6.9444444444444441E-3</v>
      </c>
      <c r="I22" s="7" t="s">
        <v>1</v>
      </c>
      <c r="J22" s="8">
        <f t="shared" ref="J22:J37" si="4">H22+TIME(0,5,0)</f>
        <v>1.0416666666666666E-2</v>
      </c>
      <c r="K22" s="43"/>
      <c r="L22" s="69"/>
      <c r="M22" s="6">
        <f t="shared" ref="M22:M37" si="5">O21</f>
        <v>6.9444444444444441E-3</v>
      </c>
      <c r="N22" s="7" t="s">
        <v>1</v>
      </c>
      <c r="O22" s="8">
        <f t="shared" ref="O22:O37" si="6">M22+TIME(0,5,0)</f>
        <v>1.0416666666666666E-2</v>
      </c>
      <c r="P22" s="176">
        <f t="shared" si="0"/>
        <v>0</v>
      </c>
      <c r="Q22" s="271"/>
    </row>
    <row r="23" spans="2:17" ht="27.6" customHeight="1" x14ac:dyDescent="0.45">
      <c r="B23" s="209"/>
      <c r="C23" s="6">
        <f t="shared" si="1"/>
        <v>1.0416666666666666E-2</v>
      </c>
      <c r="D23" s="7" t="s">
        <v>1</v>
      </c>
      <c r="E23" s="8">
        <f t="shared" si="2"/>
        <v>1.3888888888888888E-2</v>
      </c>
      <c r="F23" s="43"/>
      <c r="G23" s="24"/>
      <c r="H23" s="6">
        <f t="shared" si="3"/>
        <v>1.0416666666666666E-2</v>
      </c>
      <c r="I23" s="7" t="s">
        <v>1</v>
      </c>
      <c r="J23" s="8">
        <f t="shared" si="4"/>
        <v>1.3888888888888888E-2</v>
      </c>
      <c r="K23" s="43"/>
      <c r="M23" s="6">
        <f t="shared" si="5"/>
        <v>1.0416666666666666E-2</v>
      </c>
      <c r="N23" s="7" t="s">
        <v>1</v>
      </c>
      <c r="O23" s="8">
        <f t="shared" si="6"/>
        <v>1.3888888888888888E-2</v>
      </c>
      <c r="P23" s="176">
        <f t="shared" si="0"/>
        <v>0</v>
      </c>
      <c r="Q23" s="271"/>
    </row>
    <row r="24" spans="2:17" ht="27.6" customHeight="1" x14ac:dyDescent="0.45">
      <c r="B24" s="209"/>
      <c r="C24" s="6">
        <f t="shared" si="1"/>
        <v>1.3888888888888888E-2</v>
      </c>
      <c r="D24" s="7" t="s">
        <v>1</v>
      </c>
      <c r="E24" s="8">
        <f t="shared" si="2"/>
        <v>1.7361111111111112E-2</v>
      </c>
      <c r="F24" s="43"/>
      <c r="G24" s="24"/>
      <c r="H24" s="6">
        <f t="shared" si="3"/>
        <v>1.3888888888888888E-2</v>
      </c>
      <c r="I24" s="7" t="s">
        <v>1</v>
      </c>
      <c r="J24" s="8">
        <f t="shared" si="4"/>
        <v>1.7361111111111112E-2</v>
      </c>
      <c r="K24" s="43"/>
      <c r="M24" s="6">
        <f t="shared" si="5"/>
        <v>1.3888888888888888E-2</v>
      </c>
      <c r="N24" s="7" t="s">
        <v>1</v>
      </c>
      <c r="O24" s="8">
        <f t="shared" si="6"/>
        <v>1.7361111111111112E-2</v>
      </c>
      <c r="P24" s="176">
        <f t="shared" si="0"/>
        <v>0</v>
      </c>
      <c r="Q24" s="271"/>
    </row>
    <row r="25" spans="2:17" ht="27.6" customHeight="1" x14ac:dyDescent="0.45">
      <c r="B25" s="209"/>
      <c r="C25" s="6">
        <f t="shared" si="1"/>
        <v>1.7361111111111112E-2</v>
      </c>
      <c r="D25" s="7" t="s">
        <v>1</v>
      </c>
      <c r="E25" s="8">
        <f t="shared" si="2"/>
        <v>2.0833333333333336E-2</v>
      </c>
      <c r="F25" s="43"/>
      <c r="G25" s="24"/>
      <c r="H25" s="6">
        <f t="shared" si="3"/>
        <v>1.7361111111111112E-2</v>
      </c>
      <c r="I25" s="7" t="s">
        <v>1</v>
      </c>
      <c r="J25" s="8">
        <f t="shared" si="4"/>
        <v>2.0833333333333336E-2</v>
      </c>
      <c r="K25" s="43"/>
      <c r="M25" s="6">
        <f t="shared" si="5"/>
        <v>1.7361111111111112E-2</v>
      </c>
      <c r="N25" s="7" t="s">
        <v>1</v>
      </c>
      <c r="O25" s="8">
        <f t="shared" si="6"/>
        <v>2.0833333333333336E-2</v>
      </c>
      <c r="P25" s="33">
        <f t="shared" si="0"/>
        <v>0</v>
      </c>
      <c r="Q25" s="271"/>
    </row>
    <row r="26" spans="2:17" ht="27.6" customHeight="1" x14ac:dyDescent="0.45">
      <c r="B26" s="209"/>
      <c r="C26" s="6">
        <f t="shared" si="1"/>
        <v>2.0833333333333336E-2</v>
      </c>
      <c r="D26" s="7" t="s">
        <v>1</v>
      </c>
      <c r="E26" s="8">
        <f t="shared" si="2"/>
        <v>2.4305555555555559E-2</v>
      </c>
      <c r="F26" s="43"/>
      <c r="G26" s="24"/>
      <c r="H26" s="6">
        <f t="shared" si="3"/>
        <v>2.0833333333333336E-2</v>
      </c>
      <c r="I26" s="7" t="s">
        <v>1</v>
      </c>
      <c r="J26" s="8">
        <f t="shared" si="4"/>
        <v>2.4305555555555559E-2</v>
      </c>
      <c r="K26" s="43"/>
      <c r="M26" s="6">
        <f t="shared" si="5"/>
        <v>2.0833333333333336E-2</v>
      </c>
      <c r="N26" s="7" t="s">
        <v>1</v>
      </c>
      <c r="O26" s="8">
        <f t="shared" si="6"/>
        <v>2.4305555555555559E-2</v>
      </c>
      <c r="P26" s="33">
        <f t="shared" si="0"/>
        <v>0</v>
      </c>
      <c r="Q26" s="271"/>
    </row>
    <row r="27" spans="2:17" ht="27.6" customHeight="1" x14ac:dyDescent="0.45">
      <c r="B27" s="209"/>
      <c r="C27" s="6">
        <f t="shared" si="1"/>
        <v>2.4305555555555559E-2</v>
      </c>
      <c r="D27" s="7" t="s">
        <v>1</v>
      </c>
      <c r="E27" s="8">
        <f t="shared" si="2"/>
        <v>2.7777777777777783E-2</v>
      </c>
      <c r="F27" s="43"/>
      <c r="G27" s="24"/>
      <c r="H27" s="6">
        <f t="shared" si="3"/>
        <v>2.4305555555555559E-2</v>
      </c>
      <c r="I27" s="7" t="s">
        <v>1</v>
      </c>
      <c r="J27" s="8">
        <f t="shared" si="4"/>
        <v>2.7777777777777783E-2</v>
      </c>
      <c r="K27" s="43"/>
      <c r="M27" s="6">
        <f t="shared" si="5"/>
        <v>2.4305555555555559E-2</v>
      </c>
      <c r="N27" s="7" t="s">
        <v>1</v>
      </c>
      <c r="O27" s="8">
        <f t="shared" si="6"/>
        <v>2.7777777777777783E-2</v>
      </c>
      <c r="P27" s="33">
        <f t="shared" si="0"/>
        <v>0</v>
      </c>
      <c r="Q27" s="271"/>
    </row>
    <row r="28" spans="2:17" ht="27.6" customHeight="1" x14ac:dyDescent="0.45">
      <c r="B28" s="209"/>
      <c r="C28" s="6">
        <f t="shared" si="1"/>
        <v>2.7777777777777783E-2</v>
      </c>
      <c r="D28" s="7" t="s">
        <v>1</v>
      </c>
      <c r="E28" s="8">
        <f t="shared" si="2"/>
        <v>3.1250000000000007E-2</v>
      </c>
      <c r="F28" s="43"/>
      <c r="G28" s="24"/>
      <c r="H28" s="6">
        <f t="shared" si="3"/>
        <v>2.7777777777777783E-2</v>
      </c>
      <c r="I28" s="7" t="s">
        <v>1</v>
      </c>
      <c r="J28" s="8">
        <f t="shared" si="4"/>
        <v>3.1250000000000007E-2</v>
      </c>
      <c r="K28" s="43"/>
      <c r="M28" s="6">
        <f t="shared" si="5"/>
        <v>2.7777777777777783E-2</v>
      </c>
      <c r="N28" s="7" t="s">
        <v>1</v>
      </c>
      <c r="O28" s="8">
        <f t="shared" si="6"/>
        <v>3.1250000000000007E-2</v>
      </c>
      <c r="P28" s="33">
        <f t="shared" si="0"/>
        <v>0</v>
      </c>
      <c r="Q28" s="271"/>
    </row>
    <row r="29" spans="2:17" ht="27.6" customHeight="1" x14ac:dyDescent="0.45">
      <c r="B29" s="209"/>
      <c r="C29" s="6">
        <f t="shared" si="1"/>
        <v>3.1250000000000007E-2</v>
      </c>
      <c r="D29" s="7" t="s">
        <v>1</v>
      </c>
      <c r="E29" s="8">
        <f t="shared" si="2"/>
        <v>3.4722222222222231E-2</v>
      </c>
      <c r="F29" s="43"/>
      <c r="G29" s="24"/>
      <c r="H29" s="6">
        <f t="shared" si="3"/>
        <v>3.1250000000000007E-2</v>
      </c>
      <c r="I29" s="7" t="s">
        <v>1</v>
      </c>
      <c r="J29" s="8">
        <f t="shared" si="4"/>
        <v>3.4722222222222231E-2</v>
      </c>
      <c r="K29" s="43"/>
      <c r="M29" s="6">
        <f t="shared" si="5"/>
        <v>3.1250000000000007E-2</v>
      </c>
      <c r="N29" s="7" t="s">
        <v>1</v>
      </c>
      <c r="O29" s="8">
        <f t="shared" si="6"/>
        <v>3.4722222222222231E-2</v>
      </c>
      <c r="P29" s="33">
        <f t="shared" si="0"/>
        <v>0</v>
      </c>
      <c r="Q29" s="271"/>
    </row>
    <row r="30" spans="2:17" ht="27.6" customHeight="1" x14ac:dyDescent="0.45">
      <c r="B30" s="209"/>
      <c r="C30" s="6">
        <f t="shared" si="1"/>
        <v>3.4722222222222231E-2</v>
      </c>
      <c r="D30" s="7" t="s">
        <v>1</v>
      </c>
      <c r="E30" s="8">
        <f t="shared" si="2"/>
        <v>3.8194444444444454E-2</v>
      </c>
      <c r="F30" s="43"/>
      <c r="G30" s="24"/>
      <c r="H30" s="6">
        <f t="shared" si="3"/>
        <v>3.4722222222222231E-2</v>
      </c>
      <c r="I30" s="7" t="s">
        <v>1</v>
      </c>
      <c r="J30" s="8">
        <f t="shared" si="4"/>
        <v>3.8194444444444454E-2</v>
      </c>
      <c r="K30" s="43"/>
      <c r="M30" s="6">
        <f t="shared" si="5"/>
        <v>3.4722222222222231E-2</v>
      </c>
      <c r="N30" s="7" t="s">
        <v>1</v>
      </c>
      <c r="O30" s="8">
        <f t="shared" si="6"/>
        <v>3.8194444444444454E-2</v>
      </c>
      <c r="P30" s="33">
        <f t="shared" si="0"/>
        <v>0</v>
      </c>
      <c r="Q30" s="271"/>
    </row>
    <row r="31" spans="2:17" ht="27.6" customHeight="1" x14ac:dyDescent="0.45">
      <c r="B31" s="210"/>
      <c r="C31" s="9">
        <f t="shared" si="1"/>
        <v>3.8194444444444454E-2</v>
      </c>
      <c r="D31" s="10" t="s">
        <v>1</v>
      </c>
      <c r="E31" s="11">
        <f t="shared" si="2"/>
        <v>4.1666666666666678E-2</v>
      </c>
      <c r="F31" s="44"/>
      <c r="G31" s="24"/>
      <c r="H31" s="9">
        <f t="shared" si="3"/>
        <v>3.8194444444444454E-2</v>
      </c>
      <c r="I31" s="10" t="s">
        <v>1</v>
      </c>
      <c r="J31" s="11">
        <f t="shared" si="4"/>
        <v>4.1666666666666678E-2</v>
      </c>
      <c r="K31" s="44"/>
      <c r="M31" s="9">
        <f t="shared" si="5"/>
        <v>3.8194444444444454E-2</v>
      </c>
      <c r="N31" s="10" t="s">
        <v>1</v>
      </c>
      <c r="O31" s="11">
        <f t="shared" si="6"/>
        <v>4.1666666666666678E-2</v>
      </c>
      <c r="P31" s="38">
        <f t="shared" si="0"/>
        <v>0</v>
      </c>
      <c r="Q31" s="272"/>
    </row>
    <row r="32" spans="2:17" ht="27.6" customHeight="1" x14ac:dyDescent="0.45">
      <c r="B32" s="263" t="s">
        <v>65</v>
      </c>
      <c r="C32" s="15">
        <f t="shared" si="1"/>
        <v>4.1666666666666678E-2</v>
      </c>
      <c r="D32" s="16" t="s">
        <v>1</v>
      </c>
      <c r="E32" s="17">
        <f t="shared" si="2"/>
        <v>4.5138888888888902E-2</v>
      </c>
      <c r="F32" s="42"/>
      <c r="G32" s="24"/>
      <c r="H32" s="15">
        <f t="shared" si="3"/>
        <v>4.1666666666666678E-2</v>
      </c>
      <c r="I32" s="16" t="s">
        <v>1</v>
      </c>
      <c r="J32" s="17">
        <f t="shared" si="4"/>
        <v>4.5138888888888902E-2</v>
      </c>
      <c r="K32" s="42"/>
      <c r="M32" s="15">
        <f t="shared" si="5"/>
        <v>4.1666666666666678E-2</v>
      </c>
      <c r="N32" s="16" t="s">
        <v>1</v>
      </c>
      <c r="O32" s="17">
        <f t="shared" si="6"/>
        <v>4.5138888888888902E-2</v>
      </c>
      <c r="P32" s="33">
        <f t="shared" si="0"/>
        <v>0</v>
      </c>
      <c r="Q32" s="177"/>
    </row>
    <row r="33" spans="2:17" ht="27.6" customHeight="1" x14ac:dyDescent="0.45">
      <c r="B33" s="263"/>
      <c r="C33" s="6">
        <f t="shared" si="1"/>
        <v>4.5138888888888902E-2</v>
      </c>
      <c r="D33" s="7" t="s">
        <v>1</v>
      </c>
      <c r="E33" s="8">
        <f t="shared" si="2"/>
        <v>4.8611111111111126E-2</v>
      </c>
      <c r="F33" s="43"/>
      <c r="G33" s="24"/>
      <c r="H33" s="6">
        <f t="shared" si="3"/>
        <v>4.5138888888888902E-2</v>
      </c>
      <c r="I33" s="7" t="s">
        <v>1</v>
      </c>
      <c r="J33" s="8">
        <f t="shared" si="4"/>
        <v>4.8611111111111126E-2</v>
      </c>
      <c r="K33" s="43"/>
      <c r="M33" s="6">
        <f t="shared" si="5"/>
        <v>4.5138888888888902E-2</v>
      </c>
      <c r="N33" s="7" t="s">
        <v>1</v>
      </c>
      <c r="O33" s="8">
        <f t="shared" si="6"/>
        <v>4.8611111111111126E-2</v>
      </c>
      <c r="P33" s="33">
        <f t="shared" si="0"/>
        <v>0</v>
      </c>
      <c r="Q33" s="76"/>
    </row>
    <row r="34" spans="2:17" ht="27.6" customHeight="1" x14ac:dyDescent="0.45">
      <c r="B34" s="263"/>
      <c r="C34" s="6">
        <f t="shared" si="1"/>
        <v>4.8611111111111126E-2</v>
      </c>
      <c r="D34" s="7" t="s">
        <v>1</v>
      </c>
      <c r="E34" s="8">
        <f t="shared" si="2"/>
        <v>5.208333333333335E-2</v>
      </c>
      <c r="F34" s="43"/>
      <c r="G34" s="24"/>
      <c r="H34" s="6">
        <f t="shared" si="3"/>
        <v>4.8611111111111126E-2</v>
      </c>
      <c r="I34" s="7" t="s">
        <v>1</v>
      </c>
      <c r="J34" s="8">
        <f t="shared" si="4"/>
        <v>5.208333333333335E-2</v>
      </c>
      <c r="K34" s="43"/>
      <c r="M34" s="6">
        <f t="shared" si="5"/>
        <v>4.8611111111111126E-2</v>
      </c>
      <c r="N34" s="7" t="s">
        <v>1</v>
      </c>
      <c r="O34" s="8">
        <f t="shared" si="6"/>
        <v>5.208333333333335E-2</v>
      </c>
      <c r="P34" s="33">
        <f t="shared" si="0"/>
        <v>0</v>
      </c>
      <c r="Q34" s="76"/>
    </row>
    <row r="35" spans="2:17" ht="27.6" customHeight="1" x14ac:dyDescent="0.45">
      <c r="B35" s="263"/>
      <c r="C35" s="6">
        <f t="shared" si="1"/>
        <v>5.208333333333335E-2</v>
      </c>
      <c r="D35" s="7" t="s">
        <v>1</v>
      </c>
      <c r="E35" s="8">
        <f t="shared" si="2"/>
        <v>5.5555555555555573E-2</v>
      </c>
      <c r="F35" s="43"/>
      <c r="G35" s="24"/>
      <c r="H35" s="6">
        <f t="shared" si="3"/>
        <v>5.208333333333335E-2</v>
      </c>
      <c r="I35" s="7" t="s">
        <v>1</v>
      </c>
      <c r="J35" s="8">
        <f t="shared" si="4"/>
        <v>5.5555555555555573E-2</v>
      </c>
      <c r="K35" s="43"/>
      <c r="M35" s="6">
        <f t="shared" si="5"/>
        <v>5.208333333333335E-2</v>
      </c>
      <c r="N35" s="7" t="s">
        <v>1</v>
      </c>
      <c r="O35" s="8">
        <f t="shared" si="6"/>
        <v>5.5555555555555573E-2</v>
      </c>
      <c r="P35" s="33">
        <f t="shared" si="0"/>
        <v>0</v>
      </c>
      <c r="Q35" s="76"/>
    </row>
    <row r="36" spans="2:17" ht="27.6" customHeight="1" x14ac:dyDescent="0.45">
      <c r="B36" s="263"/>
      <c r="C36" s="6">
        <f t="shared" si="1"/>
        <v>5.5555555555555573E-2</v>
      </c>
      <c r="D36" s="7" t="s">
        <v>1</v>
      </c>
      <c r="E36" s="8">
        <f t="shared" si="2"/>
        <v>5.9027777777777797E-2</v>
      </c>
      <c r="F36" s="43"/>
      <c r="G36" s="24"/>
      <c r="H36" s="6">
        <f t="shared" si="3"/>
        <v>5.5555555555555573E-2</v>
      </c>
      <c r="I36" s="7" t="s">
        <v>1</v>
      </c>
      <c r="J36" s="8">
        <f t="shared" si="4"/>
        <v>5.9027777777777797E-2</v>
      </c>
      <c r="K36" s="43"/>
      <c r="M36" s="6">
        <f t="shared" si="5"/>
        <v>5.5555555555555573E-2</v>
      </c>
      <c r="N36" s="7" t="s">
        <v>1</v>
      </c>
      <c r="O36" s="8">
        <f t="shared" si="6"/>
        <v>5.9027777777777797E-2</v>
      </c>
      <c r="P36" s="33">
        <f t="shared" si="0"/>
        <v>0</v>
      </c>
      <c r="Q36" s="76"/>
    </row>
    <row r="37" spans="2:17" ht="27.6" customHeight="1" x14ac:dyDescent="0.45">
      <c r="B37" s="263"/>
      <c r="C37" s="9">
        <f t="shared" si="1"/>
        <v>5.9027777777777797E-2</v>
      </c>
      <c r="D37" s="10" t="s">
        <v>1</v>
      </c>
      <c r="E37" s="11">
        <f t="shared" si="2"/>
        <v>6.2500000000000014E-2</v>
      </c>
      <c r="F37" s="44"/>
      <c r="G37" s="24"/>
      <c r="H37" s="9">
        <f t="shared" si="3"/>
        <v>5.9027777777777797E-2</v>
      </c>
      <c r="I37" s="10" t="s">
        <v>1</v>
      </c>
      <c r="J37" s="11">
        <f t="shared" si="4"/>
        <v>6.2500000000000014E-2</v>
      </c>
      <c r="K37" s="44"/>
      <c r="M37" s="9">
        <f t="shared" si="5"/>
        <v>5.9027777777777797E-2</v>
      </c>
      <c r="N37" s="10" t="s">
        <v>1</v>
      </c>
      <c r="O37" s="11">
        <f t="shared" si="6"/>
        <v>6.2500000000000014E-2</v>
      </c>
      <c r="P37" s="35">
        <f t="shared" si="0"/>
        <v>0</v>
      </c>
      <c r="Q37" s="178"/>
    </row>
    <row r="38" spans="2:17" x14ac:dyDescent="0.45">
      <c r="C38" s="69"/>
      <c r="D38" s="62"/>
      <c r="E38" s="69"/>
    </row>
  </sheetData>
  <mergeCells count="21">
    <mergeCell ref="Q20:Q31"/>
    <mergeCell ref="B20:B31"/>
    <mergeCell ref="B32:B37"/>
    <mergeCell ref="B12:D12"/>
    <mergeCell ref="E12:G12"/>
    <mergeCell ref="B19:E19"/>
    <mergeCell ref="H19:J19"/>
    <mergeCell ref="M19:O19"/>
    <mergeCell ref="B11:D11"/>
    <mergeCell ref="E11:G11"/>
    <mergeCell ref="B5:D5"/>
    <mergeCell ref="E5:G5"/>
    <mergeCell ref="B6:D6"/>
    <mergeCell ref="E6:G6"/>
    <mergeCell ref="B7:D7"/>
    <mergeCell ref="E7:G7"/>
    <mergeCell ref="B8:D8"/>
    <mergeCell ref="E8:G8"/>
    <mergeCell ref="B9:D9"/>
    <mergeCell ref="B10:D10"/>
    <mergeCell ref="E10:G10"/>
  </mergeCells>
  <phoneticPr fontId="1"/>
  <pageMargins left="0.39370078740157483" right="0.39370078740157483" top="0.74803149606299213" bottom="0.74803149606299213" header="0.31496062992125984" footer="0.31496062992125984"/>
  <pageSetup paperSize="9" scale="55"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D1051-090F-4ABA-B81A-017307B06B16}">
  <sheetPr codeName="Sheet21">
    <tabColor rgb="FFFFFF00"/>
  </sheetPr>
  <dimension ref="B1:Q37"/>
  <sheetViews>
    <sheetView showGridLines="0" view="pageBreakPreview" zoomScale="70" zoomScaleNormal="70" zoomScaleSheetLayoutView="70" workbookViewId="0"/>
  </sheetViews>
  <sheetFormatPr defaultColWidth="8.59765625" defaultRowHeight="18" x14ac:dyDescent="0.45"/>
  <cols>
    <col min="1" max="1" width="2.19921875" style="27" customWidth="1"/>
    <col min="2" max="2" width="3.5" style="27" customWidth="1"/>
    <col min="3" max="17" width="9.59765625" style="27" customWidth="1"/>
    <col min="18" max="18" width="2.19921875" style="27" customWidth="1"/>
    <col min="19" max="16384" width="8.59765625" style="27"/>
  </cols>
  <sheetData>
    <row r="1" spans="2:7" ht="19.5" customHeight="1" x14ac:dyDescent="0.45"/>
    <row r="2" spans="2:7" x14ac:dyDescent="0.45">
      <c r="B2" s="27" t="s">
        <v>31</v>
      </c>
    </row>
    <row r="3" spans="2:7" ht="22.2" x14ac:dyDescent="0.45">
      <c r="B3" s="25" t="s">
        <v>78</v>
      </c>
    </row>
    <row r="5" spans="2:7" x14ac:dyDescent="0.45">
      <c r="B5" s="202" t="s">
        <v>0</v>
      </c>
      <c r="C5" s="203"/>
      <c r="D5" s="204"/>
      <c r="E5" s="235" t="s">
        <v>15</v>
      </c>
      <c r="F5" s="235"/>
      <c r="G5" s="235"/>
    </row>
    <row r="6" spans="2:7" x14ac:dyDescent="0.45">
      <c r="B6" s="202" t="s">
        <v>3</v>
      </c>
      <c r="C6" s="203"/>
      <c r="D6" s="204"/>
      <c r="E6" s="235" t="s">
        <v>29</v>
      </c>
      <c r="F6" s="235"/>
      <c r="G6" s="235"/>
    </row>
    <row r="7" spans="2:7" x14ac:dyDescent="0.45">
      <c r="B7" s="221" t="s">
        <v>23</v>
      </c>
      <c r="C7" s="222"/>
      <c r="D7" s="223"/>
      <c r="E7" s="235" t="s">
        <v>19</v>
      </c>
      <c r="F7" s="235"/>
      <c r="G7" s="235"/>
    </row>
    <row r="8" spans="2:7" x14ac:dyDescent="0.45">
      <c r="B8" s="221" t="s">
        <v>5</v>
      </c>
      <c r="C8" s="222"/>
      <c r="D8" s="223"/>
      <c r="E8" s="228">
        <v>1000</v>
      </c>
      <c r="F8" s="229"/>
      <c r="G8" s="230"/>
    </row>
    <row r="9" spans="2:7" x14ac:dyDescent="0.45">
      <c r="B9" s="240" t="s">
        <v>17</v>
      </c>
      <c r="C9" s="241"/>
      <c r="D9" s="242"/>
      <c r="E9" s="48">
        <v>0.45833333333333331</v>
      </c>
      <c r="F9" s="169" t="s">
        <v>4</v>
      </c>
      <c r="G9" s="26">
        <f>E9+TIME(1,30,0)</f>
        <v>0.52083333333333326</v>
      </c>
    </row>
    <row r="10" spans="2:7" x14ac:dyDescent="0.45">
      <c r="B10" s="202" t="s">
        <v>32</v>
      </c>
      <c r="C10" s="203"/>
      <c r="D10" s="204"/>
      <c r="E10" s="235" t="s">
        <v>37</v>
      </c>
      <c r="F10" s="235"/>
      <c r="G10" s="235"/>
    </row>
    <row r="11" spans="2:7" x14ac:dyDescent="0.45">
      <c r="B11" s="202" t="s">
        <v>33</v>
      </c>
      <c r="C11" s="203"/>
      <c r="D11" s="204"/>
      <c r="E11" s="235" t="s">
        <v>38</v>
      </c>
      <c r="F11" s="235"/>
      <c r="G11" s="235"/>
    </row>
    <row r="12" spans="2:7" x14ac:dyDescent="0.45">
      <c r="B12" s="214" t="s">
        <v>34</v>
      </c>
      <c r="C12" s="214"/>
      <c r="D12" s="214"/>
      <c r="E12" s="254">
        <v>3.9E-2</v>
      </c>
      <c r="F12" s="254"/>
      <c r="G12" s="254"/>
    </row>
    <row r="13" spans="2:7" x14ac:dyDescent="0.45">
      <c r="B13" s="60" t="s">
        <v>6</v>
      </c>
    </row>
    <row r="14" spans="2:7" x14ac:dyDescent="0.45">
      <c r="B14" s="40" t="s">
        <v>18</v>
      </c>
      <c r="C14" s="62"/>
      <c r="D14" s="62"/>
      <c r="E14" s="62"/>
    </row>
    <row r="15" spans="2:7" x14ac:dyDescent="0.45">
      <c r="B15" s="27" t="s">
        <v>35</v>
      </c>
      <c r="C15" s="62"/>
      <c r="D15" s="62"/>
      <c r="E15" s="62"/>
    </row>
    <row r="18" spans="2:17" x14ac:dyDescent="0.45">
      <c r="B18" s="27" t="s">
        <v>24</v>
      </c>
      <c r="H18" s="27" t="s">
        <v>25</v>
      </c>
      <c r="M18" s="27" t="s">
        <v>60</v>
      </c>
    </row>
    <row r="19" spans="2:17" ht="57.75" customHeight="1" x14ac:dyDescent="0.45">
      <c r="B19" s="214" t="s">
        <v>2</v>
      </c>
      <c r="C19" s="214"/>
      <c r="D19" s="214"/>
      <c r="E19" s="214"/>
      <c r="F19" s="61" t="s">
        <v>26</v>
      </c>
      <c r="G19" s="62"/>
      <c r="H19" s="202" t="s">
        <v>2</v>
      </c>
      <c r="I19" s="203"/>
      <c r="J19" s="204"/>
      <c r="K19" s="63" t="s">
        <v>27</v>
      </c>
      <c r="L19" s="62"/>
      <c r="M19" s="275" t="s">
        <v>2</v>
      </c>
      <c r="N19" s="276"/>
      <c r="O19" s="277"/>
      <c r="P19" s="64" t="s">
        <v>36</v>
      </c>
      <c r="Q19" s="64" t="s">
        <v>28</v>
      </c>
    </row>
    <row r="20" spans="2:17" s="62" customFormat="1" ht="27.6" customHeight="1" x14ac:dyDescent="0.45">
      <c r="B20" s="267" t="s">
        <v>64</v>
      </c>
      <c r="C20" s="3">
        <f>E9</f>
        <v>0.45833333333333331</v>
      </c>
      <c r="D20" s="4" t="s">
        <v>1</v>
      </c>
      <c r="E20" s="5">
        <f>C20+TIME(0,5,0)</f>
        <v>0.46180555555555552</v>
      </c>
      <c r="F20" s="46">
        <v>1400</v>
      </c>
      <c r="G20" s="2"/>
      <c r="H20" s="3">
        <f>C20</f>
        <v>0.45833333333333331</v>
      </c>
      <c r="I20" s="4" t="s">
        <v>1</v>
      </c>
      <c r="J20" s="5">
        <f>H20+TIME(0,5,0)</f>
        <v>0.46180555555555552</v>
      </c>
      <c r="K20" s="46">
        <v>1400</v>
      </c>
      <c r="L20" s="69"/>
      <c r="M20" s="3">
        <f>H20</f>
        <v>0.45833333333333331</v>
      </c>
      <c r="N20" s="4" t="s">
        <v>1</v>
      </c>
      <c r="O20" s="5">
        <f>M20+TIME(0,5,0)</f>
        <v>0.46180555555555552</v>
      </c>
      <c r="P20" s="37">
        <f>F20-K20</f>
        <v>0</v>
      </c>
      <c r="Q20" s="270" t="s">
        <v>10</v>
      </c>
    </row>
    <row r="21" spans="2:17" s="62" customFormat="1" ht="27.6" customHeight="1" x14ac:dyDescent="0.45">
      <c r="B21" s="268"/>
      <c r="C21" s="6">
        <f>E20</f>
        <v>0.46180555555555552</v>
      </c>
      <c r="D21" s="7" t="s">
        <v>1</v>
      </c>
      <c r="E21" s="8">
        <f>C21+TIME(0,5,0)</f>
        <v>0.46527777777777773</v>
      </c>
      <c r="F21" s="42">
        <v>1400</v>
      </c>
      <c r="G21" s="1"/>
      <c r="H21" s="6">
        <f>J20</f>
        <v>0.46180555555555552</v>
      </c>
      <c r="I21" s="7" t="s">
        <v>1</v>
      </c>
      <c r="J21" s="8">
        <f>H21+TIME(0,5,0)</f>
        <v>0.46527777777777773</v>
      </c>
      <c r="K21" s="42">
        <v>1400</v>
      </c>
      <c r="M21" s="6">
        <f>O20</f>
        <v>0.46180555555555552</v>
      </c>
      <c r="N21" s="7" t="s">
        <v>1</v>
      </c>
      <c r="O21" s="8">
        <f>M21+TIME(0,5,0)</f>
        <v>0.46527777777777773</v>
      </c>
      <c r="P21" s="33">
        <f t="shared" ref="P21" si="0">F21-K21</f>
        <v>0</v>
      </c>
      <c r="Q21" s="271"/>
    </row>
    <row r="22" spans="2:17" s="62" customFormat="1" ht="27.6" customHeight="1" x14ac:dyDescent="0.45">
      <c r="B22" s="268"/>
      <c r="C22" s="6">
        <f t="shared" ref="C22:C37" si="1">E21</f>
        <v>0.46527777777777773</v>
      </c>
      <c r="D22" s="7" t="s">
        <v>1</v>
      </c>
      <c r="E22" s="8">
        <f t="shared" ref="E22:E37" si="2">C22+TIME(0,5,0)</f>
        <v>0.46874999999999994</v>
      </c>
      <c r="F22" s="43" t="s">
        <v>13</v>
      </c>
      <c r="G22" s="2"/>
      <c r="H22" s="6">
        <f t="shared" ref="H22:H37" si="3">J21</f>
        <v>0.46527777777777773</v>
      </c>
      <c r="I22" s="7" t="s">
        <v>1</v>
      </c>
      <c r="J22" s="8">
        <f t="shared" ref="J22:J37" si="4">H22+TIME(0,5,0)</f>
        <v>0.46874999999999994</v>
      </c>
      <c r="K22" s="43" t="s">
        <v>13</v>
      </c>
      <c r="L22" s="69"/>
      <c r="M22" s="6">
        <f t="shared" ref="M22:M37" si="5">O21</f>
        <v>0.46527777777777773</v>
      </c>
      <c r="N22" s="7" t="s">
        <v>1</v>
      </c>
      <c r="O22" s="8">
        <f t="shared" ref="O22:O37" si="6">M22+TIME(0,5,0)</f>
        <v>0.46874999999999994</v>
      </c>
      <c r="P22" s="176" t="s">
        <v>13</v>
      </c>
      <c r="Q22" s="271"/>
    </row>
    <row r="23" spans="2:17" ht="27.6" customHeight="1" x14ac:dyDescent="0.45">
      <c r="B23" s="268"/>
      <c r="C23" s="6">
        <f t="shared" si="1"/>
        <v>0.46874999999999994</v>
      </c>
      <c r="D23" s="7" t="s">
        <v>1</v>
      </c>
      <c r="E23" s="8">
        <f t="shared" si="2"/>
        <v>0.47222222222222215</v>
      </c>
      <c r="F23" s="43" t="s">
        <v>13</v>
      </c>
      <c r="G23" s="24"/>
      <c r="H23" s="6">
        <f t="shared" si="3"/>
        <v>0.46874999999999994</v>
      </c>
      <c r="I23" s="7" t="s">
        <v>1</v>
      </c>
      <c r="J23" s="8">
        <f t="shared" si="4"/>
        <v>0.47222222222222215</v>
      </c>
      <c r="K23" s="43" t="s">
        <v>13</v>
      </c>
      <c r="M23" s="6">
        <f t="shared" si="5"/>
        <v>0.46874999999999994</v>
      </c>
      <c r="N23" s="7" t="s">
        <v>1</v>
      </c>
      <c r="O23" s="8">
        <f t="shared" si="6"/>
        <v>0.47222222222222215</v>
      </c>
      <c r="P23" s="176" t="s">
        <v>13</v>
      </c>
      <c r="Q23" s="271"/>
    </row>
    <row r="24" spans="2:17" ht="27.6" customHeight="1" x14ac:dyDescent="0.45">
      <c r="B24" s="268"/>
      <c r="C24" s="6">
        <f t="shared" si="1"/>
        <v>0.47222222222222215</v>
      </c>
      <c r="D24" s="7" t="s">
        <v>1</v>
      </c>
      <c r="E24" s="8">
        <f t="shared" si="2"/>
        <v>0.47569444444444436</v>
      </c>
      <c r="F24" s="43" t="s">
        <v>13</v>
      </c>
      <c r="G24" s="24"/>
      <c r="H24" s="6">
        <f t="shared" si="3"/>
        <v>0.47222222222222215</v>
      </c>
      <c r="I24" s="7" t="s">
        <v>1</v>
      </c>
      <c r="J24" s="8">
        <f t="shared" si="4"/>
        <v>0.47569444444444436</v>
      </c>
      <c r="K24" s="43" t="s">
        <v>13</v>
      </c>
      <c r="M24" s="6">
        <f t="shared" si="5"/>
        <v>0.47222222222222215</v>
      </c>
      <c r="N24" s="7" t="s">
        <v>1</v>
      </c>
      <c r="O24" s="8">
        <f t="shared" si="6"/>
        <v>0.47569444444444436</v>
      </c>
      <c r="P24" s="176" t="s">
        <v>13</v>
      </c>
      <c r="Q24" s="271"/>
    </row>
    <row r="25" spans="2:17" ht="27.6" customHeight="1" x14ac:dyDescent="0.45">
      <c r="B25" s="268"/>
      <c r="C25" s="6">
        <f t="shared" si="1"/>
        <v>0.47569444444444436</v>
      </c>
      <c r="D25" s="7" t="s">
        <v>1</v>
      </c>
      <c r="E25" s="8">
        <f t="shared" si="2"/>
        <v>0.47916666666666657</v>
      </c>
      <c r="F25" s="43"/>
      <c r="G25" s="24"/>
      <c r="H25" s="6">
        <f t="shared" si="3"/>
        <v>0.47569444444444436</v>
      </c>
      <c r="I25" s="7" t="s">
        <v>1</v>
      </c>
      <c r="J25" s="8">
        <f t="shared" si="4"/>
        <v>0.47916666666666657</v>
      </c>
      <c r="K25" s="43"/>
      <c r="M25" s="6">
        <f t="shared" si="5"/>
        <v>0.47569444444444436</v>
      </c>
      <c r="N25" s="7" t="s">
        <v>1</v>
      </c>
      <c r="O25" s="8">
        <f t="shared" si="6"/>
        <v>0.47916666666666657</v>
      </c>
      <c r="P25" s="33"/>
      <c r="Q25" s="271"/>
    </row>
    <row r="26" spans="2:17" ht="27.6" customHeight="1" x14ac:dyDescent="0.45">
      <c r="B26" s="268"/>
      <c r="C26" s="6">
        <f t="shared" si="1"/>
        <v>0.47916666666666657</v>
      </c>
      <c r="D26" s="7" t="s">
        <v>1</v>
      </c>
      <c r="E26" s="8">
        <f t="shared" si="2"/>
        <v>0.48263888888888878</v>
      </c>
      <c r="F26" s="43"/>
      <c r="G26" s="24"/>
      <c r="H26" s="6">
        <f t="shared" si="3"/>
        <v>0.47916666666666657</v>
      </c>
      <c r="I26" s="7" t="s">
        <v>1</v>
      </c>
      <c r="J26" s="8">
        <f t="shared" si="4"/>
        <v>0.48263888888888878</v>
      </c>
      <c r="K26" s="43"/>
      <c r="M26" s="6">
        <f t="shared" si="5"/>
        <v>0.47916666666666657</v>
      </c>
      <c r="N26" s="7" t="s">
        <v>1</v>
      </c>
      <c r="O26" s="8">
        <f t="shared" si="6"/>
        <v>0.48263888888888878</v>
      </c>
      <c r="P26" s="33"/>
      <c r="Q26" s="271"/>
    </row>
    <row r="27" spans="2:17" ht="27.6" customHeight="1" x14ac:dyDescent="0.45">
      <c r="B27" s="268"/>
      <c r="C27" s="6">
        <f t="shared" si="1"/>
        <v>0.48263888888888878</v>
      </c>
      <c r="D27" s="7" t="s">
        <v>1</v>
      </c>
      <c r="E27" s="8">
        <f t="shared" si="2"/>
        <v>0.48611111111111099</v>
      </c>
      <c r="F27" s="43"/>
      <c r="G27" s="24"/>
      <c r="H27" s="6">
        <f t="shared" si="3"/>
        <v>0.48263888888888878</v>
      </c>
      <c r="I27" s="7" t="s">
        <v>1</v>
      </c>
      <c r="J27" s="8">
        <f t="shared" si="4"/>
        <v>0.48611111111111099</v>
      </c>
      <c r="K27" s="43"/>
      <c r="M27" s="6">
        <f t="shared" si="5"/>
        <v>0.48263888888888878</v>
      </c>
      <c r="N27" s="7" t="s">
        <v>1</v>
      </c>
      <c r="O27" s="8">
        <f t="shared" si="6"/>
        <v>0.48611111111111099</v>
      </c>
      <c r="P27" s="33"/>
      <c r="Q27" s="271"/>
    </row>
    <row r="28" spans="2:17" ht="27.6" customHeight="1" x14ac:dyDescent="0.45">
      <c r="B28" s="268"/>
      <c r="C28" s="6">
        <f t="shared" si="1"/>
        <v>0.48611111111111099</v>
      </c>
      <c r="D28" s="7" t="s">
        <v>1</v>
      </c>
      <c r="E28" s="8">
        <f t="shared" si="2"/>
        <v>0.4895833333333332</v>
      </c>
      <c r="F28" s="43"/>
      <c r="G28" s="24"/>
      <c r="H28" s="6">
        <f t="shared" si="3"/>
        <v>0.48611111111111099</v>
      </c>
      <c r="I28" s="7" t="s">
        <v>1</v>
      </c>
      <c r="J28" s="8">
        <f t="shared" si="4"/>
        <v>0.4895833333333332</v>
      </c>
      <c r="K28" s="43"/>
      <c r="M28" s="6">
        <f t="shared" si="5"/>
        <v>0.48611111111111099</v>
      </c>
      <c r="N28" s="7" t="s">
        <v>1</v>
      </c>
      <c r="O28" s="8">
        <f t="shared" si="6"/>
        <v>0.4895833333333332</v>
      </c>
      <c r="P28" s="33"/>
      <c r="Q28" s="271"/>
    </row>
    <row r="29" spans="2:17" ht="27.6" customHeight="1" x14ac:dyDescent="0.45">
      <c r="B29" s="268"/>
      <c r="C29" s="6">
        <f t="shared" si="1"/>
        <v>0.4895833333333332</v>
      </c>
      <c r="D29" s="7" t="s">
        <v>1</v>
      </c>
      <c r="E29" s="8">
        <f t="shared" si="2"/>
        <v>0.49305555555555541</v>
      </c>
      <c r="F29" s="43"/>
      <c r="G29" s="24"/>
      <c r="H29" s="6">
        <f t="shared" si="3"/>
        <v>0.4895833333333332</v>
      </c>
      <c r="I29" s="7" t="s">
        <v>1</v>
      </c>
      <c r="J29" s="8">
        <f t="shared" si="4"/>
        <v>0.49305555555555541</v>
      </c>
      <c r="K29" s="43"/>
      <c r="M29" s="6">
        <f t="shared" si="5"/>
        <v>0.4895833333333332</v>
      </c>
      <c r="N29" s="7" t="s">
        <v>1</v>
      </c>
      <c r="O29" s="8">
        <f t="shared" si="6"/>
        <v>0.49305555555555541</v>
      </c>
      <c r="P29" s="33"/>
      <c r="Q29" s="271"/>
    </row>
    <row r="30" spans="2:17" ht="27.6" customHeight="1" x14ac:dyDescent="0.45">
      <c r="B30" s="268"/>
      <c r="C30" s="6">
        <f t="shared" si="1"/>
        <v>0.49305555555555541</v>
      </c>
      <c r="D30" s="7" t="s">
        <v>1</v>
      </c>
      <c r="E30" s="8">
        <f t="shared" si="2"/>
        <v>0.49652777777777762</v>
      </c>
      <c r="F30" s="43"/>
      <c r="G30" s="24"/>
      <c r="H30" s="6">
        <f t="shared" si="3"/>
        <v>0.49305555555555541</v>
      </c>
      <c r="I30" s="7" t="s">
        <v>1</v>
      </c>
      <c r="J30" s="8">
        <f t="shared" si="4"/>
        <v>0.49652777777777762</v>
      </c>
      <c r="K30" s="43"/>
      <c r="M30" s="6">
        <f t="shared" si="5"/>
        <v>0.49305555555555541</v>
      </c>
      <c r="N30" s="7" t="s">
        <v>1</v>
      </c>
      <c r="O30" s="8">
        <f t="shared" si="6"/>
        <v>0.49652777777777762</v>
      </c>
      <c r="P30" s="33"/>
      <c r="Q30" s="271"/>
    </row>
    <row r="31" spans="2:17" ht="27.6" customHeight="1" x14ac:dyDescent="0.45">
      <c r="B31" s="269"/>
      <c r="C31" s="9">
        <f t="shared" si="1"/>
        <v>0.49652777777777762</v>
      </c>
      <c r="D31" s="10" t="s">
        <v>1</v>
      </c>
      <c r="E31" s="11">
        <f t="shared" si="2"/>
        <v>0.49999999999999983</v>
      </c>
      <c r="F31" s="44"/>
      <c r="G31" s="24"/>
      <c r="H31" s="9">
        <f t="shared" si="3"/>
        <v>0.49652777777777762</v>
      </c>
      <c r="I31" s="10" t="s">
        <v>1</v>
      </c>
      <c r="J31" s="11">
        <f t="shared" si="4"/>
        <v>0.49999999999999983</v>
      </c>
      <c r="K31" s="44"/>
      <c r="M31" s="9">
        <f t="shared" si="5"/>
        <v>0.49652777777777762</v>
      </c>
      <c r="N31" s="10" t="s">
        <v>1</v>
      </c>
      <c r="O31" s="11">
        <f t="shared" si="6"/>
        <v>0.49999999999999983</v>
      </c>
      <c r="P31" s="38"/>
      <c r="Q31" s="272"/>
    </row>
    <row r="32" spans="2:17" ht="27.6" customHeight="1" x14ac:dyDescent="0.45">
      <c r="B32" s="263" t="s">
        <v>65</v>
      </c>
      <c r="C32" s="15">
        <f t="shared" si="1"/>
        <v>0.49999999999999983</v>
      </c>
      <c r="D32" s="16" t="s">
        <v>1</v>
      </c>
      <c r="E32" s="17">
        <f t="shared" si="2"/>
        <v>0.5034722222222221</v>
      </c>
      <c r="F32" s="42">
        <v>1400</v>
      </c>
      <c r="G32" s="24"/>
      <c r="H32" s="15">
        <f t="shared" si="3"/>
        <v>0.49999999999999983</v>
      </c>
      <c r="I32" s="16" t="s">
        <v>1</v>
      </c>
      <c r="J32" s="17">
        <f t="shared" si="4"/>
        <v>0.5034722222222221</v>
      </c>
      <c r="K32" s="42">
        <v>400</v>
      </c>
      <c r="M32" s="15">
        <f t="shared" si="5"/>
        <v>0.49999999999999983</v>
      </c>
      <c r="N32" s="16" t="s">
        <v>1</v>
      </c>
      <c r="O32" s="17">
        <f t="shared" si="6"/>
        <v>0.5034722222222221</v>
      </c>
      <c r="P32" s="33">
        <f t="shared" ref="P32:P33" si="7">F32-K32</f>
        <v>1000</v>
      </c>
      <c r="Q32" s="177"/>
    </row>
    <row r="33" spans="2:17" ht="27.6" customHeight="1" x14ac:dyDescent="0.45">
      <c r="B33" s="263"/>
      <c r="C33" s="6">
        <f t="shared" si="1"/>
        <v>0.5034722222222221</v>
      </c>
      <c r="D33" s="7" t="s">
        <v>1</v>
      </c>
      <c r="E33" s="8">
        <f t="shared" si="2"/>
        <v>0.50694444444444431</v>
      </c>
      <c r="F33" s="42">
        <v>1400</v>
      </c>
      <c r="G33" s="24"/>
      <c r="H33" s="6">
        <f t="shared" si="3"/>
        <v>0.5034722222222221</v>
      </c>
      <c r="I33" s="7" t="s">
        <v>1</v>
      </c>
      <c r="J33" s="8">
        <f t="shared" si="4"/>
        <v>0.50694444444444431</v>
      </c>
      <c r="K33" s="42">
        <v>400</v>
      </c>
      <c r="M33" s="6">
        <f t="shared" si="5"/>
        <v>0.5034722222222221</v>
      </c>
      <c r="N33" s="7" t="s">
        <v>1</v>
      </c>
      <c r="O33" s="8">
        <f t="shared" si="6"/>
        <v>0.50694444444444431</v>
      </c>
      <c r="P33" s="33">
        <f t="shared" si="7"/>
        <v>1000</v>
      </c>
      <c r="Q33" s="76"/>
    </row>
    <row r="34" spans="2:17" ht="27.6" customHeight="1" x14ac:dyDescent="0.45">
      <c r="B34" s="263"/>
      <c r="C34" s="6">
        <f t="shared" si="1"/>
        <v>0.50694444444444431</v>
      </c>
      <c r="D34" s="7" t="s">
        <v>1</v>
      </c>
      <c r="E34" s="8">
        <f t="shared" si="2"/>
        <v>0.51041666666666652</v>
      </c>
      <c r="F34" s="43" t="s">
        <v>30</v>
      </c>
      <c r="G34" s="24"/>
      <c r="H34" s="6">
        <f t="shared" si="3"/>
        <v>0.50694444444444431</v>
      </c>
      <c r="I34" s="7" t="s">
        <v>1</v>
      </c>
      <c r="J34" s="8">
        <f t="shared" si="4"/>
        <v>0.51041666666666652</v>
      </c>
      <c r="K34" s="43" t="s">
        <v>30</v>
      </c>
      <c r="M34" s="6">
        <f t="shared" si="5"/>
        <v>0.50694444444444431</v>
      </c>
      <c r="N34" s="7" t="s">
        <v>1</v>
      </c>
      <c r="O34" s="8">
        <f t="shared" si="6"/>
        <v>0.51041666666666652</v>
      </c>
      <c r="P34" s="176" t="s">
        <v>30</v>
      </c>
      <c r="Q34" s="76"/>
    </row>
    <row r="35" spans="2:17" ht="27.6" customHeight="1" x14ac:dyDescent="0.45">
      <c r="B35" s="263"/>
      <c r="C35" s="6">
        <f t="shared" si="1"/>
        <v>0.51041666666666652</v>
      </c>
      <c r="D35" s="7" t="s">
        <v>1</v>
      </c>
      <c r="E35" s="8">
        <f t="shared" si="2"/>
        <v>0.51388888888888873</v>
      </c>
      <c r="F35" s="43" t="s">
        <v>30</v>
      </c>
      <c r="G35" s="24"/>
      <c r="H35" s="6">
        <f t="shared" si="3"/>
        <v>0.51041666666666652</v>
      </c>
      <c r="I35" s="7" t="s">
        <v>1</v>
      </c>
      <c r="J35" s="8">
        <f t="shared" si="4"/>
        <v>0.51388888888888873</v>
      </c>
      <c r="K35" s="43" t="s">
        <v>30</v>
      </c>
      <c r="M35" s="6">
        <f t="shared" si="5"/>
        <v>0.51041666666666652</v>
      </c>
      <c r="N35" s="7" t="s">
        <v>1</v>
      </c>
      <c r="O35" s="8">
        <f t="shared" si="6"/>
        <v>0.51388888888888873</v>
      </c>
      <c r="P35" s="176" t="s">
        <v>30</v>
      </c>
      <c r="Q35" s="76"/>
    </row>
    <row r="36" spans="2:17" ht="27.6" customHeight="1" x14ac:dyDescent="0.45">
      <c r="B36" s="263"/>
      <c r="C36" s="6">
        <f t="shared" si="1"/>
        <v>0.51388888888888873</v>
      </c>
      <c r="D36" s="7" t="s">
        <v>1</v>
      </c>
      <c r="E36" s="8">
        <f t="shared" si="2"/>
        <v>0.51736111111111094</v>
      </c>
      <c r="F36" s="43" t="s">
        <v>30</v>
      </c>
      <c r="G36" s="24"/>
      <c r="H36" s="6">
        <f t="shared" si="3"/>
        <v>0.51388888888888873</v>
      </c>
      <c r="I36" s="7" t="s">
        <v>1</v>
      </c>
      <c r="J36" s="8">
        <f t="shared" si="4"/>
        <v>0.51736111111111094</v>
      </c>
      <c r="K36" s="43" t="s">
        <v>30</v>
      </c>
      <c r="M36" s="6">
        <f t="shared" si="5"/>
        <v>0.51388888888888873</v>
      </c>
      <c r="N36" s="7" t="s">
        <v>1</v>
      </c>
      <c r="O36" s="8">
        <f t="shared" si="6"/>
        <v>0.51736111111111094</v>
      </c>
      <c r="P36" s="176" t="s">
        <v>30</v>
      </c>
      <c r="Q36" s="76"/>
    </row>
    <row r="37" spans="2:17" ht="27.6" customHeight="1" x14ac:dyDescent="0.45">
      <c r="B37" s="263"/>
      <c r="C37" s="9">
        <f t="shared" si="1"/>
        <v>0.51736111111111094</v>
      </c>
      <c r="D37" s="10" t="s">
        <v>1</v>
      </c>
      <c r="E37" s="11">
        <f t="shared" si="2"/>
        <v>0.52083333333333315</v>
      </c>
      <c r="F37" s="44"/>
      <c r="G37" s="24"/>
      <c r="H37" s="9">
        <f t="shared" si="3"/>
        <v>0.51736111111111094</v>
      </c>
      <c r="I37" s="10" t="s">
        <v>1</v>
      </c>
      <c r="J37" s="11">
        <f t="shared" si="4"/>
        <v>0.52083333333333315</v>
      </c>
      <c r="K37" s="44"/>
      <c r="M37" s="9">
        <f t="shared" si="5"/>
        <v>0.51736111111111094</v>
      </c>
      <c r="N37" s="10" t="s">
        <v>1</v>
      </c>
      <c r="O37" s="11">
        <f t="shared" si="6"/>
        <v>0.52083333333333315</v>
      </c>
      <c r="P37" s="35"/>
      <c r="Q37" s="178"/>
    </row>
  </sheetData>
  <mergeCells count="21">
    <mergeCell ref="B20:B31"/>
    <mergeCell ref="Q20:Q31"/>
    <mergeCell ref="B32:B37"/>
    <mergeCell ref="B12:D12"/>
    <mergeCell ref="E12:G12"/>
    <mergeCell ref="B19:E19"/>
    <mergeCell ref="H19:J19"/>
    <mergeCell ref="M19:O19"/>
    <mergeCell ref="B11:D11"/>
    <mergeCell ref="E11:G11"/>
    <mergeCell ref="B5:D5"/>
    <mergeCell ref="E5:G5"/>
    <mergeCell ref="B6:D6"/>
    <mergeCell ref="E6:G6"/>
    <mergeCell ref="B7:D7"/>
    <mergeCell ref="E7:G7"/>
    <mergeCell ref="B8:D8"/>
    <mergeCell ref="E8:G8"/>
    <mergeCell ref="B9:D9"/>
    <mergeCell ref="B10:D10"/>
    <mergeCell ref="E10:G10"/>
  </mergeCells>
  <phoneticPr fontId="1"/>
  <pageMargins left="0.39370078740157483" right="0.39370078740157483" top="0.74803149606299213" bottom="0.74803149606299213" header="0.31496062992125984" footer="0.31496062992125984"/>
  <pageSetup paperSize="9" scale="55"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9CCBF-B3DE-4A3B-B634-6074B9591E58}">
  <sheetPr codeName="Sheet22">
    <tabColor rgb="FFFFFF00"/>
  </sheetPr>
  <dimension ref="B1:Q38"/>
  <sheetViews>
    <sheetView showGridLines="0" view="pageBreakPreview" zoomScale="70" zoomScaleNormal="70" zoomScaleSheetLayoutView="70" workbookViewId="0"/>
  </sheetViews>
  <sheetFormatPr defaultColWidth="8.59765625" defaultRowHeight="18" x14ac:dyDescent="0.45"/>
  <cols>
    <col min="1" max="1" width="2.19921875" style="27" customWidth="1"/>
    <col min="2" max="2" width="3.5" style="27" customWidth="1"/>
    <col min="3" max="17" width="9.59765625" style="27" customWidth="1"/>
    <col min="18" max="18" width="2.19921875" style="27" customWidth="1"/>
    <col min="19" max="16384" width="8.59765625" style="27"/>
  </cols>
  <sheetData>
    <row r="1" spans="2:7" ht="19.5" customHeight="1" x14ac:dyDescent="0.45"/>
    <row r="2" spans="2:7" x14ac:dyDescent="0.45">
      <c r="B2" s="27" t="s">
        <v>31</v>
      </c>
    </row>
    <row r="3" spans="2:7" ht="22.2" x14ac:dyDescent="0.45">
      <c r="B3" s="25" t="s">
        <v>78</v>
      </c>
    </row>
    <row r="5" spans="2:7" x14ac:dyDescent="0.45">
      <c r="B5" s="202" t="s">
        <v>0</v>
      </c>
      <c r="C5" s="203"/>
      <c r="D5" s="204"/>
      <c r="E5" s="217"/>
      <c r="F5" s="217"/>
      <c r="G5" s="217"/>
    </row>
    <row r="6" spans="2:7" x14ac:dyDescent="0.45">
      <c r="B6" s="202" t="s">
        <v>3</v>
      </c>
      <c r="C6" s="203"/>
      <c r="D6" s="204"/>
      <c r="E6" s="217"/>
      <c r="F6" s="217"/>
      <c r="G6" s="217"/>
    </row>
    <row r="7" spans="2:7" x14ac:dyDescent="0.45">
      <c r="B7" s="221" t="s">
        <v>23</v>
      </c>
      <c r="C7" s="222"/>
      <c r="D7" s="223"/>
      <c r="E7" s="217"/>
      <c r="F7" s="217"/>
      <c r="G7" s="217"/>
    </row>
    <row r="8" spans="2:7" x14ac:dyDescent="0.45">
      <c r="B8" s="221" t="s">
        <v>5</v>
      </c>
      <c r="C8" s="222"/>
      <c r="D8" s="223"/>
      <c r="E8" s="224"/>
      <c r="F8" s="225"/>
      <c r="G8" s="226"/>
    </row>
    <row r="9" spans="2:7" x14ac:dyDescent="0.45">
      <c r="B9" s="240" t="s">
        <v>17</v>
      </c>
      <c r="C9" s="241"/>
      <c r="D9" s="242"/>
      <c r="E9" s="41"/>
      <c r="F9" s="169" t="s">
        <v>4</v>
      </c>
      <c r="G9" s="26">
        <f>E9+TIME(1,30,0)</f>
        <v>6.25E-2</v>
      </c>
    </row>
    <row r="10" spans="2:7" x14ac:dyDescent="0.45">
      <c r="B10" s="202" t="s">
        <v>32</v>
      </c>
      <c r="C10" s="203"/>
      <c r="D10" s="204"/>
      <c r="E10" s="217"/>
      <c r="F10" s="217"/>
      <c r="G10" s="217"/>
    </row>
    <row r="11" spans="2:7" x14ac:dyDescent="0.45">
      <c r="B11" s="202" t="s">
        <v>33</v>
      </c>
      <c r="C11" s="203"/>
      <c r="D11" s="204"/>
      <c r="E11" s="217"/>
      <c r="F11" s="217"/>
      <c r="G11" s="217"/>
    </row>
    <row r="12" spans="2:7" x14ac:dyDescent="0.45">
      <c r="B12" s="214" t="s">
        <v>34</v>
      </c>
      <c r="C12" s="214"/>
      <c r="D12" s="214"/>
      <c r="E12" s="217"/>
      <c r="F12" s="217"/>
      <c r="G12" s="217"/>
    </row>
    <row r="13" spans="2:7" x14ac:dyDescent="0.45">
      <c r="B13" s="60" t="s">
        <v>6</v>
      </c>
    </row>
    <row r="14" spans="2:7" x14ac:dyDescent="0.45">
      <c r="B14" s="40" t="s">
        <v>18</v>
      </c>
      <c r="C14" s="62"/>
      <c r="D14" s="62"/>
    </row>
    <row r="15" spans="2:7" x14ac:dyDescent="0.45">
      <c r="B15" s="27" t="s">
        <v>35</v>
      </c>
      <c r="C15" s="62"/>
      <c r="D15" s="62"/>
    </row>
    <row r="18" spans="2:17" x14ac:dyDescent="0.45">
      <c r="B18" s="27" t="s">
        <v>24</v>
      </c>
      <c r="H18" s="27" t="s">
        <v>25</v>
      </c>
      <c r="M18" s="27" t="s">
        <v>60</v>
      </c>
    </row>
    <row r="19" spans="2:17" ht="57.75" customHeight="1" x14ac:dyDescent="0.45">
      <c r="B19" s="214" t="s">
        <v>2</v>
      </c>
      <c r="C19" s="214"/>
      <c r="D19" s="214"/>
      <c r="E19" s="214"/>
      <c r="F19" s="61" t="s">
        <v>26</v>
      </c>
      <c r="G19" s="62"/>
      <c r="H19" s="202" t="s">
        <v>2</v>
      </c>
      <c r="I19" s="203"/>
      <c r="J19" s="204"/>
      <c r="K19" s="63" t="s">
        <v>27</v>
      </c>
      <c r="L19" s="62"/>
      <c r="M19" s="275" t="s">
        <v>2</v>
      </c>
      <c r="N19" s="276"/>
      <c r="O19" s="277"/>
      <c r="P19" s="64" t="s">
        <v>36</v>
      </c>
      <c r="Q19" s="64" t="s">
        <v>28</v>
      </c>
    </row>
    <row r="20" spans="2:17" s="62" customFormat="1" ht="27.6" customHeight="1" x14ac:dyDescent="0.45">
      <c r="B20" s="267" t="s">
        <v>64</v>
      </c>
      <c r="C20" s="3">
        <f>E9</f>
        <v>0</v>
      </c>
      <c r="D20" s="4" t="s">
        <v>1</v>
      </c>
      <c r="E20" s="5">
        <f>C20+TIME(0,5,0)</f>
        <v>3.472222222222222E-3</v>
      </c>
      <c r="F20" s="46"/>
      <c r="G20" s="2"/>
      <c r="H20" s="3">
        <f>C20</f>
        <v>0</v>
      </c>
      <c r="I20" s="4" t="s">
        <v>1</v>
      </c>
      <c r="J20" s="5">
        <f>H20+TIME(0,5,0)</f>
        <v>3.472222222222222E-3</v>
      </c>
      <c r="K20" s="46"/>
      <c r="L20" s="69"/>
      <c r="M20" s="3">
        <f>H20</f>
        <v>0</v>
      </c>
      <c r="N20" s="4" t="s">
        <v>1</v>
      </c>
      <c r="O20" s="5">
        <f>M20+TIME(0,5,0)</f>
        <v>3.472222222222222E-3</v>
      </c>
      <c r="P20" s="37">
        <f>F20-K20</f>
        <v>0</v>
      </c>
      <c r="Q20" s="270" t="s">
        <v>10</v>
      </c>
    </row>
    <row r="21" spans="2:17" s="62" customFormat="1" ht="27.6" customHeight="1" x14ac:dyDescent="0.45">
      <c r="B21" s="268"/>
      <c r="C21" s="6">
        <f>E20</f>
        <v>3.472222222222222E-3</v>
      </c>
      <c r="D21" s="7" t="s">
        <v>1</v>
      </c>
      <c r="E21" s="8">
        <f>C21+TIME(0,5,0)</f>
        <v>6.9444444444444441E-3</v>
      </c>
      <c r="F21" s="42"/>
      <c r="G21" s="1"/>
      <c r="H21" s="6">
        <f>J20</f>
        <v>3.472222222222222E-3</v>
      </c>
      <c r="I21" s="7" t="s">
        <v>1</v>
      </c>
      <c r="J21" s="8">
        <f>H21+TIME(0,5,0)</f>
        <v>6.9444444444444441E-3</v>
      </c>
      <c r="K21" s="42"/>
      <c r="M21" s="6">
        <f>O20</f>
        <v>3.472222222222222E-3</v>
      </c>
      <c r="N21" s="7" t="s">
        <v>1</v>
      </c>
      <c r="O21" s="8">
        <f>M21+TIME(0,5,0)</f>
        <v>6.9444444444444441E-3</v>
      </c>
      <c r="P21" s="33">
        <f t="shared" ref="P21:P37" si="0">F21-K21</f>
        <v>0</v>
      </c>
      <c r="Q21" s="271"/>
    </row>
    <row r="22" spans="2:17" s="62" customFormat="1" ht="27.6" customHeight="1" x14ac:dyDescent="0.45">
      <c r="B22" s="268"/>
      <c r="C22" s="6">
        <f t="shared" ref="C22:C37" si="1">E21</f>
        <v>6.9444444444444441E-3</v>
      </c>
      <c r="D22" s="7" t="s">
        <v>1</v>
      </c>
      <c r="E22" s="8">
        <f t="shared" ref="E22:E37" si="2">C22+TIME(0,5,0)</f>
        <v>1.0416666666666666E-2</v>
      </c>
      <c r="F22" s="43"/>
      <c r="G22" s="2"/>
      <c r="H22" s="6">
        <f t="shared" ref="H22:H37" si="3">J21</f>
        <v>6.9444444444444441E-3</v>
      </c>
      <c r="I22" s="7" t="s">
        <v>1</v>
      </c>
      <c r="J22" s="8">
        <f t="shared" ref="J22:J37" si="4">H22+TIME(0,5,0)</f>
        <v>1.0416666666666666E-2</v>
      </c>
      <c r="K22" s="43"/>
      <c r="L22" s="69"/>
      <c r="M22" s="6">
        <f t="shared" ref="M22:M37" si="5">O21</f>
        <v>6.9444444444444441E-3</v>
      </c>
      <c r="N22" s="7" t="s">
        <v>1</v>
      </c>
      <c r="O22" s="8">
        <f t="shared" ref="O22:O37" si="6">M22+TIME(0,5,0)</f>
        <v>1.0416666666666666E-2</v>
      </c>
      <c r="P22" s="176">
        <f t="shared" si="0"/>
        <v>0</v>
      </c>
      <c r="Q22" s="271"/>
    </row>
    <row r="23" spans="2:17" ht="27.6" customHeight="1" x14ac:dyDescent="0.45">
      <c r="B23" s="268"/>
      <c r="C23" s="6">
        <f t="shared" si="1"/>
        <v>1.0416666666666666E-2</v>
      </c>
      <c r="D23" s="7" t="s">
        <v>1</v>
      </c>
      <c r="E23" s="8">
        <f t="shared" si="2"/>
        <v>1.3888888888888888E-2</v>
      </c>
      <c r="F23" s="43"/>
      <c r="G23" s="24"/>
      <c r="H23" s="6">
        <f t="shared" si="3"/>
        <v>1.0416666666666666E-2</v>
      </c>
      <c r="I23" s="7" t="s">
        <v>1</v>
      </c>
      <c r="J23" s="8">
        <f t="shared" si="4"/>
        <v>1.3888888888888888E-2</v>
      </c>
      <c r="K23" s="43"/>
      <c r="M23" s="6">
        <f t="shared" si="5"/>
        <v>1.0416666666666666E-2</v>
      </c>
      <c r="N23" s="7" t="s">
        <v>1</v>
      </c>
      <c r="O23" s="8">
        <f t="shared" si="6"/>
        <v>1.3888888888888888E-2</v>
      </c>
      <c r="P23" s="176">
        <f t="shared" si="0"/>
        <v>0</v>
      </c>
      <c r="Q23" s="271"/>
    </row>
    <row r="24" spans="2:17" ht="27.6" customHeight="1" x14ac:dyDescent="0.45">
      <c r="B24" s="268"/>
      <c r="C24" s="6">
        <f t="shared" si="1"/>
        <v>1.3888888888888888E-2</v>
      </c>
      <c r="D24" s="7" t="s">
        <v>1</v>
      </c>
      <c r="E24" s="8">
        <f t="shared" si="2"/>
        <v>1.7361111111111112E-2</v>
      </c>
      <c r="F24" s="43"/>
      <c r="G24" s="24"/>
      <c r="H24" s="6">
        <f t="shared" si="3"/>
        <v>1.3888888888888888E-2</v>
      </c>
      <c r="I24" s="7" t="s">
        <v>1</v>
      </c>
      <c r="J24" s="8">
        <f t="shared" si="4"/>
        <v>1.7361111111111112E-2</v>
      </c>
      <c r="K24" s="43"/>
      <c r="M24" s="6">
        <f t="shared" si="5"/>
        <v>1.3888888888888888E-2</v>
      </c>
      <c r="N24" s="7" t="s">
        <v>1</v>
      </c>
      <c r="O24" s="8">
        <f t="shared" si="6"/>
        <v>1.7361111111111112E-2</v>
      </c>
      <c r="P24" s="176">
        <f t="shared" si="0"/>
        <v>0</v>
      </c>
      <c r="Q24" s="271"/>
    </row>
    <row r="25" spans="2:17" ht="27.6" customHeight="1" x14ac:dyDescent="0.45">
      <c r="B25" s="268"/>
      <c r="C25" s="6">
        <f t="shared" si="1"/>
        <v>1.7361111111111112E-2</v>
      </c>
      <c r="D25" s="7" t="s">
        <v>1</v>
      </c>
      <c r="E25" s="8">
        <f t="shared" si="2"/>
        <v>2.0833333333333336E-2</v>
      </c>
      <c r="F25" s="43"/>
      <c r="G25" s="24"/>
      <c r="H25" s="6">
        <f t="shared" si="3"/>
        <v>1.7361111111111112E-2</v>
      </c>
      <c r="I25" s="7" t="s">
        <v>1</v>
      </c>
      <c r="J25" s="8">
        <f t="shared" si="4"/>
        <v>2.0833333333333336E-2</v>
      </c>
      <c r="K25" s="43"/>
      <c r="M25" s="6">
        <f t="shared" si="5"/>
        <v>1.7361111111111112E-2</v>
      </c>
      <c r="N25" s="7" t="s">
        <v>1</v>
      </c>
      <c r="O25" s="8">
        <f t="shared" si="6"/>
        <v>2.0833333333333336E-2</v>
      </c>
      <c r="P25" s="33">
        <f t="shared" si="0"/>
        <v>0</v>
      </c>
      <c r="Q25" s="271"/>
    </row>
    <row r="26" spans="2:17" ht="27.6" customHeight="1" x14ac:dyDescent="0.45">
      <c r="B26" s="268"/>
      <c r="C26" s="6">
        <f t="shared" si="1"/>
        <v>2.0833333333333336E-2</v>
      </c>
      <c r="D26" s="7" t="s">
        <v>1</v>
      </c>
      <c r="E26" s="8">
        <f t="shared" si="2"/>
        <v>2.4305555555555559E-2</v>
      </c>
      <c r="F26" s="43"/>
      <c r="G26" s="24"/>
      <c r="H26" s="6">
        <f t="shared" si="3"/>
        <v>2.0833333333333336E-2</v>
      </c>
      <c r="I26" s="7" t="s">
        <v>1</v>
      </c>
      <c r="J26" s="8">
        <f t="shared" si="4"/>
        <v>2.4305555555555559E-2</v>
      </c>
      <c r="K26" s="43"/>
      <c r="M26" s="6">
        <f t="shared" si="5"/>
        <v>2.0833333333333336E-2</v>
      </c>
      <c r="N26" s="7" t="s">
        <v>1</v>
      </c>
      <c r="O26" s="8">
        <f t="shared" si="6"/>
        <v>2.4305555555555559E-2</v>
      </c>
      <c r="P26" s="33">
        <f t="shared" si="0"/>
        <v>0</v>
      </c>
      <c r="Q26" s="271"/>
    </row>
    <row r="27" spans="2:17" ht="27.6" customHeight="1" x14ac:dyDescent="0.45">
      <c r="B27" s="268"/>
      <c r="C27" s="6">
        <f t="shared" si="1"/>
        <v>2.4305555555555559E-2</v>
      </c>
      <c r="D27" s="7" t="s">
        <v>1</v>
      </c>
      <c r="E27" s="8">
        <f t="shared" si="2"/>
        <v>2.7777777777777783E-2</v>
      </c>
      <c r="F27" s="43"/>
      <c r="G27" s="24"/>
      <c r="H27" s="6">
        <f t="shared" si="3"/>
        <v>2.4305555555555559E-2</v>
      </c>
      <c r="I27" s="7" t="s">
        <v>1</v>
      </c>
      <c r="J27" s="8">
        <f t="shared" si="4"/>
        <v>2.7777777777777783E-2</v>
      </c>
      <c r="K27" s="43"/>
      <c r="M27" s="6">
        <f t="shared" si="5"/>
        <v>2.4305555555555559E-2</v>
      </c>
      <c r="N27" s="7" t="s">
        <v>1</v>
      </c>
      <c r="O27" s="8">
        <f t="shared" si="6"/>
        <v>2.7777777777777783E-2</v>
      </c>
      <c r="P27" s="33">
        <f t="shared" si="0"/>
        <v>0</v>
      </c>
      <c r="Q27" s="271"/>
    </row>
    <row r="28" spans="2:17" ht="27.6" customHeight="1" x14ac:dyDescent="0.45">
      <c r="B28" s="268"/>
      <c r="C28" s="6">
        <f t="shared" si="1"/>
        <v>2.7777777777777783E-2</v>
      </c>
      <c r="D28" s="7" t="s">
        <v>1</v>
      </c>
      <c r="E28" s="8">
        <f t="shared" si="2"/>
        <v>3.1250000000000007E-2</v>
      </c>
      <c r="F28" s="43"/>
      <c r="G28" s="24"/>
      <c r="H28" s="6">
        <f t="shared" si="3"/>
        <v>2.7777777777777783E-2</v>
      </c>
      <c r="I28" s="7" t="s">
        <v>1</v>
      </c>
      <c r="J28" s="8">
        <f t="shared" si="4"/>
        <v>3.1250000000000007E-2</v>
      </c>
      <c r="K28" s="43"/>
      <c r="M28" s="6">
        <f t="shared" si="5"/>
        <v>2.7777777777777783E-2</v>
      </c>
      <c r="N28" s="7" t="s">
        <v>1</v>
      </c>
      <c r="O28" s="8">
        <f t="shared" si="6"/>
        <v>3.1250000000000007E-2</v>
      </c>
      <c r="P28" s="33">
        <f t="shared" si="0"/>
        <v>0</v>
      </c>
      <c r="Q28" s="271"/>
    </row>
    <row r="29" spans="2:17" ht="27.6" customHeight="1" x14ac:dyDescent="0.45">
      <c r="B29" s="268"/>
      <c r="C29" s="6">
        <f t="shared" si="1"/>
        <v>3.1250000000000007E-2</v>
      </c>
      <c r="D29" s="7" t="s">
        <v>1</v>
      </c>
      <c r="E29" s="8">
        <f t="shared" si="2"/>
        <v>3.4722222222222231E-2</v>
      </c>
      <c r="F29" s="43"/>
      <c r="G29" s="24"/>
      <c r="H29" s="6">
        <f t="shared" si="3"/>
        <v>3.1250000000000007E-2</v>
      </c>
      <c r="I29" s="7" t="s">
        <v>1</v>
      </c>
      <c r="J29" s="8">
        <f t="shared" si="4"/>
        <v>3.4722222222222231E-2</v>
      </c>
      <c r="K29" s="43"/>
      <c r="M29" s="6">
        <f t="shared" si="5"/>
        <v>3.1250000000000007E-2</v>
      </c>
      <c r="N29" s="7" t="s">
        <v>1</v>
      </c>
      <c r="O29" s="8">
        <f t="shared" si="6"/>
        <v>3.4722222222222231E-2</v>
      </c>
      <c r="P29" s="33">
        <f t="shared" si="0"/>
        <v>0</v>
      </c>
      <c r="Q29" s="271"/>
    </row>
    <row r="30" spans="2:17" ht="27.6" customHeight="1" x14ac:dyDescent="0.45">
      <c r="B30" s="268"/>
      <c r="C30" s="6">
        <f t="shared" si="1"/>
        <v>3.4722222222222231E-2</v>
      </c>
      <c r="D30" s="7" t="s">
        <v>1</v>
      </c>
      <c r="E30" s="8">
        <f t="shared" si="2"/>
        <v>3.8194444444444454E-2</v>
      </c>
      <c r="F30" s="43"/>
      <c r="G30" s="24"/>
      <c r="H30" s="6">
        <f t="shared" si="3"/>
        <v>3.4722222222222231E-2</v>
      </c>
      <c r="I30" s="7" t="s">
        <v>1</v>
      </c>
      <c r="J30" s="8">
        <f t="shared" si="4"/>
        <v>3.8194444444444454E-2</v>
      </c>
      <c r="K30" s="43"/>
      <c r="M30" s="6">
        <f t="shared" si="5"/>
        <v>3.4722222222222231E-2</v>
      </c>
      <c r="N30" s="7" t="s">
        <v>1</v>
      </c>
      <c r="O30" s="8">
        <f t="shared" si="6"/>
        <v>3.8194444444444454E-2</v>
      </c>
      <c r="P30" s="33">
        <f t="shared" si="0"/>
        <v>0</v>
      </c>
      <c r="Q30" s="271"/>
    </row>
    <row r="31" spans="2:17" ht="27.6" customHeight="1" x14ac:dyDescent="0.45">
      <c r="B31" s="269"/>
      <c r="C31" s="9">
        <f t="shared" si="1"/>
        <v>3.8194444444444454E-2</v>
      </c>
      <c r="D31" s="10" t="s">
        <v>1</v>
      </c>
      <c r="E31" s="11">
        <f t="shared" si="2"/>
        <v>4.1666666666666678E-2</v>
      </c>
      <c r="F31" s="44"/>
      <c r="G31" s="24"/>
      <c r="H31" s="9">
        <f t="shared" si="3"/>
        <v>3.8194444444444454E-2</v>
      </c>
      <c r="I31" s="10" t="s">
        <v>1</v>
      </c>
      <c r="J31" s="11">
        <f t="shared" si="4"/>
        <v>4.1666666666666678E-2</v>
      </c>
      <c r="K31" s="44"/>
      <c r="M31" s="9">
        <f t="shared" si="5"/>
        <v>3.8194444444444454E-2</v>
      </c>
      <c r="N31" s="10" t="s">
        <v>1</v>
      </c>
      <c r="O31" s="11">
        <f t="shared" si="6"/>
        <v>4.1666666666666678E-2</v>
      </c>
      <c r="P31" s="38">
        <f t="shared" si="0"/>
        <v>0</v>
      </c>
      <c r="Q31" s="272"/>
    </row>
    <row r="32" spans="2:17" ht="27.6" customHeight="1" x14ac:dyDescent="0.45">
      <c r="B32" s="263" t="s">
        <v>65</v>
      </c>
      <c r="C32" s="15">
        <f t="shared" si="1"/>
        <v>4.1666666666666678E-2</v>
      </c>
      <c r="D32" s="16" t="s">
        <v>1</v>
      </c>
      <c r="E32" s="17">
        <f t="shared" si="2"/>
        <v>4.5138888888888902E-2</v>
      </c>
      <c r="F32" s="42"/>
      <c r="G32" s="24"/>
      <c r="H32" s="15">
        <f t="shared" si="3"/>
        <v>4.1666666666666678E-2</v>
      </c>
      <c r="I32" s="16" t="s">
        <v>1</v>
      </c>
      <c r="J32" s="17">
        <f t="shared" si="4"/>
        <v>4.5138888888888902E-2</v>
      </c>
      <c r="K32" s="42"/>
      <c r="M32" s="15">
        <f t="shared" si="5"/>
        <v>4.1666666666666678E-2</v>
      </c>
      <c r="N32" s="16" t="s">
        <v>1</v>
      </c>
      <c r="O32" s="17">
        <f t="shared" si="6"/>
        <v>4.5138888888888902E-2</v>
      </c>
      <c r="P32" s="33">
        <f t="shared" si="0"/>
        <v>0</v>
      </c>
      <c r="Q32" s="177"/>
    </row>
    <row r="33" spans="2:17" ht="27.6" customHeight="1" x14ac:dyDescent="0.45">
      <c r="B33" s="263"/>
      <c r="C33" s="6">
        <f t="shared" si="1"/>
        <v>4.5138888888888902E-2</v>
      </c>
      <c r="D33" s="7" t="s">
        <v>1</v>
      </c>
      <c r="E33" s="8">
        <f t="shared" si="2"/>
        <v>4.8611111111111126E-2</v>
      </c>
      <c r="F33" s="43"/>
      <c r="G33" s="24"/>
      <c r="H33" s="6">
        <f t="shared" si="3"/>
        <v>4.5138888888888902E-2</v>
      </c>
      <c r="I33" s="7" t="s">
        <v>1</v>
      </c>
      <c r="J33" s="8">
        <f t="shared" si="4"/>
        <v>4.8611111111111126E-2</v>
      </c>
      <c r="K33" s="43"/>
      <c r="M33" s="6">
        <f t="shared" si="5"/>
        <v>4.5138888888888902E-2</v>
      </c>
      <c r="N33" s="7" t="s">
        <v>1</v>
      </c>
      <c r="O33" s="8">
        <f t="shared" si="6"/>
        <v>4.8611111111111126E-2</v>
      </c>
      <c r="P33" s="33">
        <f t="shared" si="0"/>
        <v>0</v>
      </c>
      <c r="Q33" s="76"/>
    </row>
    <row r="34" spans="2:17" ht="27.6" customHeight="1" x14ac:dyDescent="0.45">
      <c r="B34" s="263"/>
      <c r="C34" s="6">
        <f t="shared" si="1"/>
        <v>4.8611111111111126E-2</v>
      </c>
      <c r="D34" s="7" t="s">
        <v>1</v>
      </c>
      <c r="E34" s="8">
        <f t="shared" si="2"/>
        <v>5.208333333333335E-2</v>
      </c>
      <c r="F34" s="43"/>
      <c r="G34" s="24"/>
      <c r="H34" s="6">
        <f t="shared" si="3"/>
        <v>4.8611111111111126E-2</v>
      </c>
      <c r="I34" s="7" t="s">
        <v>1</v>
      </c>
      <c r="J34" s="8">
        <f t="shared" si="4"/>
        <v>5.208333333333335E-2</v>
      </c>
      <c r="K34" s="43"/>
      <c r="M34" s="6">
        <f t="shared" si="5"/>
        <v>4.8611111111111126E-2</v>
      </c>
      <c r="N34" s="7" t="s">
        <v>1</v>
      </c>
      <c r="O34" s="8">
        <f t="shared" si="6"/>
        <v>5.208333333333335E-2</v>
      </c>
      <c r="P34" s="33">
        <f t="shared" si="0"/>
        <v>0</v>
      </c>
      <c r="Q34" s="76"/>
    </row>
    <row r="35" spans="2:17" ht="27.6" customHeight="1" x14ac:dyDescent="0.45">
      <c r="B35" s="263"/>
      <c r="C35" s="6">
        <f t="shared" si="1"/>
        <v>5.208333333333335E-2</v>
      </c>
      <c r="D35" s="7" t="s">
        <v>1</v>
      </c>
      <c r="E35" s="8">
        <f t="shared" si="2"/>
        <v>5.5555555555555573E-2</v>
      </c>
      <c r="F35" s="43"/>
      <c r="G35" s="24"/>
      <c r="H35" s="6">
        <f t="shared" si="3"/>
        <v>5.208333333333335E-2</v>
      </c>
      <c r="I35" s="7" t="s">
        <v>1</v>
      </c>
      <c r="J35" s="8">
        <f t="shared" si="4"/>
        <v>5.5555555555555573E-2</v>
      </c>
      <c r="K35" s="43"/>
      <c r="M35" s="6">
        <f t="shared" si="5"/>
        <v>5.208333333333335E-2</v>
      </c>
      <c r="N35" s="7" t="s">
        <v>1</v>
      </c>
      <c r="O35" s="8">
        <f t="shared" si="6"/>
        <v>5.5555555555555573E-2</v>
      </c>
      <c r="P35" s="33">
        <f t="shared" si="0"/>
        <v>0</v>
      </c>
      <c r="Q35" s="76"/>
    </row>
    <row r="36" spans="2:17" ht="27.6" customHeight="1" x14ac:dyDescent="0.45">
      <c r="B36" s="263"/>
      <c r="C36" s="6">
        <f t="shared" si="1"/>
        <v>5.5555555555555573E-2</v>
      </c>
      <c r="D36" s="7" t="s">
        <v>1</v>
      </c>
      <c r="E36" s="8">
        <f t="shared" si="2"/>
        <v>5.9027777777777797E-2</v>
      </c>
      <c r="F36" s="43"/>
      <c r="G36" s="24"/>
      <c r="H36" s="6">
        <f t="shared" si="3"/>
        <v>5.5555555555555573E-2</v>
      </c>
      <c r="I36" s="7" t="s">
        <v>1</v>
      </c>
      <c r="J36" s="8">
        <f t="shared" si="4"/>
        <v>5.9027777777777797E-2</v>
      </c>
      <c r="K36" s="43"/>
      <c r="M36" s="6">
        <f t="shared" si="5"/>
        <v>5.5555555555555573E-2</v>
      </c>
      <c r="N36" s="7" t="s">
        <v>1</v>
      </c>
      <c r="O36" s="8">
        <f t="shared" si="6"/>
        <v>5.9027777777777797E-2</v>
      </c>
      <c r="P36" s="33">
        <f t="shared" si="0"/>
        <v>0</v>
      </c>
      <c r="Q36" s="76"/>
    </row>
    <row r="37" spans="2:17" ht="27.6" customHeight="1" x14ac:dyDescent="0.45">
      <c r="B37" s="263"/>
      <c r="C37" s="9">
        <f t="shared" si="1"/>
        <v>5.9027777777777797E-2</v>
      </c>
      <c r="D37" s="10" t="s">
        <v>1</v>
      </c>
      <c r="E37" s="11">
        <f t="shared" si="2"/>
        <v>6.2500000000000014E-2</v>
      </c>
      <c r="F37" s="44"/>
      <c r="G37" s="24"/>
      <c r="H37" s="9">
        <f t="shared" si="3"/>
        <v>5.9027777777777797E-2</v>
      </c>
      <c r="I37" s="10" t="s">
        <v>1</v>
      </c>
      <c r="J37" s="11">
        <f t="shared" si="4"/>
        <v>6.2500000000000014E-2</v>
      </c>
      <c r="K37" s="44"/>
      <c r="M37" s="9">
        <f t="shared" si="5"/>
        <v>5.9027777777777797E-2</v>
      </c>
      <c r="N37" s="10" t="s">
        <v>1</v>
      </c>
      <c r="O37" s="11">
        <f t="shared" si="6"/>
        <v>6.2500000000000014E-2</v>
      </c>
      <c r="P37" s="35">
        <f t="shared" si="0"/>
        <v>0</v>
      </c>
      <c r="Q37" s="178"/>
    </row>
    <row r="38" spans="2:17" x14ac:dyDescent="0.45">
      <c r="C38" s="69"/>
      <c r="D38" s="62"/>
      <c r="E38" s="69"/>
    </row>
  </sheetData>
  <mergeCells count="21">
    <mergeCell ref="B20:B31"/>
    <mergeCell ref="Q20:Q31"/>
    <mergeCell ref="B32:B37"/>
    <mergeCell ref="B12:D12"/>
    <mergeCell ref="E12:G12"/>
    <mergeCell ref="B19:E19"/>
    <mergeCell ref="H19:J19"/>
    <mergeCell ref="M19:O19"/>
    <mergeCell ref="B11:D11"/>
    <mergeCell ref="E11:G11"/>
    <mergeCell ref="B5:D5"/>
    <mergeCell ref="E5:G5"/>
    <mergeCell ref="B6:D6"/>
    <mergeCell ref="E6:G6"/>
    <mergeCell ref="B7:D7"/>
    <mergeCell ref="E7:G7"/>
    <mergeCell ref="B8:D8"/>
    <mergeCell ref="E8:G8"/>
    <mergeCell ref="B9:D9"/>
    <mergeCell ref="B10:D10"/>
    <mergeCell ref="E10:G10"/>
  </mergeCells>
  <phoneticPr fontId="1"/>
  <pageMargins left="0.39370078740157483" right="0.39370078740157483" top="0.74803149606299213" bottom="0.74803149606299213" header="0.31496062992125984" footer="0.31496062992125984"/>
  <pageSetup paperSize="9" scale="55"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A1F2D-3D06-4365-82DB-A010495FE200}">
  <sheetPr codeName="Sheet23">
    <tabColor rgb="FFFFFF00"/>
  </sheetPr>
  <dimension ref="B1:Q37"/>
  <sheetViews>
    <sheetView showGridLines="0" view="pageBreakPreview" zoomScale="70" zoomScaleNormal="70" zoomScaleSheetLayoutView="70" workbookViewId="0"/>
  </sheetViews>
  <sheetFormatPr defaultColWidth="8.59765625" defaultRowHeight="18" x14ac:dyDescent="0.45"/>
  <cols>
    <col min="1" max="1" width="2.19921875" style="27" customWidth="1"/>
    <col min="2" max="2" width="3.5" style="27" customWidth="1"/>
    <col min="3" max="17" width="9.59765625" style="27" customWidth="1"/>
    <col min="18" max="18" width="2.19921875" style="27" customWidth="1"/>
    <col min="19" max="16384" width="8.59765625" style="27"/>
  </cols>
  <sheetData>
    <row r="1" spans="2:7" ht="19.5" customHeight="1" x14ac:dyDescent="0.45"/>
    <row r="2" spans="2:7" x14ac:dyDescent="0.45">
      <c r="B2" s="27" t="s">
        <v>31</v>
      </c>
    </row>
    <row r="3" spans="2:7" ht="22.2" x14ac:dyDescent="0.45">
      <c r="B3" s="25" t="s">
        <v>78</v>
      </c>
    </row>
    <row r="5" spans="2:7" x14ac:dyDescent="0.45">
      <c r="B5" s="202" t="s">
        <v>0</v>
      </c>
      <c r="C5" s="203"/>
      <c r="D5" s="204"/>
      <c r="E5" s="235" t="s">
        <v>15</v>
      </c>
      <c r="F5" s="235"/>
      <c r="G5" s="235"/>
    </row>
    <row r="6" spans="2:7" x14ac:dyDescent="0.45">
      <c r="B6" s="202" t="s">
        <v>3</v>
      </c>
      <c r="C6" s="203"/>
      <c r="D6" s="204"/>
      <c r="E6" s="235" t="s">
        <v>29</v>
      </c>
      <c r="F6" s="235"/>
      <c r="G6" s="235"/>
    </row>
    <row r="7" spans="2:7" x14ac:dyDescent="0.45">
      <c r="B7" s="221" t="s">
        <v>23</v>
      </c>
      <c r="C7" s="222"/>
      <c r="D7" s="223"/>
      <c r="E7" s="235" t="s">
        <v>19</v>
      </c>
      <c r="F7" s="235"/>
      <c r="G7" s="235"/>
    </row>
    <row r="8" spans="2:7" x14ac:dyDescent="0.45">
      <c r="B8" s="221" t="s">
        <v>5</v>
      </c>
      <c r="C8" s="222"/>
      <c r="D8" s="223"/>
      <c r="E8" s="228">
        <v>1000</v>
      </c>
      <c r="F8" s="229"/>
      <c r="G8" s="230"/>
    </row>
    <row r="9" spans="2:7" x14ac:dyDescent="0.45">
      <c r="B9" s="240" t="s">
        <v>17</v>
      </c>
      <c r="C9" s="241"/>
      <c r="D9" s="242"/>
      <c r="E9" s="48">
        <v>0.45833333333333331</v>
      </c>
      <c r="F9" s="169" t="s">
        <v>4</v>
      </c>
      <c r="G9" s="26">
        <f>E9+TIME(1,30,0)</f>
        <v>0.52083333333333326</v>
      </c>
    </row>
    <row r="10" spans="2:7" x14ac:dyDescent="0.45">
      <c r="B10" s="202" t="s">
        <v>32</v>
      </c>
      <c r="C10" s="203"/>
      <c r="D10" s="204"/>
      <c r="E10" s="235" t="s">
        <v>39</v>
      </c>
      <c r="F10" s="235"/>
      <c r="G10" s="235"/>
    </row>
    <row r="11" spans="2:7" x14ac:dyDescent="0.45">
      <c r="B11" s="202" t="s">
        <v>33</v>
      </c>
      <c r="C11" s="203"/>
      <c r="D11" s="204"/>
      <c r="E11" s="235" t="s">
        <v>38</v>
      </c>
      <c r="F11" s="235"/>
      <c r="G11" s="235"/>
    </row>
    <row r="12" spans="2:7" x14ac:dyDescent="0.45">
      <c r="B12" s="214" t="s">
        <v>34</v>
      </c>
      <c r="C12" s="214"/>
      <c r="D12" s="214"/>
      <c r="E12" s="254">
        <v>3.9E-2</v>
      </c>
      <c r="F12" s="254"/>
      <c r="G12" s="254"/>
    </row>
    <row r="13" spans="2:7" x14ac:dyDescent="0.45">
      <c r="B13" s="60" t="s">
        <v>6</v>
      </c>
    </row>
    <row r="14" spans="2:7" x14ac:dyDescent="0.45">
      <c r="B14" s="40" t="s">
        <v>18</v>
      </c>
      <c r="C14" s="62"/>
      <c r="D14" s="62"/>
      <c r="E14" s="62"/>
    </row>
    <row r="15" spans="2:7" x14ac:dyDescent="0.45">
      <c r="B15" s="27" t="s">
        <v>35</v>
      </c>
      <c r="C15" s="62"/>
      <c r="D15" s="62"/>
      <c r="E15" s="62"/>
    </row>
    <row r="18" spans="2:17" x14ac:dyDescent="0.45">
      <c r="B18" s="27" t="s">
        <v>24</v>
      </c>
      <c r="H18" s="27" t="s">
        <v>25</v>
      </c>
      <c r="M18" s="27" t="s">
        <v>60</v>
      </c>
    </row>
    <row r="19" spans="2:17" ht="57.75" customHeight="1" x14ac:dyDescent="0.45">
      <c r="B19" s="214" t="s">
        <v>2</v>
      </c>
      <c r="C19" s="214"/>
      <c r="D19" s="214"/>
      <c r="E19" s="214"/>
      <c r="F19" s="61" t="s">
        <v>26</v>
      </c>
      <c r="G19" s="62"/>
      <c r="H19" s="202" t="s">
        <v>2</v>
      </c>
      <c r="I19" s="203"/>
      <c r="J19" s="204"/>
      <c r="K19" s="63" t="s">
        <v>27</v>
      </c>
      <c r="L19" s="62"/>
      <c r="M19" s="275" t="s">
        <v>2</v>
      </c>
      <c r="N19" s="276"/>
      <c r="O19" s="277"/>
      <c r="P19" s="64" t="s">
        <v>36</v>
      </c>
      <c r="Q19" s="64" t="s">
        <v>28</v>
      </c>
    </row>
    <row r="20" spans="2:17" s="62" customFormat="1" ht="26.25" customHeight="1" x14ac:dyDescent="0.45">
      <c r="B20" s="267" t="s">
        <v>64</v>
      </c>
      <c r="C20" s="3">
        <f>E9</f>
        <v>0.45833333333333331</v>
      </c>
      <c r="D20" s="4" t="s">
        <v>1</v>
      </c>
      <c r="E20" s="5">
        <f>C20+TIME(0,5,0)</f>
        <v>0.46180555555555552</v>
      </c>
      <c r="F20" s="46">
        <v>1400</v>
      </c>
      <c r="G20" s="2"/>
      <c r="H20" s="3">
        <f>C20</f>
        <v>0.45833333333333331</v>
      </c>
      <c r="I20" s="4" t="s">
        <v>1</v>
      </c>
      <c r="J20" s="5">
        <f>H20+TIME(0,5,0)</f>
        <v>0.46180555555555552</v>
      </c>
      <c r="K20" s="46">
        <v>1400</v>
      </c>
      <c r="L20" s="69"/>
      <c r="M20" s="3">
        <f>H20</f>
        <v>0.45833333333333331</v>
      </c>
      <c r="N20" s="4" t="s">
        <v>1</v>
      </c>
      <c r="O20" s="5">
        <f>M20+TIME(0,5,0)</f>
        <v>0.46180555555555552</v>
      </c>
      <c r="P20" s="37">
        <f>F20-K20</f>
        <v>0</v>
      </c>
      <c r="Q20" s="270" t="s">
        <v>10</v>
      </c>
    </row>
    <row r="21" spans="2:17" s="62" customFormat="1" ht="26.25" customHeight="1" x14ac:dyDescent="0.45">
      <c r="B21" s="268"/>
      <c r="C21" s="6">
        <f>E20</f>
        <v>0.46180555555555552</v>
      </c>
      <c r="D21" s="7" t="s">
        <v>1</v>
      </c>
      <c r="E21" s="8">
        <f>C21+TIME(0,5,0)</f>
        <v>0.46527777777777773</v>
      </c>
      <c r="F21" s="42">
        <v>1400</v>
      </c>
      <c r="G21" s="1"/>
      <c r="H21" s="6">
        <f>J20</f>
        <v>0.46180555555555552</v>
      </c>
      <c r="I21" s="7" t="s">
        <v>1</v>
      </c>
      <c r="J21" s="8">
        <f>H21+TIME(0,5,0)</f>
        <v>0.46527777777777773</v>
      </c>
      <c r="K21" s="42">
        <v>1400</v>
      </c>
      <c r="M21" s="6">
        <f>O20</f>
        <v>0.46180555555555552</v>
      </c>
      <c r="N21" s="7" t="s">
        <v>1</v>
      </c>
      <c r="O21" s="8">
        <f>M21+TIME(0,5,0)</f>
        <v>0.46527777777777773</v>
      </c>
      <c r="P21" s="33">
        <f t="shared" ref="P21" si="0">F21-K21</f>
        <v>0</v>
      </c>
      <c r="Q21" s="271"/>
    </row>
    <row r="22" spans="2:17" s="62" customFormat="1" ht="26.25" customHeight="1" x14ac:dyDescent="0.45">
      <c r="B22" s="268"/>
      <c r="C22" s="6">
        <f t="shared" ref="C22:C37" si="1">E21</f>
        <v>0.46527777777777773</v>
      </c>
      <c r="D22" s="7" t="s">
        <v>1</v>
      </c>
      <c r="E22" s="8">
        <f t="shared" ref="E22:E37" si="2">C22+TIME(0,5,0)</f>
        <v>0.46874999999999994</v>
      </c>
      <c r="F22" s="43" t="s">
        <v>13</v>
      </c>
      <c r="G22" s="2"/>
      <c r="H22" s="6">
        <f t="shared" ref="H22:H37" si="3">J21</f>
        <v>0.46527777777777773</v>
      </c>
      <c r="I22" s="7" t="s">
        <v>1</v>
      </c>
      <c r="J22" s="8">
        <f t="shared" ref="J22:J37" si="4">H22+TIME(0,5,0)</f>
        <v>0.46874999999999994</v>
      </c>
      <c r="K22" s="43" t="s">
        <v>13</v>
      </c>
      <c r="L22" s="69"/>
      <c r="M22" s="6">
        <f t="shared" ref="M22:M37" si="5">O21</f>
        <v>0.46527777777777773</v>
      </c>
      <c r="N22" s="7" t="s">
        <v>1</v>
      </c>
      <c r="O22" s="8">
        <f t="shared" ref="O22:O37" si="6">M22+TIME(0,5,0)</f>
        <v>0.46874999999999994</v>
      </c>
      <c r="P22" s="176" t="s">
        <v>13</v>
      </c>
      <c r="Q22" s="271"/>
    </row>
    <row r="23" spans="2:17" ht="26.25" customHeight="1" x14ac:dyDescent="0.45">
      <c r="B23" s="268"/>
      <c r="C23" s="6">
        <f t="shared" si="1"/>
        <v>0.46874999999999994</v>
      </c>
      <c r="D23" s="7" t="s">
        <v>1</v>
      </c>
      <c r="E23" s="8">
        <f t="shared" si="2"/>
        <v>0.47222222222222215</v>
      </c>
      <c r="F23" s="43" t="s">
        <v>13</v>
      </c>
      <c r="G23" s="24"/>
      <c r="H23" s="6">
        <f t="shared" si="3"/>
        <v>0.46874999999999994</v>
      </c>
      <c r="I23" s="7" t="s">
        <v>1</v>
      </c>
      <c r="J23" s="8">
        <f t="shared" si="4"/>
        <v>0.47222222222222215</v>
      </c>
      <c r="K23" s="43" t="s">
        <v>13</v>
      </c>
      <c r="M23" s="6">
        <f t="shared" si="5"/>
        <v>0.46874999999999994</v>
      </c>
      <c r="N23" s="7" t="s">
        <v>1</v>
      </c>
      <c r="O23" s="8">
        <f t="shared" si="6"/>
        <v>0.47222222222222215</v>
      </c>
      <c r="P23" s="176" t="s">
        <v>13</v>
      </c>
      <c r="Q23" s="271"/>
    </row>
    <row r="24" spans="2:17" ht="26.25" customHeight="1" x14ac:dyDescent="0.45">
      <c r="B24" s="268"/>
      <c r="C24" s="6">
        <f t="shared" si="1"/>
        <v>0.47222222222222215</v>
      </c>
      <c r="D24" s="7" t="s">
        <v>1</v>
      </c>
      <c r="E24" s="8">
        <f t="shared" si="2"/>
        <v>0.47569444444444436</v>
      </c>
      <c r="F24" s="43" t="s">
        <v>13</v>
      </c>
      <c r="G24" s="24"/>
      <c r="H24" s="6">
        <f t="shared" si="3"/>
        <v>0.47222222222222215</v>
      </c>
      <c r="I24" s="7" t="s">
        <v>1</v>
      </c>
      <c r="J24" s="8">
        <f t="shared" si="4"/>
        <v>0.47569444444444436</v>
      </c>
      <c r="K24" s="43" t="s">
        <v>13</v>
      </c>
      <c r="M24" s="6">
        <f t="shared" si="5"/>
        <v>0.47222222222222215</v>
      </c>
      <c r="N24" s="7" t="s">
        <v>1</v>
      </c>
      <c r="O24" s="8">
        <f t="shared" si="6"/>
        <v>0.47569444444444436</v>
      </c>
      <c r="P24" s="176" t="s">
        <v>13</v>
      </c>
      <c r="Q24" s="271"/>
    </row>
    <row r="25" spans="2:17" ht="26.25" customHeight="1" x14ac:dyDescent="0.45">
      <c r="B25" s="268"/>
      <c r="C25" s="6">
        <f t="shared" si="1"/>
        <v>0.47569444444444436</v>
      </c>
      <c r="D25" s="7" t="s">
        <v>1</v>
      </c>
      <c r="E25" s="8">
        <f t="shared" si="2"/>
        <v>0.47916666666666657</v>
      </c>
      <c r="F25" s="43"/>
      <c r="G25" s="24"/>
      <c r="H25" s="6">
        <f t="shared" si="3"/>
        <v>0.47569444444444436</v>
      </c>
      <c r="I25" s="7" t="s">
        <v>1</v>
      </c>
      <c r="J25" s="8">
        <f t="shared" si="4"/>
        <v>0.47916666666666657</v>
      </c>
      <c r="K25" s="43"/>
      <c r="M25" s="6">
        <f t="shared" si="5"/>
        <v>0.47569444444444436</v>
      </c>
      <c r="N25" s="7" t="s">
        <v>1</v>
      </c>
      <c r="O25" s="8">
        <f t="shared" si="6"/>
        <v>0.47916666666666657</v>
      </c>
      <c r="P25" s="33"/>
      <c r="Q25" s="271"/>
    </row>
    <row r="26" spans="2:17" ht="26.25" customHeight="1" x14ac:dyDescent="0.45">
      <c r="B26" s="268"/>
      <c r="C26" s="6">
        <f t="shared" si="1"/>
        <v>0.47916666666666657</v>
      </c>
      <c r="D26" s="7" t="s">
        <v>1</v>
      </c>
      <c r="E26" s="8">
        <f t="shared" si="2"/>
        <v>0.48263888888888878</v>
      </c>
      <c r="F26" s="43"/>
      <c r="G26" s="24"/>
      <c r="H26" s="6">
        <f t="shared" si="3"/>
        <v>0.47916666666666657</v>
      </c>
      <c r="I26" s="7" t="s">
        <v>1</v>
      </c>
      <c r="J26" s="8">
        <f t="shared" si="4"/>
        <v>0.48263888888888878</v>
      </c>
      <c r="K26" s="43"/>
      <c r="M26" s="6">
        <f t="shared" si="5"/>
        <v>0.47916666666666657</v>
      </c>
      <c r="N26" s="7" t="s">
        <v>1</v>
      </c>
      <c r="O26" s="8">
        <f t="shared" si="6"/>
        <v>0.48263888888888878</v>
      </c>
      <c r="P26" s="33"/>
      <c r="Q26" s="271"/>
    </row>
    <row r="27" spans="2:17" ht="26.25" customHeight="1" x14ac:dyDescent="0.45">
      <c r="B27" s="268"/>
      <c r="C27" s="6">
        <f t="shared" si="1"/>
        <v>0.48263888888888878</v>
      </c>
      <c r="D27" s="7" t="s">
        <v>1</v>
      </c>
      <c r="E27" s="8">
        <f t="shared" si="2"/>
        <v>0.48611111111111099</v>
      </c>
      <c r="F27" s="43"/>
      <c r="G27" s="24"/>
      <c r="H27" s="6">
        <f t="shared" si="3"/>
        <v>0.48263888888888878</v>
      </c>
      <c r="I27" s="7" t="s">
        <v>1</v>
      </c>
      <c r="J27" s="8">
        <f t="shared" si="4"/>
        <v>0.48611111111111099</v>
      </c>
      <c r="K27" s="43"/>
      <c r="M27" s="6">
        <f t="shared" si="5"/>
        <v>0.48263888888888878</v>
      </c>
      <c r="N27" s="7" t="s">
        <v>1</v>
      </c>
      <c r="O27" s="8">
        <f t="shared" si="6"/>
        <v>0.48611111111111099</v>
      </c>
      <c r="P27" s="33"/>
      <c r="Q27" s="271"/>
    </row>
    <row r="28" spans="2:17" ht="26.25" customHeight="1" x14ac:dyDescent="0.45">
      <c r="B28" s="268"/>
      <c r="C28" s="6">
        <f t="shared" si="1"/>
        <v>0.48611111111111099</v>
      </c>
      <c r="D28" s="7" t="s">
        <v>1</v>
      </c>
      <c r="E28" s="8">
        <f t="shared" si="2"/>
        <v>0.4895833333333332</v>
      </c>
      <c r="F28" s="43"/>
      <c r="G28" s="24"/>
      <c r="H28" s="6">
        <f t="shared" si="3"/>
        <v>0.48611111111111099</v>
      </c>
      <c r="I28" s="7" t="s">
        <v>1</v>
      </c>
      <c r="J28" s="8">
        <f t="shared" si="4"/>
        <v>0.4895833333333332</v>
      </c>
      <c r="K28" s="43"/>
      <c r="M28" s="6">
        <f t="shared" si="5"/>
        <v>0.48611111111111099</v>
      </c>
      <c r="N28" s="7" t="s">
        <v>1</v>
      </c>
      <c r="O28" s="8">
        <f t="shared" si="6"/>
        <v>0.4895833333333332</v>
      </c>
      <c r="P28" s="33"/>
      <c r="Q28" s="271"/>
    </row>
    <row r="29" spans="2:17" ht="26.25" customHeight="1" x14ac:dyDescent="0.45">
      <c r="B29" s="268"/>
      <c r="C29" s="6">
        <f t="shared" si="1"/>
        <v>0.4895833333333332</v>
      </c>
      <c r="D29" s="7" t="s">
        <v>1</v>
      </c>
      <c r="E29" s="8">
        <f t="shared" si="2"/>
        <v>0.49305555555555541</v>
      </c>
      <c r="F29" s="43"/>
      <c r="G29" s="24"/>
      <c r="H29" s="6">
        <f t="shared" si="3"/>
        <v>0.4895833333333332</v>
      </c>
      <c r="I29" s="7" t="s">
        <v>1</v>
      </c>
      <c r="J29" s="8">
        <f t="shared" si="4"/>
        <v>0.49305555555555541</v>
      </c>
      <c r="K29" s="43"/>
      <c r="M29" s="6">
        <f t="shared" si="5"/>
        <v>0.4895833333333332</v>
      </c>
      <c r="N29" s="7" t="s">
        <v>1</v>
      </c>
      <c r="O29" s="8">
        <f t="shared" si="6"/>
        <v>0.49305555555555541</v>
      </c>
      <c r="P29" s="33"/>
      <c r="Q29" s="271"/>
    </row>
    <row r="30" spans="2:17" ht="26.25" customHeight="1" x14ac:dyDescent="0.45">
      <c r="B30" s="268"/>
      <c r="C30" s="6">
        <f t="shared" si="1"/>
        <v>0.49305555555555541</v>
      </c>
      <c r="D30" s="7" t="s">
        <v>1</v>
      </c>
      <c r="E30" s="8">
        <f t="shared" si="2"/>
        <v>0.49652777777777762</v>
      </c>
      <c r="F30" s="43"/>
      <c r="G30" s="24"/>
      <c r="H30" s="6">
        <f t="shared" si="3"/>
        <v>0.49305555555555541</v>
      </c>
      <c r="I30" s="7" t="s">
        <v>1</v>
      </c>
      <c r="J30" s="8">
        <f t="shared" si="4"/>
        <v>0.49652777777777762</v>
      </c>
      <c r="K30" s="43"/>
      <c r="M30" s="6">
        <f t="shared" si="5"/>
        <v>0.49305555555555541</v>
      </c>
      <c r="N30" s="7" t="s">
        <v>1</v>
      </c>
      <c r="O30" s="8">
        <f t="shared" si="6"/>
        <v>0.49652777777777762</v>
      </c>
      <c r="P30" s="33"/>
      <c r="Q30" s="271"/>
    </row>
    <row r="31" spans="2:17" ht="26.25" customHeight="1" x14ac:dyDescent="0.45">
      <c r="B31" s="269"/>
      <c r="C31" s="9">
        <f t="shared" si="1"/>
        <v>0.49652777777777762</v>
      </c>
      <c r="D31" s="10" t="s">
        <v>1</v>
      </c>
      <c r="E31" s="11">
        <f t="shared" si="2"/>
        <v>0.49999999999999983</v>
      </c>
      <c r="F31" s="44"/>
      <c r="G31" s="24"/>
      <c r="H31" s="9">
        <f t="shared" si="3"/>
        <v>0.49652777777777762</v>
      </c>
      <c r="I31" s="10" t="s">
        <v>1</v>
      </c>
      <c r="J31" s="11">
        <f t="shared" si="4"/>
        <v>0.49999999999999983</v>
      </c>
      <c r="K31" s="44"/>
      <c r="M31" s="9">
        <f t="shared" si="5"/>
        <v>0.49652777777777762</v>
      </c>
      <c r="N31" s="10" t="s">
        <v>1</v>
      </c>
      <c r="O31" s="11">
        <f t="shared" si="6"/>
        <v>0.49999999999999983</v>
      </c>
      <c r="P31" s="38"/>
      <c r="Q31" s="272"/>
    </row>
    <row r="32" spans="2:17" ht="26.25" customHeight="1" x14ac:dyDescent="0.45">
      <c r="B32" s="263" t="s">
        <v>65</v>
      </c>
      <c r="C32" s="15">
        <f t="shared" si="1"/>
        <v>0.49999999999999983</v>
      </c>
      <c r="D32" s="16" t="s">
        <v>1</v>
      </c>
      <c r="E32" s="17">
        <f t="shared" si="2"/>
        <v>0.5034722222222221</v>
      </c>
      <c r="F32" s="42">
        <v>1400</v>
      </c>
      <c r="G32" s="24"/>
      <c r="H32" s="15">
        <f t="shared" si="3"/>
        <v>0.49999999999999983</v>
      </c>
      <c r="I32" s="16" t="s">
        <v>1</v>
      </c>
      <c r="J32" s="17">
        <f t="shared" si="4"/>
        <v>0.5034722222222221</v>
      </c>
      <c r="K32" s="42">
        <v>400</v>
      </c>
      <c r="M32" s="15">
        <f t="shared" si="5"/>
        <v>0.49999999999999983</v>
      </c>
      <c r="N32" s="16" t="s">
        <v>1</v>
      </c>
      <c r="O32" s="17">
        <f t="shared" si="6"/>
        <v>0.5034722222222221</v>
      </c>
      <c r="P32" s="33">
        <f t="shared" ref="P32:P33" si="7">F32-K32</f>
        <v>1000</v>
      </c>
      <c r="Q32" s="177"/>
    </row>
    <row r="33" spans="2:17" ht="26.25" customHeight="1" x14ac:dyDescent="0.45">
      <c r="B33" s="263"/>
      <c r="C33" s="6">
        <f t="shared" si="1"/>
        <v>0.5034722222222221</v>
      </c>
      <c r="D33" s="7" t="s">
        <v>1</v>
      </c>
      <c r="E33" s="8">
        <f t="shared" si="2"/>
        <v>0.50694444444444431</v>
      </c>
      <c r="F33" s="42">
        <v>1400</v>
      </c>
      <c r="G33" s="24"/>
      <c r="H33" s="6">
        <f t="shared" si="3"/>
        <v>0.5034722222222221</v>
      </c>
      <c r="I33" s="7" t="s">
        <v>1</v>
      </c>
      <c r="J33" s="8">
        <f t="shared" si="4"/>
        <v>0.50694444444444431</v>
      </c>
      <c r="K33" s="42">
        <v>400</v>
      </c>
      <c r="M33" s="6">
        <f t="shared" si="5"/>
        <v>0.5034722222222221</v>
      </c>
      <c r="N33" s="7" t="s">
        <v>1</v>
      </c>
      <c r="O33" s="8">
        <f t="shared" si="6"/>
        <v>0.50694444444444431</v>
      </c>
      <c r="P33" s="33">
        <f t="shared" si="7"/>
        <v>1000</v>
      </c>
      <c r="Q33" s="76"/>
    </row>
    <row r="34" spans="2:17" ht="26.25" customHeight="1" x14ac:dyDescent="0.45">
      <c r="B34" s="263"/>
      <c r="C34" s="6">
        <f t="shared" si="1"/>
        <v>0.50694444444444431</v>
      </c>
      <c r="D34" s="7" t="s">
        <v>1</v>
      </c>
      <c r="E34" s="8">
        <f t="shared" si="2"/>
        <v>0.51041666666666652</v>
      </c>
      <c r="F34" s="43" t="s">
        <v>30</v>
      </c>
      <c r="G34" s="24"/>
      <c r="H34" s="6">
        <f t="shared" si="3"/>
        <v>0.50694444444444431</v>
      </c>
      <c r="I34" s="7" t="s">
        <v>1</v>
      </c>
      <c r="J34" s="8">
        <f t="shared" si="4"/>
        <v>0.51041666666666652</v>
      </c>
      <c r="K34" s="43" t="s">
        <v>30</v>
      </c>
      <c r="M34" s="6">
        <f t="shared" si="5"/>
        <v>0.50694444444444431</v>
      </c>
      <c r="N34" s="7" t="s">
        <v>1</v>
      </c>
      <c r="O34" s="8">
        <f t="shared" si="6"/>
        <v>0.51041666666666652</v>
      </c>
      <c r="P34" s="176" t="s">
        <v>30</v>
      </c>
      <c r="Q34" s="76"/>
    </row>
    <row r="35" spans="2:17" ht="26.25" customHeight="1" x14ac:dyDescent="0.45">
      <c r="B35" s="263"/>
      <c r="C35" s="6">
        <f t="shared" si="1"/>
        <v>0.51041666666666652</v>
      </c>
      <c r="D35" s="7" t="s">
        <v>1</v>
      </c>
      <c r="E35" s="8">
        <f t="shared" si="2"/>
        <v>0.51388888888888873</v>
      </c>
      <c r="F35" s="43" t="s">
        <v>30</v>
      </c>
      <c r="G35" s="24"/>
      <c r="H35" s="6">
        <f t="shared" si="3"/>
        <v>0.51041666666666652</v>
      </c>
      <c r="I35" s="7" t="s">
        <v>1</v>
      </c>
      <c r="J35" s="8">
        <f t="shared" si="4"/>
        <v>0.51388888888888873</v>
      </c>
      <c r="K35" s="43" t="s">
        <v>30</v>
      </c>
      <c r="M35" s="6">
        <f t="shared" si="5"/>
        <v>0.51041666666666652</v>
      </c>
      <c r="N35" s="7" t="s">
        <v>1</v>
      </c>
      <c r="O35" s="8">
        <f t="shared" si="6"/>
        <v>0.51388888888888873</v>
      </c>
      <c r="P35" s="176" t="s">
        <v>30</v>
      </c>
      <c r="Q35" s="76"/>
    </row>
    <row r="36" spans="2:17" ht="26.25" customHeight="1" x14ac:dyDescent="0.45">
      <c r="B36" s="263"/>
      <c r="C36" s="6">
        <f t="shared" si="1"/>
        <v>0.51388888888888873</v>
      </c>
      <c r="D36" s="7" t="s">
        <v>1</v>
      </c>
      <c r="E36" s="8">
        <f t="shared" si="2"/>
        <v>0.51736111111111094</v>
      </c>
      <c r="F36" s="43" t="s">
        <v>30</v>
      </c>
      <c r="G36" s="24"/>
      <c r="H36" s="6">
        <f t="shared" si="3"/>
        <v>0.51388888888888873</v>
      </c>
      <c r="I36" s="7" t="s">
        <v>1</v>
      </c>
      <c r="J36" s="8">
        <f t="shared" si="4"/>
        <v>0.51736111111111094</v>
      </c>
      <c r="K36" s="43" t="s">
        <v>30</v>
      </c>
      <c r="M36" s="6">
        <f t="shared" si="5"/>
        <v>0.51388888888888873</v>
      </c>
      <c r="N36" s="7" t="s">
        <v>1</v>
      </c>
      <c r="O36" s="8">
        <f t="shared" si="6"/>
        <v>0.51736111111111094</v>
      </c>
      <c r="P36" s="176" t="s">
        <v>30</v>
      </c>
      <c r="Q36" s="76"/>
    </row>
    <row r="37" spans="2:17" ht="26.25" customHeight="1" x14ac:dyDescent="0.45">
      <c r="B37" s="263"/>
      <c r="C37" s="9">
        <f t="shared" si="1"/>
        <v>0.51736111111111094</v>
      </c>
      <c r="D37" s="10" t="s">
        <v>1</v>
      </c>
      <c r="E37" s="11">
        <f t="shared" si="2"/>
        <v>0.52083333333333315</v>
      </c>
      <c r="F37" s="44"/>
      <c r="G37" s="24"/>
      <c r="H37" s="9">
        <f t="shared" si="3"/>
        <v>0.51736111111111094</v>
      </c>
      <c r="I37" s="10" t="s">
        <v>1</v>
      </c>
      <c r="J37" s="11">
        <f t="shared" si="4"/>
        <v>0.52083333333333315</v>
      </c>
      <c r="K37" s="44"/>
      <c r="M37" s="9">
        <f t="shared" si="5"/>
        <v>0.51736111111111094</v>
      </c>
      <c r="N37" s="10" t="s">
        <v>1</v>
      </c>
      <c r="O37" s="11">
        <f t="shared" si="6"/>
        <v>0.52083333333333315</v>
      </c>
      <c r="P37" s="35"/>
      <c r="Q37" s="178"/>
    </row>
  </sheetData>
  <mergeCells count="21">
    <mergeCell ref="B20:B31"/>
    <mergeCell ref="Q20:Q31"/>
    <mergeCell ref="B32:B37"/>
    <mergeCell ref="B12:D12"/>
    <mergeCell ref="E12:G12"/>
    <mergeCell ref="B19:E19"/>
    <mergeCell ref="H19:J19"/>
    <mergeCell ref="M19:O19"/>
    <mergeCell ref="B11:D11"/>
    <mergeCell ref="E11:G11"/>
    <mergeCell ref="B5:D5"/>
    <mergeCell ref="E5:G5"/>
    <mergeCell ref="B6:D6"/>
    <mergeCell ref="E6:G6"/>
    <mergeCell ref="B7:D7"/>
    <mergeCell ref="E7:G7"/>
    <mergeCell ref="B8:D8"/>
    <mergeCell ref="E8:G8"/>
    <mergeCell ref="B9:D9"/>
    <mergeCell ref="B10:D10"/>
    <mergeCell ref="E10:G10"/>
  </mergeCells>
  <phoneticPr fontId="1"/>
  <pageMargins left="0.39370078740157483" right="0.39370078740157483" top="0.74803149606299213" bottom="0.74803149606299213" header="0.31496062992125984" footer="0.31496062992125984"/>
  <pageSetup paperSize="9" scale="55"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A3C17-40CA-4F69-BE50-6AD3AE3E2C4F}">
  <sheetPr codeName="Sheet24">
    <tabColor rgb="FFFFFF00"/>
    <pageSetUpPr fitToPage="1"/>
  </sheetPr>
  <dimension ref="A1:U49"/>
  <sheetViews>
    <sheetView showGridLines="0" view="pageBreakPreview" zoomScale="70" zoomScaleNormal="85" zoomScaleSheetLayoutView="70" workbookViewId="0"/>
  </sheetViews>
  <sheetFormatPr defaultColWidth="9" defaultRowHeight="18" x14ac:dyDescent="0.45"/>
  <cols>
    <col min="1" max="1" width="2.19921875" style="24" customWidth="1"/>
    <col min="2" max="2" width="4.19921875" style="24" customWidth="1"/>
    <col min="3" max="4" width="9.19921875" style="24" customWidth="1"/>
    <col min="5" max="10" width="9" style="24"/>
    <col min="11" max="11" width="9" style="24" customWidth="1"/>
    <col min="12" max="12" width="10.19921875" style="24" customWidth="1"/>
    <col min="13" max="13" width="10.3984375" style="24" customWidth="1"/>
    <col min="14" max="19" width="9" style="24"/>
    <col min="20" max="20" width="9.19921875" style="24" customWidth="1"/>
    <col min="21" max="21" width="9" style="24"/>
    <col min="22" max="22" width="9" style="24" customWidth="1"/>
    <col min="23" max="23" width="9.69921875" style="24" customWidth="1"/>
    <col min="24" max="24" width="9" style="24" customWidth="1"/>
    <col min="25" max="25" width="3.59765625" style="24" customWidth="1"/>
    <col min="26" max="16384" width="9" style="24"/>
  </cols>
  <sheetData>
    <row r="1" spans="2:21" s="27" customFormat="1" ht="19.5" customHeight="1" x14ac:dyDescent="0.45">
      <c r="F1" s="62"/>
    </row>
    <row r="2" spans="2:21" s="27" customFormat="1" x14ac:dyDescent="0.45">
      <c r="B2" s="27" t="s">
        <v>31</v>
      </c>
      <c r="F2" s="62"/>
    </row>
    <row r="3" spans="2:21" s="27" customFormat="1" ht="22.2" x14ac:dyDescent="0.45">
      <c r="B3" s="25" t="s">
        <v>68</v>
      </c>
      <c r="F3" s="62"/>
    </row>
    <row r="4" spans="2:21" x14ac:dyDescent="0.45">
      <c r="B4" s="27"/>
    </row>
    <row r="5" spans="2:21" ht="5.25" customHeight="1" x14ac:dyDescent="0.45">
      <c r="B5" s="25"/>
    </row>
    <row r="6" spans="2:21" ht="13.5" customHeight="1" x14ac:dyDescent="0.45"/>
    <row r="7" spans="2:21" x14ac:dyDescent="0.45">
      <c r="B7" s="258" t="s">
        <v>0</v>
      </c>
      <c r="C7" s="259"/>
      <c r="D7" s="260"/>
      <c r="E7" s="217"/>
      <c r="F7" s="217"/>
      <c r="G7" s="217"/>
    </row>
    <row r="8" spans="2:21" x14ac:dyDescent="0.45">
      <c r="B8" s="258" t="s">
        <v>3</v>
      </c>
      <c r="C8" s="259"/>
      <c r="D8" s="260"/>
      <c r="E8" s="217"/>
      <c r="F8" s="217"/>
      <c r="G8" s="217"/>
    </row>
    <row r="9" spans="2:21" x14ac:dyDescent="0.45">
      <c r="B9" s="255" t="s">
        <v>23</v>
      </c>
      <c r="C9" s="256"/>
      <c r="D9" s="257"/>
      <c r="E9" s="217"/>
      <c r="F9" s="217"/>
      <c r="G9" s="217"/>
    </row>
    <row r="10" spans="2:21" x14ac:dyDescent="0.45">
      <c r="B10" s="255" t="s">
        <v>5</v>
      </c>
      <c r="C10" s="256"/>
      <c r="D10" s="257"/>
      <c r="E10" s="224"/>
      <c r="F10" s="225"/>
      <c r="G10" s="226"/>
    </row>
    <row r="11" spans="2:21" x14ac:dyDescent="0.45">
      <c r="B11" s="258" t="s">
        <v>17</v>
      </c>
      <c r="C11" s="259"/>
      <c r="D11" s="260"/>
      <c r="E11" s="41"/>
      <c r="F11" s="170" t="s">
        <v>1</v>
      </c>
      <c r="G11" s="26">
        <f>E11+TIME(1,30,0)</f>
        <v>6.25E-2</v>
      </c>
    </row>
    <row r="12" spans="2:21" x14ac:dyDescent="0.45">
      <c r="B12" s="258" t="s">
        <v>51</v>
      </c>
      <c r="C12" s="259"/>
      <c r="D12" s="260"/>
      <c r="E12" s="217"/>
      <c r="F12" s="261"/>
      <c r="G12" s="261"/>
      <c r="U12" s="147"/>
    </row>
    <row r="13" spans="2:21" x14ac:dyDescent="0.45">
      <c r="B13" s="258" t="s">
        <v>33</v>
      </c>
      <c r="C13" s="259"/>
      <c r="D13" s="260"/>
      <c r="E13" s="218"/>
      <c r="F13" s="219"/>
      <c r="G13" s="220"/>
      <c r="U13" s="147"/>
    </row>
    <row r="14" spans="2:21" x14ac:dyDescent="0.45">
      <c r="B14" s="261" t="s">
        <v>34</v>
      </c>
      <c r="C14" s="261"/>
      <c r="D14" s="261"/>
      <c r="E14" s="217"/>
      <c r="F14" s="217"/>
      <c r="G14" s="217"/>
    </row>
    <row r="15" spans="2:21" ht="18.75" customHeight="1" x14ac:dyDescent="0.45">
      <c r="B15" s="148" t="s">
        <v>6</v>
      </c>
      <c r="C15" s="62"/>
      <c r="D15" s="62"/>
      <c r="E15" s="62"/>
      <c r="F15" s="62"/>
      <c r="G15" s="62"/>
    </row>
    <row r="16" spans="2:21" x14ac:dyDescent="0.45">
      <c r="B16" s="40" t="s">
        <v>18</v>
      </c>
      <c r="C16" s="150"/>
      <c r="D16" s="150"/>
      <c r="E16" s="150"/>
      <c r="F16" s="151"/>
      <c r="G16" s="62"/>
    </row>
    <row r="17" spans="1:19" x14ac:dyDescent="0.45">
      <c r="B17" s="27" t="s">
        <v>70</v>
      </c>
      <c r="C17" s="150"/>
      <c r="D17" s="150"/>
      <c r="E17" s="150"/>
      <c r="F17" s="151"/>
      <c r="G17" s="62"/>
    </row>
    <row r="18" spans="1:19" x14ac:dyDescent="0.45">
      <c r="B18" s="149"/>
      <c r="C18" s="150"/>
      <c r="D18" s="150"/>
      <c r="E18" s="150"/>
      <c r="F18" s="151"/>
      <c r="G18" s="62"/>
    </row>
    <row r="19" spans="1:19" x14ac:dyDescent="0.45">
      <c r="B19" s="149"/>
      <c r="C19" s="150"/>
      <c r="D19" s="150"/>
      <c r="E19" s="150"/>
      <c r="F19" s="151"/>
      <c r="G19" s="62"/>
    </row>
    <row r="20" spans="1:19" x14ac:dyDescent="0.45">
      <c r="B20" s="150"/>
      <c r="C20" s="150"/>
      <c r="D20" s="150"/>
      <c r="F20" s="151"/>
      <c r="G20" s="62"/>
    </row>
    <row r="21" spans="1:19" x14ac:dyDescent="0.45">
      <c r="B21" s="150"/>
      <c r="C21" s="150"/>
      <c r="D21" s="150"/>
      <c r="E21" s="150"/>
      <c r="F21" s="151"/>
    </row>
    <row r="22" spans="1:19" x14ac:dyDescent="0.45">
      <c r="B22" s="150"/>
      <c r="C22" s="150"/>
      <c r="D22" s="150"/>
      <c r="E22" s="150"/>
      <c r="F22" s="151"/>
      <c r="K22" s="152"/>
    </row>
    <row r="23" spans="1:19" x14ac:dyDescent="0.45">
      <c r="B23" s="150"/>
      <c r="C23" s="150"/>
      <c r="D23" s="150"/>
      <c r="E23" s="150"/>
      <c r="F23" s="150"/>
      <c r="G23" s="153"/>
      <c r="K23" s="152"/>
    </row>
    <row r="24" spans="1:19" x14ac:dyDescent="0.45">
      <c r="B24" s="27"/>
      <c r="C24" s="150"/>
      <c r="D24" s="150"/>
      <c r="E24" s="150"/>
      <c r="F24" s="150"/>
      <c r="G24" s="153"/>
      <c r="K24" s="152"/>
    </row>
    <row r="25" spans="1:19" x14ac:dyDescent="0.45">
      <c r="B25" s="27" t="s">
        <v>52</v>
      </c>
      <c r="I25" s="27" t="s">
        <v>57</v>
      </c>
      <c r="J25" s="27"/>
      <c r="K25" s="27"/>
      <c r="L25" s="27"/>
      <c r="O25" s="24" t="s">
        <v>12</v>
      </c>
    </row>
    <row r="26" spans="1:19" s="1" customFormat="1" ht="88.95" customHeight="1" x14ac:dyDescent="0.45">
      <c r="A26" s="24"/>
      <c r="B26" s="243" t="s">
        <v>2</v>
      </c>
      <c r="C26" s="243"/>
      <c r="D26" s="243"/>
      <c r="E26" s="243"/>
      <c r="F26" s="30" t="s">
        <v>53</v>
      </c>
      <c r="G26" s="30" t="s">
        <v>54</v>
      </c>
      <c r="H26" s="24"/>
      <c r="I26" s="214"/>
      <c r="J26" s="214"/>
      <c r="K26" s="214"/>
      <c r="L26" s="63" t="s">
        <v>58</v>
      </c>
      <c r="M26" s="63" t="s">
        <v>55</v>
      </c>
      <c r="N26" s="24"/>
      <c r="O26" s="264" t="s">
        <v>2</v>
      </c>
      <c r="P26" s="265"/>
      <c r="Q26" s="266"/>
      <c r="R26" s="47" t="s">
        <v>56</v>
      </c>
      <c r="S26" s="30" t="s">
        <v>44</v>
      </c>
    </row>
    <row r="27" spans="1:19" s="1" customFormat="1" ht="27.6" customHeight="1" x14ac:dyDescent="0.45">
      <c r="B27" s="267" t="s">
        <v>64</v>
      </c>
      <c r="C27" s="3">
        <f>E11</f>
        <v>0</v>
      </c>
      <c r="D27" s="4" t="s">
        <v>1</v>
      </c>
      <c r="E27" s="5">
        <f>C27+TIME(0,5,0)</f>
        <v>3.472222222222222E-3</v>
      </c>
      <c r="F27" s="46"/>
      <c r="G27" s="46"/>
      <c r="H27" s="2"/>
      <c r="I27" s="3">
        <f>E11</f>
        <v>0</v>
      </c>
      <c r="J27" s="4" t="s">
        <v>1</v>
      </c>
      <c r="K27" s="5">
        <f>I27+TIME(0,5,0)</f>
        <v>3.472222222222222E-3</v>
      </c>
      <c r="L27" s="46"/>
      <c r="M27" s="46"/>
      <c r="N27" s="154"/>
      <c r="O27" s="3">
        <f>E11</f>
        <v>0</v>
      </c>
      <c r="P27" s="4" t="s">
        <v>1</v>
      </c>
      <c r="Q27" s="5">
        <f>O27+TIME(0,5,0)</f>
        <v>3.472222222222222E-3</v>
      </c>
      <c r="R27" s="185">
        <f t="shared" ref="R27:R44" si="0">(G27-F27)+(L27-M27)</f>
        <v>0</v>
      </c>
      <c r="S27" s="251" t="s">
        <v>10</v>
      </c>
    </row>
    <row r="28" spans="1:19" s="1" customFormat="1" ht="27.6" customHeight="1" x14ac:dyDescent="0.45">
      <c r="B28" s="268"/>
      <c r="C28" s="6">
        <f>E27</f>
        <v>3.472222222222222E-3</v>
      </c>
      <c r="D28" s="7" t="s">
        <v>1</v>
      </c>
      <c r="E28" s="8">
        <f>C28+TIME(0,5,0)</f>
        <v>6.9444444444444441E-3</v>
      </c>
      <c r="F28" s="42"/>
      <c r="G28" s="42"/>
      <c r="H28" s="2"/>
      <c r="I28" s="6">
        <f>K27</f>
        <v>3.472222222222222E-3</v>
      </c>
      <c r="J28" s="7" t="s">
        <v>1</v>
      </c>
      <c r="K28" s="8">
        <f>I28+TIME(0,5,0)</f>
        <v>6.9444444444444441E-3</v>
      </c>
      <c r="L28" s="42"/>
      <c r="M28" s="42"/>
      <c r="N28" s="154"/>
      <c r="O28" s="6">
        <f>Q27</f>
        <v>3.472222222222222E-3</v>
      </c>
      <c r="P28" s="7" t="s">
        <v>1</v>
      </c>
      <c r="Q28" s="8">
        <f>O28+TIME(0,5,0)</f>
        <v>6.9444444444444441E-3</v>
      </c>
      <c r="R28" s="186">
        <f t="shared" si="0"/>
        <v>0</v>
      </c>
      <c r="S28" s="252"/>
    </row>
    <row r="29" spans="1:19" ht="27.6" customHeight="1" x14ac:dyDescent="0.45">
      <c r="A29" s="1"/>
      <c r="B29" s="268"/>
      <c r="C29" s="6">
        <f t="shared" ref="C29:C44" si="1">E28</f>
        <v>6.9444444444444441E-3</v>
      </c>
      <c r="D29" s="7" t="s">
        <v>1</v>
      </c>
      <c r="E29" s="8">
        <f t="shared" ref="E29:E44" si="2">C29+TIME(0,5,0)</f>
        <v>1.0416666666666666E-2</v>
      </c>
      <c r="F29" s="43"/>
      <c r="G29" s="43"/>
      <c r="H29" s="2"/>
      <c r="I29" s="6">
        <f t="shared" ref="I29:I44" si="3">K28</f>
        <v>6.9444444444444441E-3</v>
      </c>
      <c r="J29" s="7" t="s">
        <v>1</v>
      </c>
      <c r="K29" s="8">
        <f t="shared" ref="K29:K44" si="4">I29+TIME(0,5,0)</f>
        <v>1.0416666666666666E-2</v>
      </c>
      <c r="L29" s="43"/>
      <c r="M29" s="43"/>
      <c r="N29" s="154"/>
      <c r="O29" s="6">
        <f t="shared" ref="O29:O44" si="5">Q28</f>
        <v>6.9444444444444441E-3</v>
      </c>
      <c r="P29" s="7" t="s">
        <v>1</v>
      </c>
      <c r="Q29" s="8">
        <f t="shared" ref="Q29:Q44" si="6">O29+TIME(0,5,0)</f>
        <v>1.0416666666666666E-2</v>
      </c>
      <c r="R29" s="187">
        <f t="shared" si="0"/>
        <v>0</v>
      </c>
      <c r="S29" s="252"/>
    </row>
    <row r="30" spans="1:19" ht="27.6" customHeight="1" x14ac:dyDescent="0.45">
      <c r="B30" s="268"/>
      <c r="C30" s="6">
        <f t="shared" si="1"/>
        <v>1.0416666666666666E-2</v>
      </c>
      <c r="D30" s="7" t="s">
        <v>1</v>
      </c>
      <c r="E30" s="8">
        <f t="shared" si="2"/>
        <v>1.3888888888888888E-2</v>
      </c>
      <c r="F30" s="43"/>
      <c r="G30" s="43"/>
      <c r="H30" s="2"/>
      <c r="I30" s="6">
        <f t="shared" si="3"/>
        <v>1.0416666666666666E-2</v>
      </c>
      <c r="J30" s="7" t="s">
        <v>1</v>
      </c>
      <c r="K30" s="8">
        <f t="shared" si="4"/>
        <v>1.3888888888888888E-2</v>
      </c>
      <c r="L30" s="43"/>
      <c r="M30" s="43"/>
      <c r="N30" s="154"/>
      <c r="O30" s="6">
        <f t="shared" si="5"/>
        <v>1.0416666666666666E-2</v>
      </c>
      <c r="P30" s="7" t="s">
        <v>1</v>
      </c>
      <c r="Q30" s="8">
        <f t="shared" si="6"/>
        <v>1.3888888888888888E-2</v>
      </c>
      <c r="R30" s="187">
        <f t="shared" si="0"/>
        <v>0</v>
      </c>
      <c r="S30" s="252"/>
    </row>
    <row r="31" spans="1:19" ht="27.6" customHeight="1" x14ac:dyDescent="0.45">
      <c r="B31" s="268"/>
      <c r="C31" s="6">
        <f t="shared" si="1"/>
        <v>1.3888888888888888E-2</v>
      </c>
      <c r="D31" s="7" t="s">
        <v>1</v>
      </c>
      <c r="E31" s="8">
        <f t="shared" si="2"/>
        <v>1.7361111111111112E-2</v>
      </c>
      <c r="F31" s="43"/>
      <c r="G31" s="43"/>
      <c r="H31" s="2"/>
      <c r="I31" s="6">
        <f t="shared" si="3"/>
        <v>1.3888888888888888E-2</v>
      </c>
      <c r="J31" s="7" t="s">
        <v>1</v>
      </c>
      <c r="K31" s="8">
        <f t="shared" si="4"/>
        <v>1.7361111111111112E-2</v>
      </c>
      <c r="L31" s="43"/>
      <c r="M31" s="43"/>
      <c r="N31" s="154"/>
      <c r="O31" s="6">
        <f t="shared" si="5"/>
        <v>1.3888888888888888E-2</v>
      </c>
      <c r="P31" s="7" t="s">
        <v>1</v>
      </c>
      <c r="Q31" s="8">
        <f t="shared" si="6"/>
        <v>1.7361111111111112E-2</v>
      </c>
      <c r="R31" s="187">
        <f t="shared" si="0"/>
        <v>0</v>
      </c>
      <c r="S31" s="252"/>
    </row>
    <row r="32" spans="1:19" ht="27.6" customHeight="1" x14ac:dyDescent="0.45">
      <c r="B32" s="268"/>
      <c r="C32" s="6">
        <f t="shared" si="1"/>
        <v>1.7361111111111112E-2</v>
      </c>
      <c r="D32" s="7" t="s">
        <v>1</v>
      </c>
      <c r="E32" s="8">
        <f t="shared" si="2"/>
        <v>2.0833333333333336E-2</v>
      </c>
      <c r="F32" s="43"/>
      <c r="G32" s="43"/>
      <c r="H32" s="2"/>
      <c r="I32" s="6">
        <f t="shared" si="3"/>
        <v>1.7361111111111112E-2</v>
      </c>
      <c r="J32" s="7" t="s">
        <v>1</v>
      </c>
      <c r="K32" s="8">
        <f t="shared" si="4"/>
        <v>2.0833333333333336E-2</v>
      </c>
      <c r="L32" s="43"/>
      <c r="M32" s="43"/>
      <c r="N32" s="154"/>
      <c r="O32" s="6">
        <f t="shared" si="5"/>
        <v>1.7361111111111112E-2</v>
      </c>
      <c r="P32" s="7" t="s">
        <v>1</v>
      </c>
      <c r="Q32" s="8">
        <f t="shared" si="6"/>
        <v>2.0833333333333336E-2</v>
      </c>
      <c r="R32" s="186">
        <f t="shared" si="0"/>
        <v>0</v>
      </c>
      <c r="S32" s="252"/>
    </row>
    <row r="33" spans="1:19" ht="27.6" customHeight="1" x14ac:dyDescent="0.45">
      <c r="B33" s="268"/>
      <c r="C33" s="6">
        <f t="shared" si="1"/>
        <v>2.0833333333333336E-2</v>
      </c>
      <c r="D33" s="7" t="s">
        <v>1</v>
      </c>
      <c r="E33" s="8">
        <f t="shared" si="2"/>
        <v>2.4305555555555559E-2</v>
      </c>
      <c r="F33" s="43"/>
      <c r="G33" s="43"/>
      <c r="H33" s="2"/>
      <c r="I33" s="6">
        <f t="shared" si="3"/>
        <v>2.0833333333333336E-2</v>
      </c>
      <c r="J33" s="7" t="s">
        <v>1</v>
      </c>
      <c r="K33" s="8">
        <f t="shared" si="4"/>
        <v>2.4305555555555559E-2</v>
      </c>
      <c r="L33" s="43"/>
      <c r="M33" s="43"/>
      <c r="N33" s="154"/>
      <c r="O33" s="6">
        <f t="shared" si="5"/>
        <v>2.0833333333333336E-2</v>
      </c>
      <c r="P33" s="7" t="s">
        <v>1</v>
      </c>
      <c r="Q33" s="8">
        <f t="shared" si="6"/>
        <v>2.4305555555555559E-2</v>
      </c>
      <c r="R33" s="186">
        <f t="shared" si="0"/>
        <v>0</v>
      </c>
      <c r="S33" s="252"/>
    </row>
    <row r="34" spans="1:19" ht="27.6" customHeight="1" x14ac:dyDescent="0.45">
      <c r="B34" s="268"/>
      <c r="C34" s="6">
        <f t="shared" si="1"/>
        <v>2.4305555555555559E-2</v>
      </c>
      <c r="D34" s="7" t="s">
        <v>1</v>
      </c>
      <c r="E34" s="8">
        <f t="shared" si="2"/>
        <v>2.7777777777777783E-2</v>
      </c>
      <c r="F34" s="43"/>
      <c r="G34" s="43"/>
      <c r="H34" s="2"/>
      <c r="I34" s="6">
        <f t="shared" si="3"/>
        <v>2.4305555555555559E-2</v>
      </c>
      <c r="J34" s="7" t="s">
        <v>1</v>
      </c>
      <c r="K34" s="8">
        <f t="shared" si="4"/>
        <v>2.7777777777777783E-2</v>
      </c>
      <c r="L34" s="43"/>
      <c r="M34" s="43"/>
      <c r="N34" s="154"/>
      <c r="O34" s="6">
        <f t="shared" si="5"/>
        <v>2.4305555555555559E-2</v>
      </c>
      <c r="P34" s="7" t="s">
        <v>1</v>
      </c>
      <c r="Q34" s="8">
        <f t="shared" si="6"/>
        <v>2.7777777777777783E-2</v>
      </c>
      <c r="R34" s="186">
        <f t="shared" si="0"/>
        <v>0</v>
      </c>
      <c r="S34" s="252"/>
    </row>
    <row r="35" spans="1:19" ht="27.6" customHeight="1" x14ac:dyDescent="0.45">
      <c r="B35" s="268"/>
      <c r="C35" s="6">
        <f t="shared" si="1"/>
        <v>2.7777777777777783E-2</v>
      </c>
      <c r="D35" s="7" t="s">
        <v>1</v>
      </c>
      <c r="E35" s="8">
        <f t="shared" si="2"/>
        <v>3.1250000000000007E-2</v>
      </c>
      <c r="F35" s="43"/>
      <c r="G35" s="43"/>
      <c r="H35" s="2"/>
      <c r="I35" s="6">
        <f t="shared" si="3"/>
        <v>2.7777777777777783E-2</v>
      </c>
      <c r="J35" s="7" t="s">
        <v>1</v>
      </c>
      <c r="K35" s="8">
        <f t="shared" si="4"/>
        <v>3.1250000000000007E-2</v>
      </c>
      <c r="L35" s="43"/>
      <c r="M35" s="43"/>
      <c r="N35" s="154"/>
      <c r="O35" s="6">
        <f t="shared" si="5"/>
        <v>2.7777777777777783E-2</v>
      </c>
      <c r="P35" s="7" t="s">
        <v>1</v>
      </c>
      <c r="Q35" s="8">
        <f t="shared" si="6"/>
        <v>3.1250000000000007E-2</v>
      </c>
      <c r="R35" s="186">
        <f t="shared" si="0"/>
        <v>0</v>
      </c>
      <c r="S35" s="252"/>
    </row>
    <row r="36" spans="1:19" ht="27.6" customHeight="1" x14ac:dyDescent="0.45">
      <c r="B36" s="268"/>
      <c r="C36" s="6">
        <f t="shared" si="1"/>
        <v>3.1250000000000007E-2</v>
      </c>
      <c r="D36" s="7" t="s">
        <v>1</v>
      </c>
      <c r="E36" s="8">
        <f t="shared" si="2"/>
        <v>3.4722222222222231E-2</v>
      </c>
      <c r="F36" s="43"/>
      <c r="G36" s="43"/>
      <c r="H36" s="2"/>
      <c r="I36" s="6">
        <f t="shared" si="3"/>
        <v>3.1250000000000007E-2</v>
      </c>
      <c r="J36" s="7" t="s">
        <v>1</v>
      </c>
      <c r="K36" s="8">
        <f t="shared" si="4"/>
        <v>3.4722222222222231E-2</v>
      </c>
      <c r="L36" s="43"/>
      <c r="M36" s="43"/>
      <c r="N36" s="154"/>
      <c r="O36" s="6">
        <f t="shared" si="5"/>
        <v>3.1250000000000007E-2</v>
      </c>
      <c r="P36" s="7" t="s">
        <v>1</v>
      </c>
      <c r="Q36" s="8">
        <f t="shared" si="6"/>
        <v>3.4722222222222231E-2</v>
      </c>
      <c r="R36" s="186">
        <f t="shared" si="0"/>
        <v>0</v>
      </c>
      <c r="S36" s="252"/>
    </row>
    <row r="37" spans="1:19" ht="27.6" customHeight="1" x14ac:dyDescent="0.45">
      <c r="A37" s="150"/>
      <c r="B37" s="268"/>
      <c r="C37" s="6">
        <f t="shared" si="1"/>
        <v>3.4722222222222231E-2</v>
      </c>
      <c r="D37" s="7" t="s">
        <v>1</v>
      </c>
      <c r="E37" s="8">
        <f t="shared" si="2"/>
        <v>3.8194444444444454E-2</v>
      </c>
      <c r="F37" s="43"/>
      <c r="G37" s="43"/>
      <c r="H37" s="2"/>
      <c r="I37" s="6">
        <f t="shared" si="3"/>
        <v>3.4722222222222231E-2</v>
      </c>
      <c r="J37" s="7" t="s">
        <v>1</v>
      </c>
      <c r="K37" s="8">
        <f t="shared" si="4"/>
        <v>3.8194444444444454E-2</v>
      </c>
      <c r="L37" s="43"/>
      <c r="M37" s="43"/>
      <c r="N37" s="154"/>
      <c r="O37" s="6">
        <f t="shared" si="5"/>
        <v>3.4722222222222231E-2</v>
      </c>
      <c r="P37" s="7" t="s">
        <v>1</v>
      </c>
      <c r="Q37" s="8">
        <f t="shared" si="6"/>
        <v>3.8194444444444454E-2</v>
      </c>
      <c r="R37" s="186">
        <f t="shared" si="0"/>
        <v>0</v>
      </c>
      <c r="S37" s="252"/>
    </row>
    <row r="38" spans="1:19" ht="27.6" customHeight="1" x14ac:dyDescent="0.45">
      <c r="B38" s="269"/>
      <c r="C38" s="9">
        <f t="shared" si="1"/>
        <v>3.8194444444444454E-2</v>
      </c>
      <c r="D38" s="10" t="s">
        <v>1</v>
      </c>
      <c r="E38" s="11">
        <f t="shared" si="2"/>
        <v>4.1666666666666678E-2</v>
      </c>
      <c r="F38" s="44"/>
      <c r="G38" s="44"/>
      <c r="H38" s="2"/>
      <c r="I38" s="9">
        <f t="shared" si="3"/>
        <v>3.8194444444444454E-2</v>
      </c>
      <c r="J38" s="10" t="s">
        <v>1</v>
      </c>
      <c r="K38" s="11">
        <f t="shared" si="4"/>
        <v>4.1666666666666678E-2</v>
      </c>
      <c r="L38" s="44"/>
      <c r="M38" s="44"/>
      <c r="N38" s="154"/>
      <c r="O38" s="9">
        <f t="shared" si="5"/>
        <v>3.8194444444444454E-2</v>
      </c>
      <c r="P38" s="10" t="s">
        <v>1</v>
      </c>
      <c r="Q38" s="11">
        <f t="shared" si="6"/>
        <v>4.1666666666666678E-2</v>
      </c>
      <c r="R38" s="188">
        <f t="shared" si="0"/>
        <v>0</v>
      </c>
      <c r="S38" s="253"/>
    </row>
    <row r="39" spans="1:19" ht="27.6" customHeight="1" x14ac:dyDescent="0.45">
      <c r="B39" s="263" t="s">
        <v>65</v>
      </c>
      <c r="C39" s="15">
        <f t="shared" si="1"/>
        <v>4.1666666666666678E-2</v>
      </c>
      <c r="D39" s="16" t="s">
        <v>1</v>
      </c>
      <c r="E39" s="17">
        <f t="shared" si="2"/>
        <v>4.5138888888888902E-2</v>
      </c>
      <c r="F39" s="42"/>
      <c r="G39" s="42"/>
      <c r="H39" s="2"/>
      <c r="I39" s="15">
        <f t="shared" si="3"/>
        <v>4.1666666666666678E-2</v>
      </c>
      <c r="J39" s="16" t="s">
        <v>1</v>
      </c>
      <c r="K39" s="17">
        <f t="shared" si="4"/>
        <v>4.5138888888888902E-2</v>
      </c>
      <c r="L39" s="42"/>
      <c r="M39" s="42"/>
      <c r="N39" s="154"/>
      <c r="O39" s="15">
        <f t="shared" si="5"/>
        <v>4.1666666666666678E-2</v>
      </c>
      <c r="P39" s="16" t="s">
        <v>1</v>
      </c>
      <c r="Q39" s="17">
        <f t="shared" si="6"/>
        <v>4.5138888888888902E-2</v>
      </c>
      <c r="R39" s="33">
        <f t="shared" si="0"/>
        <v>0</v>
      </c>
      <c r="S39" s="177"/>
    </row>
    <row r="40" spans="1:19" ht="27.6" customHeight="1" x14ac:dyDescent="0.45">
      <c r="B40" s="263"/>
      <c r="C40" s="6">
        <f t="shared" si="1"/>
        <v>4.5138888888888902E-2</v>
      </c>
      <c r="D40" s="7" t="s">
        <v>1</v>
      </c>
      <c r="E40" s="8">
        <f t="shared" si="2"/>
        <v>4.8611111111111126E-2</v>
      </c>
      <c r="F40" s="43"/>
      <c r="G40" s="43"/>
      <c r="H40" s="2"/>
      <c r="I40" s="6">
        <f t="shared" si="3"/>
        <v>4.5138888888888902E-2</v>
      </c>
      <c r="J40" s="7" t="s">
        <v>1</v>
      </c>
      <c r="K40" s="8">
        <f t="shared" si="4"/>
        <v>4.8611111111111126E-2</v>
      </c>
      <c r="L40" s="43"/>
      <c r="M40" s="43"/>
      <c r="N40" s="154"/>
      <c r="O40" s="6">
        <f t="shared" si="5"/>
        <v>4.5138888888888902E-2</v>
      </c>
      <c r="P40" s="7" t="s">
        <v>1</v>
      </c>
      <c r="Q40" s="8">
        <f t="shared" si="6"/>
        <v>4.8611111111111126E-2</v>
      </c>
      <c r="R40" s="33">
        <f t="shared" si="0"/>
        <v>0</v>
      </c>
      <c r="S40" s="76"/>
    </row>
    <row r="41" spans="1:19" ht="27.6" customHeight="1" x14ac:dyDescent="0.45">
      <c r="B41" s="263"/>
      <c r="C41" s="6">
        <f t="shared" si="1"/>
        <v>4.8611111111111126E-2</v>
      </c>
      <c r="D41" s="7" t="s">
        <v>1</v>
      </c>
      <c r="E41" s="8">
        <f t="shared" si="2"/>
        <v>5.208333333333335E-2</v>
      </c>
      <c r="F41" s="43"/>
      <c r="G41" s="43"/>
      <c r="H41" s="2"/>
      <c r="I41" s="6">
        <f t="shared" si="3"/>
        <v>4.8611111111111126E-2</v>
      </c>
      <c r="J41" s="7" t="s">
        <v>1</v>
      </c>
      <c r="K41" s="8">
        <f t="shared" si="4"/>
        <v>5.208333333333335E-2</v>
      </c>
      <c r="L41" s="43"/>
      <c r="M41" s="43"/>
      <c r="N41" s="154"/>
      <c r="O41" s="6">
        <f t="shared" si="5"/>
        <v>4.8611111111111126E-2</v>
      </c>
      <c r="P41" s="7" t="s">
        <v>1</v>
      </c>
      <c r="Q41" s="8">
        <f t="shared" si="6"/>
        <v>5.208333333333335E-2</v>
      </c>
      <c r="R41" s="33">
        <f t="shared" si="0"/>
        <v>0</v>
      </c>
      <c r="S41" s="76"/>
    </row>
    <row r="42" spans="1:19" ht="27.6" customHeight="1" x14ac:dyDescent="0.45">
      <c r="B42" s="263"/>
      <c r="C42" s="6">
        <f t="shared" si="1"/>
        <v>5.208333333333335E-2</v>
      </c>
      <c r="D42" s="7" t="s">
        <v>1</v>
      </c>
      <c r="E42" s="8">
        <f t="shared" si="2"/>
        <v>5.5555555555555573E-2</v>
      </c>
      <c r="F42" s="43"/>
      <c r="G42" s="43"/>
      <c r="H42" s="2"/>
      <c r="I42" s="6">
        <f t="shared" si="3"/>
        <v>5.208333333333335E-2</v>
      </c>
      <c r="J42" s="7" t="s">
        <v>1</v>
      </c>
      <c r="K42" s="8">
        <f t="shared" si="4"/>
        <v>5.5555555555555573E-2</v>
      </c>
      <c r="L42" s="43"/>
      <c r="M42" s="43"/>
      <c r="N42" s="154"/>
      <c r="O42" s="6">
        <f t="shared" si="5"/>
        <v>5.208333333333335E-2</v>
      </c>
      <c r="P42" s="7" t="s">
        <v>1</v>
      </c>
      <c r="Q42" s="8">
        <f t="shared" si="6"/>
        <v>5.5555555555555573E-2</v>
      </c>
      <c r="R42" s="33">
        <f t="shared" si="0"/>
        <v>0</v>
      </c>
      <c r="S42" s="76"/>
    </row>
    <row r="43" spans="1:19" ht="27.6" customHeight="1" x14ac:dyDescent="0.45">
      <c r="B43" s="263"/>
      <c r="C43" s="6">
        <f t="shared" si="1"/>
        <v>5.5555555555555573E-2</v>
      </c>
      <c r="D43" s="7" t="s">
        <v>1</v>
      </c>
      <c r="E43" s="8">
        <f t="shared" si="2"/>
        <v>5.9027777777777797E-2</v>
      </c>
      <c r="F43" s="43"/>
      <c r="G43" s="43"/>
      <c r="H43" s="2"/>
      <c r="I43" s="6">
        <f t="shared" si="3"/>
        <v>5.5555555555555573E-2</v>
      </c>
      <c r="J43" s="7" t="s">
        <v>1</v>
      </c>
      <c r="K43" s="8">
        <f t="shared" si="4"/>
        <v>5.9027777777777797E-2</v>
      </c>
      <c r="L43" s="43"/>
      <c r="M43" s="43"/>
      <c r="N43" s="154"/>
      <c r="O43" s="6">
        <f t="shared" si="5"/>
        <v>5.5555555555555573E-2</v>
      </c>
      <c r="P43" s="7" t="s">
        <v>1</v>
      </c>
      <c r="Q43" s="8">
        <f t="shared" si="6"/>
        <v>5.9027777777777797E-2</v>
      </c>
      <c r="R43" s="33">
        <f t="shared" si="0"/>
        <v>0</v>
      </c>
      <c r="S43" s="76"/>
    </row>
    <row r="44" spans="1:19" ht="27.6" customHeight="1" x14ac:dyDescent="0.45">
      <c r="B44" s="263"/>
      <c r="C44" s="9">
        <f t="shared" si="1"/>
        <v>5.9027777777777797E-2</v>
      </c>
      <c r="D44" s="10" t="s">
        <v>1</v>
      </c>
      <c r="E44" s="11">
        <f t="shared" si="2"/>
        <v>6.2500000000000014E-2</v>
      </c>
      <c r="F44" s="44"/>
      <c r="G44" s="44"/>
      <c r="H44" s="2"/>
      <c r="I44" s="9">
        <f t="shared" si="3"/>
        <v>5.9027777777777797E-2</v>
      </c>
      <c r="J44" s="10" t="s">
        <v>1</v>
      </c>
      <c r="K44" s="11">
        <f t="shared" si="4"/>
        <v>6.2500000000000014E-2</v>
      </c>
      <c r="L44" s="44"/>
      <c r="M44" s="44"/>
      <c r="N44" s="154"/>
      <c r="O44" s="9">
        <f t="shared" si="5"/>
        <v>5.9027777777777797E-2</v>
      </c>
      <c r="P44" s="10" t="s">
        <v>1</v>
      </c>
      <c r="Q44" s="11">
        <f t="shared" si="6"/>
        <v>6.2500000000000014E-2</v>
      </c>
      <c r="R44" s="35">
        <f t="shared" si="0"/>
        <v>0</v>
      </c>
      <c r="S44" s="178"/>
    </row>
    <row r="45" spans="1:19" x14ac:dyDescent="0.45">
      <c r="J45" s="167"/>
      <c r="K45" s="167"/>
      <c r="L45" s="167"/>
      <c r="M45" s="167"/>
      <c r="N45" s="167"/>
      <c r="O45" s="167"/>
      <c r="P45" s="167"/>
      <c r="Q45" s="167"/>
      <c r="R45" s="167"/>
      <c r="S45" s="167"/>
    </row>
    <row r="46" spans="1:19" x14ac:dyDescent="0.45">
      <c r="J46" s="167"/>
      <c r="K46" s="167"/>
      <c r="L46" s="167"/>
      <c r="M46" s="167"/>
      <c r="N46" s="167"/>
      <c r="O46" s="167"/>
      <c r="P46" s="167"/>
      <c r="Q46" s="167"/>
      <c r="R46" s="167"/>
      <c r="S46" s="167"/>
    </row>
    <row r="47" spans="1:19" x14ac:dyDescent="0.45">
      <c r="J47" s="167"/>
      <c r="K47" s="167"/>
      <c r="L47" s="167"/>
      <c r="M47" s="167"/>
      <c r="N47" s="167"/>
      <c r="O47" s="167"/>
      <c r="P47" s="167"/>
      <c r="Q47" s="167"/>
      <c r="R47" s="167"/>
      <c r="S47" s="167"/>
    </row>
    <row r="48" spans="1:19" x14ac:dyDescent="0.45">
      <c r="J48" s="167"/>
      <c r="K48" s="167"/>
      <c r="L48" s="167"/>
      <c r="M48" s="167"/>
      <c r="N48" s="167"/>
      <c r="O48" s="167"/>
      <c r="P48" s="167"/>
      <c r="Q48" s="167"/>
      <c r="R48" s="167"/>
      <c r="S48" s="167"/>
    </row>
    <row r="49" spans="10:19" x14ac:dyDescent="0.45">
      <c r="J49" s="167"/>
      <c r="K49" s="167"/>
      <c r="L49" s="167"/>
      <c r="M49" s="167"/>
      <c r="N49" s="167"/>
      <c r="O49" s="167"/>
      <c r="P49" s="167"/>
      <c r="Q49" s="167"/>
      <c r="R49" s="167"/>
      <c r="S49" s="167"/>
    </row>
  </sheetData>
  <mergeCells count="21">
    <mergeCell ref="O26:Q26"/>
    <mergeCell ref="I26:K26"/>
    <mergeCell ref="B27:B38"/>
    <mergeCell ref="B39:B44"/>
    <mergeCell ref="S27:S38"/>
    <mergeCell ref="B14:D14"/>
    <mergeCell ref="E14:G14"/>
    <mergeCell ref="B26:E26"/>
    <mergeCell ref="B13:D13"/>
    <mergeCell ref="E13:G13"/>
    <mergeCell ref="B7:D7"/>
    <mergeCell ref="E7:G7"/>
    <mergeCell ref="B8:D8"/>
    <mergeCell ref="E8:G8"/>
    <mergeCell ref="B9:D9"/>
    <mergeCell ref="E9:G9"/>
    <mergeCell ref="B10:D10"/>
    <mergeCell ref="E10:G10"/>
    <mergeCell ref="B11:D11"/>
    <mergeCell ref="B12:D12"/>
    <mergeCell ref="E12:G12"/>
  </mergeCells>
  <phoneticPr fontId="1"/>
  <pageMargins left="0.39370078740157483" right="0.39370078740157483" top="0.74803149606299213" bottom="0.74803149606299213" header="0.31496062992125984" footer="0.31496062992125984"/>
  <pageSetup paperSize="9" scale="51" fitToHeight="0"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5D519-6A73-48ED-8A28-D84CB7AD323D}">
  <sheetPr codeName="Sheet25">
    <tabColor rgb="FFFFFF00"/>
    <pageSetUpPr fitToPage="1"/>
  </sheetPr>
  <dimension ref="A1:U49"/>
  <sheetViews>
    <sheetView showGridLines="0" view="pageBreakPreview" zoomScale="70" zoomScaleNormal="85" zoomScaleSheetLayoutView="70" workbookViewId="0"/>
  </sheetViews>
  <sheetFormatPr defaultColWidth="9" defaultRowHeight="18" x14ac:dyDescent="0.45"/>
  <cols>
    <col min="1" max="1" width="2.19921875" style="24" customWidth="1"/>
    <col min="2" max="2" width="4.19921875" style="24" customWidth="1"/>
    <col min="3" max="4" width="9.19921875" style="24" customWidth="1"/>
    <col min="5" max="10" width="9" style="24"/>
    <col min="11" max="11" width="9" style="24" customWidth="1"/>
    <col min="12" max="12" width="10.59765625" style="24" customWidth="1"/>
    <col min="13" max="13" width="10.19921875" style="24" customWidth="1"/>
    <col min="14" max="19" width="9" style="24"/>
    <col min="20" max="20" width="9.19921875" style="24" customWidth="1"/>
    <col min="21" max="21" width="9" style="24"/>
    <col min="22" max="22" width="9" style="24" customWidth="1"/>
    <col min="23" max="23" width="9.69921875" style="24" customWidth="1"/>
    <col min="24" max="24" width="9" style="24" customWidth="1"/>
    <col min="25" max="25" width="3.59765625" style="24" customWidth="1"/>
    <col min="26" max="16384" width="9" style="24"/>
  </cols>
  <sheetData>
    <row r="1" spans="2:21" s="27" customFormat="1" ht="19.5" customHeight="1" x14ac:dyDescent="0.45">
      <c r="F1" s="62"/>
    </row>
    <row r="2" spans="2:21" s="27" customFormat="1" x14ac:dyDescent="0.45">
      <c r="B2" s="27" t="s">
        <v>31</v>
      </c>
      <c r="F2" s="62"/>
    </row>
    <row r="3" spans="2:21" s="27" customFormat="1" ht="22.2" x14ac:dyDescent="0.45">
      <c r="B3" s="25" t="s">
        <v>63</v>
      </c>
      <c r="F3" s="62"/>
    </row>
    <row r="4" spans="2:21" x14ac:dyDescent="0.45">
      <c r="B4" s="27"/>
    </row>
    <row r="5" spans="2:21" ht="5.25" customHeight="1" x14ac:dyDescent="0.45">
      <c r="B5" s="25"/>
    </row>
    <row r="6" spans="2:21" ht="13.5" customHeight="1" x14ac:dyDescent="0.45"/>
    <row r="7" spans="2:21" x14ac:dyDescent="0.45">
      <c r="B7" s="258" t="s">
        <v>0</v>
      </c>
      <c r="C7" s="259"/>
      <c r="D7" s="260"/>
      <c r="E7" s="235" t="s">
        <v>15</v>
      </c>
      <c r="F7" s="235"/>
      <c r="G7" s="235"/>
    </row>
    <row r="8" spans="2:21" x14ac:dyDescent="0.45">
      <c r="B8" s="258" t="s">
        <v>3</v>
      </c>
      <c r="C8" s="259"/>
      <c r="D8" s="260"/>
      <c r="E8" s="235" t="s">
        <v>14</v>
      </c>
      <c r="F8" s="235"/>
      <c r="G8" s="235"/>
    </row>
    <row r="9" spans="2:21" x14ac:dyDescent="0.45">
      <c r="B9" s="255" t="s">
        <v>23</v>
      </c>
      <c r="C9" s="256"/>
      <c r="D9" s="257"/>
      <c r="E9" s="235" t="s">
        <v>45</v>
      </c>
      <c r="F9" s="235"/>
      <c r="G9" s="235"/>
    </row>
    <row r="10" spans="2:21" x14ac:dyDescent="0.45">
      <c r="B10" s="255" t="s">
        <v>5</v>
      </c>
      <c r="C10" s="256"/>
      <c r="D10" s="257"/>
      <c r="E10" s="228">
        <v>8000</v>
      </c>
      <c r="F10" s="229"/>
      <c r="G10" s="230"/>
    </row>
    <row r="11" spans="2:21" x14ac:dyDescent="0.45">
      <c r="B11" s="258" t="s">
        <v>17</v>
      </c>
      <c r="C11" s="259"/>
      <c r="D11" s="260"/>
      <c r="E11" s="48">
        <v>0.45833333333333331</v>
      </c>
      <c r="F11" s="170" t="s">
        <v>1</v>
      </c>
      <c r="G11" s="26">
        <f>E11+TIME(1,30,0)</f>
        <v>0.52083333333333326</v>
      </c>
    </row>
    <row r="12" spans="2:21" x14ac:dyDescent="0.45">
      <c r="B12" s="258" t="s">
        <v>51</v>
      </c>
      <c r="C12" s="259"/>
      <c r="D12" s="260"/>
      <c r="E12" s="235" t="s">
        <v>59</v>
      </c>
      <c r="F12" s="262"/>
      <c r="G12" s="262"/>
      <c r="U12" s="147"/>
    </row>
    <row r="13" spans="2:21" x14ac:dyDescent="0.45">
      <c r="B13" s="258" t="s">
        <v>33</v>
      </c>
      <c r="C13" s="259"/>
      <c r="D13" s="260"/>
      <c r="E13" s="235" t="s">
        <v>38</v>
      </c>
      <c r="F13" s="235"/>
      <c r="G13" s="235"/>
      <c r="U13" s="147"/>
    </row>
    <row r="14" spans="2:21" x14ac:dyDescent="0.45">
      <c r="B14" s="261" t="s">
        <v>34</v>
      </c>
      <c r="C14" s="261"/>
      <c r="D14" s="261"/>
      <c r="E14" s="254">
        <v>3.9E-2</v>
      </c>
      <c r="F14" s="254"/>
      <c r="G14" s="254"/>
    </row>
    <row r="15" spans="2:21" ht="18.75" customHeight="1" x14ac:dyDescent="0.45">
      <c r="B15" s="148" t="s">
        <v>6</v>
      </c>
      <c r="C15" s="62"/>
      <c r="D15" s="62"/>
      <c r="E15" s="62"/>
      <c r="F15" s="62"/>
      <c r="G15" s="62"/>
    </row>
    <row r="16" spans="2:21" x14ac:dyDescent="0.45">
      <c r="B16" s="40" t="s">
        <v>18</v>
      </c>
      <c r="C16" s="150"/>
      <c r="D16" s="150"/>
      <c r="E16" s="150"/>
      <c r="F16" s="151"/>
      <c r="G16" s="62"/>
    </row>
    <row r="17" spans="1:19" x14ac:dyDescent="0.45">
      <c r="B17" s="27" t="s">
        <v>70</v>
      </c>
      <c r="C17" s="150"/>
      <c r="D17" s="150"/>
      <c r="E17" s="150"/>
      <c r="F17" s="151"/>
      <c r="G17" s="62"/>
    </row>
    <row r="18" spans="1:19" x14ac:dyDescent="0.45">
      <c r="B18" s="149"/>
      <c r="C18" s="150"/>
      <c r="D18" s="150"/>
      <c r="E18" s="150"/>
      <c r="F18" s="151"/>
      <c r="G18" s="62"/>
    </row>
    <row r="19" spans="1:19" x14ac:dyDescent="0.45">
      <c r="B19" s="149"/>
      <c r="C19" s="150"/>
      <c r="D19" s="150"/>
      <c r="E19" s="150"/>
      <c r="F19" s="151"/>
      <c r="G19" s="62"/>
    </row>
    <row r="20" spans="1:19" x14ac:dyDescent="0.45">
      <c r="B20" s="150"/>
      <c r="C20" s="150"/>
      <c r="D20" s="150"/>
      <c r="E20" s="150"/>
      <c r="F20" s="151"/>
      <c r="G20" s="62"/>
    </row>
    <row r="21" spans="1:19" x14ac:dyDescent="0.45">
      <c r="B21" s="150"/>
      <c r="C21" s="150"/>
      <c r="D21" s="150"/>
      <c r="E21" s="150"/>
      <c r="F21" s="151"/>
    </row>
    <row r="22" spans="1:19" x14ac:dyDescent="0.45">
      <c r="B22" s="150"/>
      <c r="C22" s="150"/>
      <c r="D22" s="150"/>
      <c r="E22" s="150"/>
      <c r="F22" s="151"/>
      <c r="K22" s="152"/>
    </row>
    <row r="23" spans="1:19" x14ac:dyDescent="0.45">
      <c r="B23" s="150"/>
      <c r="C23" s="150"/>
      <c r="D23" s="150"/>
      <c r="E23" s="150"/>
      <c r="F23" s="150"/>
      <c r="G23" s="153"/>
      <c r="K23" s="152"/>
    </row>
    <row r="24" spans="1:19" x14ac:dyDescent="0.45">
      <c r="B24" s="27"/>
      <c r="C24" s="150"/>
      <c r="D24" s="150"/>
      <c r="E24" s="150"/>
      <c r="F24" s="150"/>
      <c r="G24" s="153"/>
      <c r="K24" s="152"/>
    </row>
    <row r="25" spans="1:19" x14ac:dyDescent="0.45">
      <c r="B25" s="27" t="s">
        <v>52</v>
      </c>
      <c r="I25" s="27" t="s">
        <v>57</v>
      </c>
      <c r="J25" s="27"/>
      <c r="K25" s="27"/>
      <c r="L25" s="27"/>
      <c r="O25" s="24" t="s">
        <v>12</v>
      </c>
    </row>
    <row r="26" spans="1:19" s="1" customFormat="1" ht="88.95" customHeight="1" x14ac:dyDescent="0.45">
      <c r="A26" s="24"/>
      <c r="B26" s="243" t="s">
        <v>2</v>
      </c>
      <c r="C26" s="243"/>
      <c r="D26" s="243"/>
      <c r="E26" s="243"/>
      <c r="F26" s="30" t="s">
        <v>53</v>
      </c>
      <c r="G26" s="30" t="s">
        <v>54</v>
      </c>
      <c r="H26" s="24"/>
      <c r="I26" s="214"/>
      <c r="J26" s="214"/>
      <c r="K26" s="214"/>
      <c r="L26" s="63" t="s">
        <v>58</v>
      </c>
      <c r="M26" s="63" t="s">
        <v>55</v>
      </c>
      <c r="N26" s="24"/>
      <c r="O26" s="264" t="s">
        <v>2</v>
      </c>
      <c r="P26" s="265"/>
      <c r="Q26" s="266"/>
      <c r="R26" s="47" t="s">
        <v>56</v>
      </c>
      <c r="S26" s="47" t="s">
        <v>44</v>
      </c>
    </row>
    <row r="27" spans="1:19" s="1" customFormat="1" ht="27.6" customHeight="1" x14ac:dyDescent="0.45">
      <c r="B27" s="267" t="s">
        <v>64</v>
      </c>
      <c r="C27" s="3">
        <f>E11</f>
        <v>0.45833333333333331</v>
      </c>
      <c r="D27" s="4" t="s">
        <v>1</v>
      </c>
      <c r="E27" s="5">
        <f>C27+TIME(0,5,0)</f>
        <v>0.46180555555555552</v>
      </c>
      <c r="F27" s="46">
        <v>0</v>
      </c>
      <c r="G27" s="46">
        <v>0</v>
      </c>
      <c r="H27" s="2"/>
      <c r="I27" s="3">
        <f>E11</f>
        <v>0.45833333333333331</v>
      </c>
      <c r="J27" s="4" t="s">
        <v>1</v>
      </c>
      <c r="K27" s="5">
        <f>I27+TIME(0,5,0)</f>
        <v>0.46180555555555552</v>
      </c>
      <c r="L27" s="46">
        <v>1000</v>
      </c>
      <c r="M27" s="46">
        <v>1000</v>
      </c>
      <c r="N27" s="154"/>
      <c r="O27" s="3">
        <f>E11</f>
        <v>0.45833333333333331</v>
      </c>
      <c r="P27" s="4" t="s">
        <v>1</v>
      </c>
      <c r="Q27" s="5">
        <f>O27+TIME(0,5,0)</f>
        <v>0.46180555555555552</v>
      </c>
      <c r="R27" s="37">
        <f>(G27-F27)+(L27-M27)</f>
        <v>0</v>
      </c>
      <c r="S27" s="270" t="s">
        <v>10</v>
      </c>
    </row>
    <row r="28" spans="1:19" s="1" customFormat="1" ht="27.6" customHeight="1" x14ac:dyDescent="0.45">
      <c r="B28" s="268"/>
      <c r="C28" s="6">
        <f>E27</f>
        <v>0.46180555555555552</v>
      </c>
      <c r="D28" s="7" t="s">
        <v>1</v>
      </c>
      <c r="E28" s="8">
        <f>C28+TIME(0,5,0)</f>
        <v>0.46527777777777773</v>
      </c>
      <c r="F28" s="42">
        <v>0</v>
      </c>
      <c r="G28" s="42">
        <v>0</v>
      </c>
      <c r="H28" s="2"/>
      <c r="I28" s="6">
        <f>K27</f>
        <v>0.46180555555555552</v>
      </c>
      <c r="J28" s="7" t="s">
        <v>1</v>
      </c>
      <c r="K28" s="8">
        <f>I28+TIME(0,5,0)</f>
        <v>0.46527777777777773</v>
      </c>
      <c r="L28" s="42">
        <v>1050</v>
      </c>
      <c r="M28" s="42">
        <v>1000</v>
      </c>
      <c r="N28" s="154"/>
      <c r="O28" s="6">
        <f>Q27</f>
        <v>0.46180555555555552</v>
      </c>
      <c r="P28" s="7" t="s">
        <v>1</v>
      </c>
      <c r="Q28" s="8">
        <f>O28+TIME(0,5,0)</f>
        <v>0.46527777777777773</v>
      </c>
      <c r="R28" s="33">
        <f>(G28-F28)+(L28-M28)</f>
        <v>50</v>
      </c>
      <c r="S28" s="271"/>
    </row>
    <row r="29" spans="1:19" ht="27.6" customHeight="1" x14ac:dyDescent="0.45">
      <c r="A29" s="1"/>
      <c r="B29" s="268"/>
      <c r="C29" s="6">
        <f t="shared" ref="C29:C44" si="0">E28</f>
        <v>0.46527777777777773</v>
      </c>
      <c r="D29" s="7" t="s">
        <v>1</v>
      </c>
      <c r="E29" s="8">
        <f t="shared" ref="E29:E44" si="1">C29+TIME(0,5,0)</f>
        <v>0.46874999999999994</v>
      </c>
      <c r="F29" s="43" t="s">
        <v>30</v>
      </c>
      <c r="G29" s="43" t="s">
        <v>30</v>
      </c>
      <c r="H29" s="2"/>
      <c r="I29" s="6">
        <f t="shared" ref="I29:I44" si="2">K28</f>
        <v>0.46527777777777773</v>
      </c>
      <c r="J29" s="7" t="s">
        <v>1</v>
      </c>
      <c r="K29" s="8">
        <f t="shared" ref="K29:K44" si="3">I29+TIME(0,5,0)</f>
        <v>0.46874999999999994</v>
      </c>
      <c r="L29" s="43" t="s">
        <v>30</v>
      </c>
      <c r="M29" s="43" t="s">
        <v>13</v>
      </c>
      <c r="N29" s="154"/>
      <c r="O29" s="6">
        <f t="shared" ref="O29:O44" si="4">Q28</f>
        <v>0.46527777777777773</v>
      </c>
      <c r="P29" s="7" t="s">
        <v>1</v>
      </c>
      <c r="Q29" s="8">
        <f t="shared" ref="Q29:Q44" si="5">O29+TIME(0,5,0)</f>
        <v>0.46874999999999994</v>
      </c>
      <c r="R29" s="176" t="s">
        <v>13</v>
      </c>
      <c r="S29" s="271"/>
    </row>
    <row r="30" spans="1:19" ht="27.6" customHeight="1" x14ac:dyDescent="0.45">
      <c r="B30" s="268"/>
      <c r="C30" s="6">
        <f t="shared" si="0"/>
        <v>0.46874999999999994</v>
      </c>
      <c r="D30" s="7" t="s">
        <v>1</v>
      </c>
      <c r="E30" s="8">
        <f t="shared" si="1"/>
        <v>0.47222222222222215</v>
      </c>
      <c r="F30" s="43" t="s">
        <v>30</v>
      </c>
      <c r="G30" s="43" t="s">
        <v>30</v>
      </c>
      <c r="H30" s="2"/>
      <c r="I30" s="6">
        <f t="shared" si="2"/>
        <v>0.46874999999999994</v>
      </c>
      <c r="J30" s="7" t="s">
        <v>1</v>
      </c>
      <c r="K30" s="8">
        <f t="shared" si="3"/>
        <v>0.47222222222222215</v>
      </c>
      <c r="L30" s="43" t="s">
        <v>30</v>
      </c>
      <c r="M30" s="43" t="s">
        <v>30</v>
      </c>
      <c r="N30" s="154"/>
      <c r="O30" s="6">
        <f t="shared" si="4"/>
        <v>0.46874999999999994</v>
      </c>
      <c r="P30" s="7" t="s">
        <v>1</v>
      </c>
      <c r="Q30" s="8">
        <f t="shared" si="5"/>
        <v>0.47222222222222215</v>
      </c>
      <c r="R30" s="176" t="s">
        <v>13</v>
      </c>
      <c r="S30" s="271"/>
    </row>
    <row r="31" spans="1:19" ht="27.6" customHeight="1" x14ac:dyDescent="0.45">
      <c r="B31" s="268"/>
      <c r="C31" s="6">
        <f t="shared" si="0"/>
        <v>0.47222222222222215</v>
      </c>
      <c r="D31" s="7" t="s">
        <v>1</v>
      </c>
      <c r="E31" s="8">
        <f t="shared" si="1"/>
        <v>0.47569444444444436</v>
      </c>
      <c r="F31" s="43" t="s">
        <v>30</v>
      </c>
      <c r="G31" s="43" t="s">
        <v>30</v>
      </c>
      <c r="H31" s="2"/>
      <c r="I31" s="6">
        <f t="shared" si="2"/>
        <v>0.47222222222222215</v>
      </c>
      <c r="J31" s="7" t="s">
        <v>1</v>
      </c>
      <c r="K31" s="8">
        <f t="shared" si="3"/>
        <v>0.47569444444444436</v>
      </c>
      <c r="L31" s="43" t="s">
        <v>30</v>
      </c>
      <c r="M31" s="43" t="s">
        <v>30</v>
      </c>
      <c r="N31" s="154"/>
      <c r="O31" s="6">
        <f t="shared" si="4"/>
        <v>0.47222222222222215</v>
      </c>
      <c r="P31" s="7" t="s">
        <v>1</v>
      </c>
      <c r="Q31" s="8">
        <f t="shared" si="5"/>
        <v>0.47569444444444436</v>
      </c>
      <c r="R31" s="176" t="s">
        <v>13</v>
      </c>
      <c r="S31" s="271"/>
    </row>
    <row r="32" spans="1:19" ht="27.6" customHeight="1" x14ac:dyDescent="0.45">
      <c r="B32" s="268"/>
      <c r="C32" s="6">
        <f t="shared" si="0"/>
        <v>0.47569444444444436</v>
      </c>
      <c r="D32" s="7" t="s">
        <v>1</v>
      </c>
      <c r="E32" s="8">
        <f t="shared" si="1"/>
        <v>0.47916666666666657</v>
      </c>
      <c r="F32" s="43"/>
      <c r="G32" s="43"/>
      <c r="H32" s="2"/>
      <c r="I32" s="6">
        <f t="shared" si="2"/>
        <v>0.47569444444444436</v>
      </c>
      <c r="J32" s="7" t="s">
        <v>1</v>
      </c>
      <c r="K32" s="8">
        <f t="shared" si="3"/>
        <v>0.47916666666666657</v>
      </c>
      <c r="L32" s="43"/>
      <c r="M32" s="43"/>
      <c r="N32" s="154"/>
      <c r="O32" s="6">
        <f t="shared" si="4"/>
        <v>0.47569444444444436</v>
      </c>
      <c r="P32" s="7" t="s">
        <v>1</v>
      </c>
      <c r="Q32" s="8">
        <f t="shared" si="5"/>
        <v>0.47916666666666657</v>
      </c>
      <c r="R32" s="33"/>
      <c r="S32" s="271"/>
    </row>
    <row r="33" spans="2:19" ht="27.6" customHeight="1" x14ac:dyDescent="0.45">
      <c r="B33" s="268"/>
      <c r="C33" s="6">
        <f t="shared" si="0"/>
        <v>0.47916666666666657</v>
      </c>
      <c r="D33" s="7" t="s">
        <v>1</v>
      </c>
      <c r="E33" s="8">
        <f t="shared" si="1"/>
        <v>0.48263888888888878</v>
      </c>
      <c r="F33" s="43"/>
      <c r="G33" s="43"/>
      <c r="H33" s="2"/>
      <c r="I33" s="6">
        <f t="shared" si="2"/>
        <v>0.47916666666666657</v>
      </c>
      <c r="J33" s="7" t="s">
        <v>1</v>
      </c>
      <c r="K33" s="8">
        <f t="shared" si="3"/>
        <v>0.48263888888888878</v>
      </c>
      <c r="L33" s="43"/>
      <c r="M33" s="43"/>
      <c r="N33" s="154"/>
      <c r="O33" s="6">
        <f t="shared" si="4"/>
        <v>0.47916666666666657</v>
      </c>
      <c r="P33" s="7" t="s">
        <v>1</v>
      </c>
      <c r="Q33" s="8">
        <f t="shared" si="5"/>
        <v>0.48263888888888878</v>
      </c>
      <c r="R33" s="33"/>
      <c r="S33" s="271"/>
    </row>
    <row r="34" spans="2:19" ht="27.6" customHeight="1" x14ac:dyDescent="0.45">
      <c r="B34" s="268"/>
      <c r="C34" s="6">
        <f t="shared" si="0"/>
        <v>0.48263888888888878</v>
      </c>
      <c r="D34" s="7" t="s">
        <v>1</v>
      </c>
      <c r="E34" s="8">
        <f t="shared" si="1"/>
        <v>0.48611111111111099</v>
      </c>
      <c r="F34" s="43"/>
      <c r="G34" s="43"/>
      <c r="H34" s="2"/>
      <c r="I34" s="6">
        <f t="shared" si="2"/>
        <v>0.48263888888888878</v>
      </c>
      <c r="J34" s="7" t="s">
        <v>1</v>
      </c>
      <c r="K34" s="8">
        <f t="shared" si="3"/>
        <v>0.48611111111111099</v>
      </c>
      <c r="L34" s="43"/>
      <c r="M34" s="43"/>
      <c r="N34" s="154"/>
      <c r="O34" s="6">
        <f t="shared" si="4"/>
        <v>0.48263888888888878</v>
      </c>
      <c r="P34" s="7" t="s">
        <v>1</v>
      </c>
      <c r="Q34" s="8">
        <f t="shared" si="5"/>
        <v>0.48611111111111099</v>
      </c>
      <c r="R34" s="33"/>
      <c r="S34" s="271"/>
    </row>
    <row r="35" spans="2:19" ht="27.6" customHeight="1" x14ac:dyDescent="0.45">
      <c r="B35" s="268"/>
      <c r="C35" s="6">
        <f t="shared" si="0"/>
        <v>0.48611111111111099</v>
      </c>
      <c r="D35" s="7" t="s">
        <v>1</v>
      </c>
      <c r="E35" s="8">
        <f t="shared" si="1"/>
        <v>0.4895833333333332</v>
      </c>
      <c r="F35" s="43"/>
      <c r="G35" s="43"/>
      <c r="H35" s="2"/>
      <c r="I35" s="6">
        <f t="shared" si="2"/>
        <v>0.48611111111111099</v>
      </c>
      <c r="J35" s="7" t="s">
        <v>1</v>
      </c>
      <c r="K35" s="8">
        <f t="shared" si="3"/>
        <v>0.4895833333333332</v>
      </c>
      <c r="L35" s="43"/>
      <c r="M35" s="43"/>
      <c r="N35" s="154"/>
      <c r="O35" s="6">
        <f t="shared" si="4"/>
        <v>0.48611111111111099</v>
      </c>
      <c r="P35" s="7" t="s">
        <v>1</v>
      </c>
      <c r="Q35" s="8">
        <f t="shared" si="5"/>
        <v>0.4895833333333332</v>
      </c>
      <c r="R35" s="33"/>
      <c r="S35" s="271"/>
    </row>
    <row r="36" spans="2:19" ht="27.6" customHeight="1" x14ac:dyDescent="0.45">
      <c r="B36" s="268"/>
      <c r="C36" s="6">
        <f t="shared" si="0"/>
        <v>0.4895833333333332</v>
      </c>
      <c r="D36" s="7" t="s">
        <v>1</v>
      </c>
      <c r="E36" s="8">
        <f t="shared" si="1"/>
        <v>0.49305555555555541</v>
      </c>
      <c r="F36" s="43"/>
      <c r="G36" s="43"/>
      <c r="H36" s="2"/>
      <c r="I36" s="6">
        <f t="shared" si="2"/>
        <v>0.4895833333333332</v>
      </c>
      <c r="J36" s="7" t="s">
        <v>1</v>
      </c>
      <c r="K36" s="8">
        <f t="shared" si="3"/>
        <v>0.49305555555555541</v>
      </c>
      <c r="L36" s="43"/>
      <c r="M36" s="43"/>
      <c r="N36" s="154"/>
      <c r="O36" s="6">
        <f t="shared" si="4"/>
        <v>0.4895833333333332</v>
      </c>
      <c r="P36" s="7" t="s">
        <v>1</v>
      </c>
      <c r="Q36" s="8">
        <f t="shared" si="5"/>
        <v>0.49305555555555541</v>
      </c>
      <c r="R36" s="33"/>
      <c r="S36" s="271"/>
    </row>
    <row r="37" spans="2:19" ht="27.6" customHeight="1" x14ac:dyDescent="0.45">
      <c r="B37" s="268"/>
      <c r="C37" s="6">
        <f t="shared" si="0"/>
        <v>0.49305555555555541</v>
      </c>
      <c r="D37" s="7" t="s">
        <v>1</v>
      </c>
      <c r="E37" s="8">
        <f t="shared" si="1"/>
        <v>0.49652777777777762</v>
      </c>
      <c r="F37" s="43"/>
      <c r="G37" s="43"/>
      <c r="H37" s="2"/>
      <c r="I37" s="6">
        <f t="shared" si="2"/>
        <v>0.49305555555555541</v>
      </c>
      <c r="J37" s="7" t="s">
        <v>1</v>
      </c>
      <c r="K37" s="8">
        <f t="shared" si="3"/>
        <v>0.49652777777777762</v>
      </c>
      <c r="L37" s="43"/>
      <c r="M37" s="43"/>
      <c r="N37" s="154"/>
      <c r="O37" s="6">
        <f t="shared" si="4"/>
        <v>0.49305555555555541</v>
      </c>
      <c r="P37" s="7" t="s">
        <v>1</v>
      </c>
      <c r="Q37" s="8">
        <f t="shared" si="5"/>
        <v>0.49652777777777762</v>
      </c>
      <c r="R37" s="33"/>
      <c r="S37" s="271"/>
    </row>
    <row r="38" spans="2:19" ht="27.6" customHeight="1" x14ac:dyDescent="0.45">
      <c r="B38" s="269"/>
      <c r="C38" s="9">
        <f t="shared" si="0"/>
        <v>0.49652777777777762</v>
      </c>
      <c r="D38" s="10" t="s">
        <v>1</v>
      </c>
      <c r="E38" s="11">
        <f t="shared" si="1"/>
        <v>0.49999999999999983</v>
      </c>
      <c r="F38" s="44"/>
      <c r="G38" s="44"/>
      <c r="H38" s="2"/>
      <c r="I38" s="9">
        <f t="shared" si="2"/>
        <v>0.49652777777777762</v>
      </c>
      <c r="J38" s="10" t="s">
        <v>1</v>
      </c>
      <c r="K38" s="11">
        <f t="shared" si="3"/>
        <v>0.49999999999999983</v>
      </c>
      <c r="L38" s="44"/>
      <c r="M38" s="44"/>
      <c r="N38" s="154"/>
      <c r="O38" s="9">
        <f t="shared" si="4"/>
        <v>0.49652777777777762</v>
      </c>
      <c r="P38" s="10" t="s">
        <v>1</v>
      </c>
      <c r="Q38" s="11">
        <f t="shared" si="5"/>
        <v>0.49999999999999983</v>
      </c>
      <c r="R38" s="38"/>
      <c r="S38" s="272"/>
    </row>
    <row r="39" spans="2:19" ht="27.6" customHeight="1" x14ac:dyDescent="0.45">
      <c r="B39" s="263" t="s">
        <v>65</v>
      </c>
      <c r="C39" s="15">
        <f t="shared" si="0"/>
        <v>0.49999999999999983</v>
      </c>
      <c r="D39" s="16" t="s">
        <v>1</v>
      </c>
      <c r="E39" s="17">
        <f t="shared" si="1"/>
        <v>0.5034722222222221</v>
      </c>
      <c r="F39" s="42">
        <v>0</v>
      </c>
      <c r="G39" s="42">
        <v>0</v>
      </c>
      <c r="H39" s="2"/>
      <c r="I39" s="15">
        <f t="shared" si="2"/>
        <v>0.49999999999999983</v>
      </c>
      <c r="J39" s="16" t="s">
        <v>1</v>
      </c>
      <c r="K39" s="17">
        <f t="shared" si="3"/>
        <v>0.5034722222222221</v>
      </c>
      <c r="L39" s="42">
        <v>2000</v>
      </c>
      <c r="M39" s="42">
        <v>1500</v>
      </c>
      <c r="N39" s="154"/>
      <c r="O39" s="15">
        <f t="shared" si="4"/>
        <v>0.49999999999999983</v>
      </c>
      <c r="P39" s="16" t="s">
        <v>1</v>
      </c>
      <c r="Q39" s="17">
        <f t="shared" si="5"/>
        <v>0.5034722222222221</v>
      </c>
      <c r="R39" s="33">
        <f>(G39-F39)+(L39-M39)</f>
        <v>500</v>
      </c>
      <c r="S39" s="177"/>
    </row>
    <row r="40" spans="2:19" ht="27.6" customHeight="1" x14ac:dyDescent="0.45">
      <c r="B40" s="263"/>
      <c r="C40" s="6">
        <f t="shared" si="0"/>
        <v>0.5034722222222221</v>
      </c>
      <c r="D40" s="7" t="s">
        <v>1</v>
      </c>
      <c r="E40" s="8">
        <f t="shared" si="1"/>
        <v>0.50694444444444431</v>
      </c>
      <c r="F40" s="42">
        <v>0</v>
      </c>
      <c r="G40" s="42">
        <v>0</v>
      </c>
      <c r="H40" s="2"/>
      <c r="I40" s="6">
        <f t="shared" si="2"/>
        <v>0.5034722222222221</v>
      </c>
      <c r="J40" s="7" t="s">
        <v>1</v>
      </c>
      <c r="K40" s="8">
        <f t="shared" si="3"/>
        <v>0.50694444444444431</v>
      </c>
      <c r="L40" s="42">
        <v>2050</v>
      </c>
      <c r="M40" s="42">
        <v>1550</v>
      </c>
      <c r="N40" s="154"/>
      <c r="O40" s="6">
        <f t="shared" si="4"/>
        <v>0.5034722222222221</v>
      </c>
      <c r="P40" s="7" t="s">
        <v>1</v>
      </c>
      <c r="Q40" s="8">
        <f t="shared" si="5"/>
        <v>0.50694444444444431</v>
      </c>
      <c r="R40" s="33">
        <f>(G40-F40)+(L40-M40)</f>
        <v>500</v>
      </c>
      <c r="S40" s="76"/>
    </row>
    <row r="41" spans="2:19" ht="27.6" customHeight="1" x14ac:dyDescent="0.45">
      <c r="B41" s="263"/>
      <c r="C41" s="6">
        <f t="shared" si="0"/>
        <v>0.50694444444444431</v>
      </c>
      <c r="D41" s="7" t="s">
        <v>1</v>
      </c>
      <c r="E41" s="8">
        <f t="shared" si="1"/>
        <v>0.51041666666666652</v>
      </c>
      <c r="F41" s="43" t="s">
        <v>30</v>
      </c>
      <c r="G41" s="43" t="s">
        <v>30</v>
      </c>
      <c r="H41" s="2"/>
      <c r="I41" s="6">
        <f t="shared" si="2"/>
        <v>0.50694444444444431</v>
      </c>
      <c r="J41" s="7" t="s">
        <v>1</v>
      </c>
      <c r="K41" s="8">
        <f t="shared" si="3"/>
        <v>0.51041666666666652</v>
      </c>
      <c r="L41" s="43" t="s">
        <v>30</v>
      </c>
      <c r="M41" s="43" t="s">
        <v>30</v>
      </c>
      <c r="N41" s="154"/>
      <c r="O41" s="6">
        <f t="shared" si="4"/>
        <v>0.50694444444444431</v>
      </c>
      <c r="P41" s="7" t="s">
        <v>1</v>
      </c>
      <c r="Q41" s="8">
        <f t="shared" si="5"/>
        <v>0.51041666666666652</v>
      </c>
      <c r="R41" s="176" t="s">
        <v>30</v>
      </c>
      <c r="S41" s="76"/>
    </row>
    <row r="42" spans="2:19" ht="27.6" customHeight="1" x14ac:dyDescent="0.45">
      <c r="B42" s="263"/>
      <c r="C42" s="6">
        <f t="shared" si="0"/>
        <v>0.51041666666666652</v>
      </c>
      <c r="D42" s="7" t="s">
        <v>1</v>
      </c>
      <c r="E42" s="8">
        <f t="shared" si="1"/>
        <v>0.51388888888888873</v>
      </c>
      <c r="F42" s="43" t="s">
        <v>30</v>
      </c>
      <c r="G42" s="43" t="s">
        <v>30</v>
      </c>
      <c r="H42" s="2"/>
      <c r="I42" s="6">
        <f t="shared" si="2"/>
        <v>0.51041666666666652</v>
      </c>
      <c r="J42" s="7" t="s">
        <v>1</v>
      </c>
      <c r="K42" s="8">
        <f t="shared" si="3"/>
        <v>0.51388888888888873</v>
      </c>
      <c r="L42" s="43" t="s">
        <v>30</v>
      </c>
      <c r="M42" s="43" t="s">
        <v>30</v>
      </c>
      <c r="N42" s="154"/>
      <c r="O42" s="6">
        <f t="shared" si="4"/>
        <v>0.51041666666666652</v>
      </c>
      <c r="P42" s="7" t="s">
        <v>1</v>
      </c>
      <c r="Q42" s="8">
        <f t="shared" si="5"/>
        <v>0.51388888888888873</v>
      </c>
      <c r="R42" s="176" t="s">
        <v>30</v>
      </c>
      <c r="S42" s="76"/>
    </row>
    <row r="43" spans="2:19" ht="27.6" customHeight="1" x14ac:dyDescent="0.45">
      <c r="B43" s="263"/>
      <c r="C43" s="6">
        <f t="shared" si="0"/>
        <v>0.51388888888888873</v>
      </c>
      <c r="D43" s="7" t="s">
        <v>1</v>
      </c>
      <c r="E43" s="8">
        <f t="shared" si="1"/>
        <v>0.51736111111111094</v>
      </c>
      <c r="F43" s="43" t="s">
        <v>30</v>
      </c>
      <c r="G43" s="43" t="s">
        <v>30</v>
      </c>
      <c r="H43" s="2"/>
      <c r="I43" s="6">
        <f t="shared" si="2"/>
        <v>0.51388888888888873</v>
      </c>
      <c r="J43" s="7" t="s">
        <v>1</v>
      </c>
      <c r="K43" s="8">
        <f t="shared" si="3"/>
        <v>0.51736111111111094</v>
      </c>
      <c r="L43" s="43" t="s">
        <v>30</v>
      </c>
      <c r="M43" s="43" t="s">
        <v>30</v>
      </c>
      <c r="N43" s="154"/>
      <c r="O43" s="6">
        <f t="shared" si="4"/>
        <v>0.51388888888888873</v>
      </c>
      <c r="P43" s="7" t="s">
        <v>1</v>
      </c>
      <c r="Q43" s="8">
        <f t="shared" si="5"/>
        <v>0.51736111111111094</v>
      </c>
      <c r="R43" s="176" t="s">
        <v>30</v>
      </c>
      <c r="S43" s="76"/>
    </row>
    <row r="44" spans="2:19" ht="27.6" customHeight="1" x14ac:dyDescent="0.45">
      <c r="B44" s="263"/>
      <c r="C44" s="9">
        <f t="shared" si="0"/>
        <v>0.51736111111111094</v>
      </c>
      <c r="D44" s="10" t="s">
        <v>1</v>
      </c>
      <c r="E44" s="11">
        <f t="shared" si="1"/>
        <v>0.52083333333333315</v>
      </c>
      <c r="F44" s="44"/>
      <c r="G44" s="44"/>
      <c r="H44" s="2"/>
      <c r="I44" s="9">
        <f t="shared" si="2"/>
        <v>0.51736111111111094</v>
      </c>
      <c r="J44" s="10" t="s">
        <v>1</v>
      </c>
      <c r="K44" s="11">
        <f t="shared" si="3"/>
        <v>0.52083333333333315</v>
      </c>
      <c r="L44" s="44"/>
      <c r="M44" s="44"/>
      <c r="N44" s="154"/>
      <c r="O44" s="9">
        <f t="shared" si="4"/>
        <v>0.51736111111111094</v>
      </c>
      <c r="P44" s="10" t="s">
        <v>1</v>
      </c>
      <c r="Q44" s="11">
        <f t="shared" si="5"/>
        <v>0.52083333333333315</v>
      </c>
      <c r="R44" s="35"/>
      <c r="S44" s="178"/>
    </row>
    <row r="45" spans="2:19" x14ac:dyDescent="0.45">
      <c r="J45" s="167"/>
      <c r="K45" s="167"/>
      <c r="L45" s="167"/>
      <c r="M45" s="167"/>
      <c r="N45" s="167"/>
      <c r="O45" s="167"/>
      <c r="P45" s="167"/>
      <c r="Q45" s="167"/>
      <c r="R45" s="167"/>
      <c r="S45" s="167"/>
    </row>
    <row r="46" spans="2:19" x14ac:dyDescent="0.45">
      <c r="J46" s="167"/>
      <c r="K46" s="167"/>
      <c r="L46" s="167"/>
      <c r="M46" s="167"/>
      <c r="N46" s="167"/>
      <c r="O46" s="167"/>
      <c r="P46" s="167"/>
      <c r="Q46" s="167"/>
      <c r="R46" s="167"/>
      <c r="S46" s="167"/>
    </row>
    <row r="47" spans="2:19" x14ac:dyDescent="0.45">
      <c r="J47" s="167"/>
      <c r="K47" s="167"/>
      <c r="L47" s="167"/>
      <c r="M47" s="167"/>
      <c r="N47" s="167"/>
      <c r="O47" s="167"/>
      <c r="P47" s="167"/>
      <c r="Q47" s="167"/>
      <c r="R47" s="167"/>
      <c r="S47" s="167"/>
    </row>
    <row r="48" spans="2:19" x14ac:dyDescent="0.45">
      <c r="J48" s="167"/>
      <c r="K48" s="167"/>
      <c r="L48" s="167"/>
      <c r="M48" s="167"/>
      <c r="N48" s="167"/>
      <c r="O48" s="167"/>
      <c r="P48" s="167"/>
      <c r="Q48" s="167"/>
      <c r="R48" s="167"/>
      <c r="S48" s="167"/>
    </row>
    <row r="49" spans="10:19" x14ac:dyDescent="0.45">
      <c r="J49" s="167"/>
      <c r="K49" s="167"/>
      <c r="L49" s="167"/>
      <c r="M49" s="167"/>
      <c r="N49" s="167"/>
      <c r="O49" s="167"/>
      <c r="P49" s="167"/>
      <c r="Q49" s="167"/>
      <c r="R49" s="167"/>
      <c r="S49" s="167"/>
    </row>
  </sheetData>
  <mergeCells count="21">
    <mergeCell ref="O26:Q26"/>
    <mergeCell ref="I26:K26"/>
    <mergeCell ref="B27:B38"/>
    <mergeCell ref="S27:S38"/>
    <mergeCell ref="B39:B44"/>
    <mergeCell ref="B14:D14"/>
    <mergeCell ref="E14:G14"/>
    <mergeCell ref="B26:E26"/>
    <mergeCell ref="B13:D13"/>
    <mergeCell ref="E13:G13"/>
    <mergeCell ref="B7:D7"/>
    <mergeCell ref="E7:G7"/>
    <mergeCell ref="B8:D8"/>
    <mergeCell ref="E8:G8"/>
    <mergeCell ref="B9:D9"/>
    <mergeCell ref="E9:G9"/>
    <mergeCell ref="B10:D10"/>
    <mergeCell ref="E10:G10"/>
    <mergeCell ref="B11:D11"/>
    <mergeCell ref="B12:D12"/>
    <mergeCell ref="E12:G12"/>
  </mergeCells>
  <phoneticPr fontId="1"/>
  <pageMargins left="0.39370078740157483" right="0.39370078740157483" top="0.74803149606299213" bottom="0.74803149606299213"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2A7E-2D71-4649-B820-DEB877D1A1FD}">
  <sheetPr codeName="Sheet3">
    <pageSetUpPr fitToPage="1"/>
  </sheetPr>
  <dimension ref="A1:T143"/>
  <sheetViews>
    <sheetView showGridLines="0" view="pageBreakPreview" zoomScale="70" zoomScaleNormal="85" zoomScaleSheetLayoutView="70" workbookViewId="0"/>
  </sheetViews>
  <sheetFormatPr defaultColWidth="9" defaultRowHeight="18" x14ac:dyDescent="0.45"/>
  <cols>
    <col min="1" max="1" width="2.19921875" style="24" customWidth="1"/>
    <col min="2" max="2" width="3.5" style="24" customWidth="1"/>
    <col min="3" max="4" width="8.69921875" style="24" customWidth="1"/>
    <col min="5" max="11" width="9" style="24"/>
    <col min="12" max="12" width="11.09765625" style="24" customWidth="1"/>
    <col min="13" max="16" width="9" style="24"/>
    <col min="17" max="17" width="10.69921875" style="24" customWidth="1"/>
    <col min="18" max="18" width="11.09765625" style="24" customWidth="1"/>
    <col min="19" max="19" width="6" style="24" customWidth="1"/>
    <col min="20" max="16384" width="9" style="24"/>
  </cols>
  <sheetData>
    <row r="1" spans="2:9" x14ac:dyDescent="0.45">
      <c r="B1" s="27"/>
    </row>
    <row r="2" spans="2:9" x14ac:dyDescent="0.45">
      <c r="B2" s="200" t="s">
        <v>31</v>
      </c>
    </row>
    <row r="3" spans="2:9" ht="22.2" x14ac:dyDescent="0.45">
      <c r="B3" s="25" t="s">
        <v>77</v>
      </c>
    </row>
    <row r="5" spans="2:9" x14ac:dyDescent="0.45">
      <c r="B5" s="202" t="s">
        <v>0</v>
      </c>
      <c r="C5" s="203"/>
      <c r="D5" s="204"/>
      <c r="E5" s="217"/>
      <c r="F5" s="217"/>
      <c r="G5" s="217"/>
    </row>
    <row r="6" spans="2:9" x14ac:dyDescent="0.45">
      <c r="B6" s="202" t="s">
        <v>3</v>
      </c>
      <c r="C6" s="203"/>
      <c r="D6" s="204"/>
      <c r="E6" s="217"/>
      <c r="F6" s="217"/>
      <c r="G6" s="217"/>
    </row>
    <row r="7" spans="2:9" x14ac:dyDescent="0.45">
      <c r="B7" s="244" t="s">
        <v>23</v>
      </c>
      <c r="C7" s="245"/>
      <c r="D7" s="246"/>
      <c r="E7" s="218"/>
      <c r="F7" s="219"/>
      <c r="G7" s="220"/>
    </row>
    <row r="8" spans="2:9" x14ac:dyDescent="0.45">
      <c r="B8" s="244" t="s">
        <v>20</v>
      </c>
      <c r="C8" s="245"/>
      <c r="D8" s="246"/>
      <c r="E8" s="218"/>
      <c r="F8" s="219"/>
      <c r="G8" s="220"/>
    </row>
    <row r="9" spans="2:9" x14ac:dyDescent="0.45">
      <c r="B9" s="221" t="s">
        <v>5</v>
      </c>
      <c r="C9" s="222"/>
      <c r="D9" s="223"/>
      <c r="E9" s="224"/>
      <c r="F9" s="225"/>
      <c r="G9" s="226"/>
    </row>
    <row r="10" spans="2:9" x14ac:dyDescent="0.45">
      <c r="B10" s="221" t="s">
        <v>46</v>
      </c>
      <c r="C10" s="222"/>
      <c r="D10" s="223"/>
      <c r="E10" s="224"/>
      <c r="F10" s="225"/>
      <c r="G10" s="226"/>
      <c r="H10" s="141"/>
      <c r="I10" s="140"/>
    </row>
    <row r="11" spans="2:9" x14ac:dyDescent="0.45">
      <c r="B11" s="240" t="s">
        <v>17</v>
      </c>
      <c r="C11" s="241"/>
      <c r="D11" s="242"/>
      <c r="E11" s="41"/>
      <c r="F11" s="57" t="s">
        <v>4</v>
      </c>
      <c r="G11" s="26">
        <f>E11+TIME(4,0,0)</f>
        <v>0.16666666666666666</v>
      </c>
    </row>
    <row r="12" spans="2:9" x14ac:dyDescent="0.45">
      <c r="B12" s="31" t="s">
        <v>6</v>
      </c>
      <c r="C12" s="28"/>
      <c r="D12" s="28"/>
      <c r="E12" s="29"/>
      <c r="F12" s="29"/>
      <c r="G12" s="29"/>
    </row>
    <row r="13" spans="2:9" x14ac:dyDescent="0.45">
      <c r="B13" s="40" t="s">
        <v>18</v>
      </c>
      <c r="C13" s="28"/>
      <c r="D13" s="28"/>
      <c r="E13" s="29"/>
      <c r="F13" s="29"/>
      <c r="G13" s="29"/>
    </row>
    <row r="14" spans="2:9" x14ac:dyDescent="0.45">
      <c r="B14" s="27" t="s">
        <v>69</v>
      </c>
      <c r="C14" s="28"/>
      <c r="D14" s="28"/>
      <c r="E14" s="29"/>
      <c r="F14" s="29"/>
      <c r="G14" s="29"/>
    </row>
    <row r="15" spans="2:9" x14ac:dyDescent="0.45">
      <c r="B15" s="53"/>
      <c r="C15" s="28"/>
      <c r="D15" s="28"/>
      <c r="E15" s="29"/>
      <c r="F15" s="29"/>
      <c r="G15" s="29"/>
    </row>
    <row r="16" spans="2:9" x14ac:dyDescent="0.45">
      <c r="B16" s="53"/>
      <c r="C16" s="28"/>
      <c r="D16" s="28"/>
      <c r="E16" s="29"/>
      <c r="F16" s="29"/>
      <c r="G16" s="29"/>
    </row>
    <row r="17" spans="1:20" x14ac:dyDescent="0.45">
      <c r="B17" s="53"/>
    </row>
    <row r="18" spans="1:20" x14ac:dyDescent="0.45">
      <c r="B18" s="53"/>
    </row>
    <row r="19" spans="1:20" x14ac:dyDescent="0.45">
      <c r="B19" s="53"/>
    </row>
    <row r="20" spans="1:20" x14ac:dyDescent="0.45">
      <c r="B20" s="53"/>
    </row>
    <row r="21" spans="1:20" s="1" customFormat="1" x14ac:dyDescent="0.45">
      <c r="A21" s="24"/>
      <c r="B21" s="27" t="s">
        <v>7</v>
      </c>
      <c r="C21" s="24"/>
      <c r="D21" s="24"/>
      <c r="E21" s="24"/>
      <c r="F21" s="24"/>
      <c r="G21" s="24"/>
      <c r="H21" s="24" t="s">
        <v>11</v>
      </c>
      <c r="I21" s="24"/>
      <c r="J21" s="24"/>
      <c r="K21" s="24"/>
      <c r="L21" s="24"/>
      <c r="M21" s="24"/>
      <c r="N21" s="24" t="s">
        <v>12</v>
      </c>
      <c r="O21" s="24"/>
      <c r="P21" s="24"/>
      <c r="Q21" s="24"/>
      <c r="R21" s="24"/>
      <c r="S21" s="24"/>
    </row>
    <row r="22" spans="1:20" s="1" customFormat="1" ht="50.4" x14ac:dyDescent="0.45">
      <c r="A22" s="24"/>
      <c r="B22" s="243" t="s">
        <v>2</v>
      </c>
      <c r="C22" s="243"/>
      <c r="D22" s="243"/>
      <c r="E22" s="243"/>
      <c r="F22" s="30" t="s">
        <v>8</v>
      </c>
      <c r="H22" s="205" t="s">
        <v>2</v>
      </c>
      <c r="I22" s="206"/>
      <c r="J22" s="207"/>
      <c r="K22" s="30" t="s">
        <v>9</v>
      </c>
      <c r="L22" s="130"/>
      <c r="N22" s="205" t="s">
        <v>2</v>
      </c>
      <c r="O22" s="206"/>
      <c r="P22" s="207"/>
      <c r="Q22" s="47" t="s">
        <v>79</v>
      </c>
      <c r="R22" s="122" t="s">
        <v>44</v>
      </c>
      <c r="S22" s="24"/>
    </row>
    <row r="23" spans="1:20" s="1" customFormat="1" x14ac:dyDescent="0.45">
      <c r="B23" s="208" t="s">
        <v>61</v>
      </c>
      <c r="C23" s="3">
        <f>E11</f>
        <v>0</v>
      </c>
      <c r="D23" s="4" t="s">
        <v>1</v>
      </c>
      <c r="E23" s="5">
        <f>C23+TIME(0,5,0)</f>
        <v>3.472222222222222E-3</v>
      </c>
      <c r="F23" s="42"/>
      <c r="G23" s="2"/>
      <c r="H23" s="3">
        <f>C23</f>
        <v>0</v>
      </c>
      <c r="I23" s="4" t="s">
        <v>1</v>
      </c>
      <c r="J23" s="5">
        <f>H23+TIME(0,5,0)</f>
        <v>3.472222222222222E-3</v>
      </c>
      <c r="K23" s="42"/>
      <c r="L23" s="239"/>
      <c r="M23" s="2"/>
      <c r="N23" s="3">
        <f>H23</f>
        <v>0</v>
      </c>
      <c r="O23" s="4" t="s">
        <v>1</v>
      </c>
      <c r="P23" s="18">
        <f>N23+TIME(0,5,0)</f>
        <v>3.472222222222222E-3</v>
      </c>
      <c r="Q23" s="32">
        <f t="shared" ref="Q23:Q70" si="0">K23-F23</f>
        <v>0</v>
      </c>
      <c r="R23" s="211" t="s">
        <v>10</v>
      </c>
      <c r="T23" s="23"/>
    </row>
    <row r="24" spans="1:20" x14ac:dyDescent="0.45">
      <c r="A24" s="1"/>
      <c r="B24" s="209"/>
      <c r="C24" s="6">
        <f>E23</f>
        <v>3.472222222222222E-3</v>
      </c>
      <c r="D24" s="7" t="s">
        <v>1</v>
      </c>
      <c r="E24" s="8">
        <f>C24+TIME(0,5,0)</f>
        <v>6.9444444444444441E-3</v>
      </c>
      <c r="F24" s="42"/>
      <c r="G24" s="1"/>
      <c r="H24" s="6">
        <f>J23</f>
        <v>3.472222222222222E-3</v>
      </c>
      <c r="I24" s="7" t="s">
        <v>1</v>
      </c>
      <c r="J24" s="8">
        <f>H24+TIME(0,5,0)</f>
        <v>6.9444444444444441E-3</v>
      </c>
      <c r="K24" s="42"/>
      <c r="L24" s="239"/>
      <c r="M24" s="1"/>
      <c r="N24" s="6">
        <f>P23</f>
        <v>3.472222222222222E-3</v>
      </c>
      <c r="O24" s="7" t="s">
        <v>1</v>
      </c>
      <c r="P24" s="19">
        <f>N24+TIME(0,5,0)</f>
        <v>6.9444444444444441E-3</v>
      </c>
      <c r="Q24" s="33">
        <f t="shared" si="0"/>
        <v>0</v>
      </c>
      <c r="R24" s="212"/>
      <c r="S24" s="1"/>
    </row>
    <row r="25" spans="1:20" x14ac:dyDescent="0.45">
      <c r="A25" s="1"/>
      <c r="B25" s="209"/>
      <c r="C25" s="6">
        <f t="shared" ref="C25:C70" si="1">E24</f>
        <v>6.9444444444444441E-3</v>
      </c>
      <c r="D25" s="7" t="s">
        <v>1</v>
      </c>
      <c r="E25" s="8">
        <f t="shared" ref="E25:E70" si="2">C25+TIME(0,5,0)</f>
        <v>1.0416666666666666E-2</v>
      </c>
      <c r="F25" s="43"/>
      <c r="G25" s="2"/>
      <c r="H25" s="6">
        <f t="shared" ref="H25:H70" si="3">J24</f>
        <v>6.9444444444444441E-3</v>
      </c>
      <c r="I25" s="7" t="s">
        <v>1</v>
      </c>
      <c r="J25" s="8">
        <f t="shared" ref="J25:J70" si="4">H25+TIME(0,5,0)</f>
        <v>1.0416666666666666E-2</v>
      </c>
      <c r="K25" s="43"/>
      <c r="L25" s="239"/>
      <c r="M25" s="2"/>
      <c r="N25" s="6">
        <f t="shared" ref="N25:N70" si="5">P24</f>
        <v>6.9444444444444441E-3</v>
      </c>
      <c r="O25" s="7" t="s">
        <v>1</v>
      </c>
      <c r="P25" s="19">
        <f t="shared" ref="P25:P70" si="6">N25+TIME(0,5,0)</f>
        <v>1.0416666666666666E-2</v>
      </c>
      <c r="Q25" s="34">
        <f t="shared" si="0"/>
        <v>0</v>
      </c>
      <c r="R25" s="212"/>
      <c r="S25" s="1"/>
    </row>
    <row r="26" spans="1:20" x14ac:dyDescent="0.45">
      <c r="B26" s="209"/>
      <c r="C26" s="6">
        <f t="shared" si="1"/>
        <v>1.0416666666666666E-2</v>
      </c>
      <c r="D26" s="7" t="s">
        <v>1</v>
      </c>
      <c r="E26" s="8">
        <f t="shared" si="2"/>
        <v>1.3888888888888888E-2</v>
      </c>
      <c r="F26" s="43"/>
      <c r="H26" s="6">
        <f t="shared" si="3"/>
        <v>1.0416666666666666E-2</v>
      </c>
      <c r="I26" s="7" t="s">
        <v>1</v>
      </c>
      <c r="J26" s="8">
        <f t="shared" si="4"/>
        <v>1.3888888888888888E-2</v>
      </c>
      <c r="K26" s="43"/>
      <c r="L26" s="239"/>
      <c r="N26" s="6">
        <f t="shared" si="5"/>
        <v>1.0416666666666666E-2</v>
      </c>
      <c r="O26" s="7" t="s">
        <v>1</v>
      </c>
      <c r="P26" s="19">
        <f t="shared" si="6"/>
        <v>1.3888888888888888E-2</v>
      </c>
      <c r="Q26" s="34">
        <f t="shared" si="0"/>
        <v>0</v>
      </c>
      <c r="R26" s="212"/>
    </row>
    <row r="27" spans="1:20" x14ac:dyDescent="0.45">
      <c r="B27" s="209"/>
      <c r="C27" s="6">
        <f t="shared" si="1"/>
        <v>1.3888888888888888E-2</v>
      </c>
      <c r="D27" s="7" t="s">
        <v>1</v>
      </c>
      <c r="E27" s="8">
        <f t="shared" si="2"/>
        <v>1.7361111111111112E-2</v>
      </c>
      <c r="F27" s="43"/>
      <c r="H27" s="6">
        <f t="shared" si="3"/>
        <v>1.3888888888888888E-2</v>
      </c>
      <c r="I27" s="7" t="s">
        <v>1</v>
      </c>
      <c r="J27" s="8">
        <f t="shared" si="4"/>
        <v>1.7361111111111112E-2</v>
      </c>
      <c r="K27" s="43"/>
      <c r="L27" s="239"/>
      <c r="N27" s="6">
        <f t="shared" si="5"/>
        <v>1.3888888888888888E-2</v>
      </c>
      <c r="O27" s="7" t="s">
        <v>1</v>
      </c>
      <c r="P27" s="19">
        <f t="shared" si="6"/>
        <v>1.7361111111111112E-2</v>
      </c>
      <c r="Q27" s="34">
        <f t="shared" si="0"/>
        <v>0</v>
      </c>
      <c r="R27" s="212"/>
    </row>
    <row r="28" spans="1:20" x14ac:dyDescent="0.45">
      <c r="B28" s="209"/>
      <c r="C28" s="6">
        <f t="shared" si="1"/>
        <v>1.7361111111111112E-2</v>
      </c>
      <c r="D28" s="7" t="s">
        <v>1</v>
      </c>
      <c r="E28" s="8">
        <f t="shared" si="2"/>
        <v>2.0833333333333336E-2</v>
      </c>
      <c r="F28" s="43"/>
      <c r="H28" s="6">
        <f t="shared" si="3"/>
        <v>1.7361111111111112E-2</v>
      </c>
      <c r="I28" s="7" t="s">
        <v>1</v>
      </c>
      <c r="J28" s="8">
        <f t="shared" si="4"/>
        <v>2.0833333333333336E-2</v>
      </c>
      <c r="K28" s="43"/>
      <c r="L28" s="239"/>
      <c r="N28" s="6">
        <f t="shared" si="5"/>
        <v>1.7361111111111112E-2</v>
      </c>
      <c r="O28" s="7" t="s">
        <v>1</v>
      </c>
      <c r="P28" s="19">
        <f t="shared" si="6"/>
        <v>2.0833333333333336E-2</v>
      </c>
      <c r="Q28" s="33">
        <f t="shared" si="0"/>
        <v>0</v>
      </c>
      <c r="R28" s="212"/>
    </row>
    <row r="29" spans="1:20" x14ac:dyDescent="0.45">
      <c r="B29" s="209"/>
      <c r="C29" s="6">
        <f t="shared" si="1"/>
        <v>2.0833333333333336E-2</v>
      </c>
      <c r="D29" s="7" t="s">
        <v>1</v>
      </c>
      <c r="E29" s="8">
        <f t="shared" si="2"/>
        <v>2.4305555555555559E-2</v>
      </c>
      <c r="F29" s="43"/>
      <c r="H29" s="6">
        <f t="shared" si="3"/>
        <v>2.0833333333333336E-2</v>
      </c>
      <c r="I29" s="7" t="s">
        <v>1</v>
      </c>
      <c r="J29" s="8">
        <f t="shared" si="4"/>
        <v>2.4305555555555559E-2</v>
      </c>
      <c r="K29" s="43"/>
      <c r="L29" s="239"/>
      <c r="N29" s="6">
        <f t="shared" si="5"/>
        <v>2.0833333333333336E-2</v>
      </c>
      <c r="O29" s="7" t="s">
        <v>1</v>
      </c>
      <c r="P29" s="19">
        <f t="shared" si="6"/>
        <v>2.4305555555555559E-2</v>
      </c>
      <c r="Q29" s="33">
        <f t="shared" si="0"/>
        <v>0</v>
      </c>
      <c r="R29" s="212"/>
    </row>
    <row r="30" spans="1:20" x14ac:dyDescent="0.45">
      <c r="B30" s="209"/>
      <c r="C30" s="6">
        <f t="shared" si="1"/>
        <v>2.4305555555555559E-2</v>
      </c>
      <c r="D30" s="7" t="s">
        <v>1</v>
      </c>
      <c r="E30" s="8">
        <f t="shared" si="2"/>
        <v>2.7777777777777783E-2</v>
      </c>
      <c r="F30" s="43"/>
      <c r="H30" s="6">
        <f t="shared" si="3"/>
        <v>2.4305555555555559E-2</v>
      </c>
      <c r="I30" s="7" t="s">
        <v>1</v>
      </c>
      <c r="J30" s="8">
        <f t="shared" si="4"/>
        <v>2.7777777777777783E-2</v>
      </c>
      <c r="K30" s="43"/>
      <c r="L30" s="239"/>
      <c r="N30" s="6">
        <f t="shared" si="5"/>
        <v>2.4305555555555559E-2</v>
      </c>
      <c r="O30" s="7" t="s">
        <v>1</v>
      </c>
      <c r="P30" s="19">
        <f t="shared" si="6"/>
        <v>2.7777777777777783E-2</v>
      </c>
      <c r="Q30" s="33">
        <f t="shared" si="0"/>
        <v>0</v>
      </c>
      <c r="R30" s="212"/>
    </row>
    <row r="31" spans="1:20" x14ac:dyDescent="0.45">
      <c r="B31" s="209"/>
      <c r="C31" s="6">
        <f t="shared" si="1"/>
        <v>2.7777777777777783E-2</v>
      </c>
      <c r="D31" s="7" t="s">
        <v>1</v>
      </c>
      <c r="E31" s="8">
        <f t="shared" si="2"/>
        <v>3.1250000000000007E-2</v>
      </c>
      <c r="F31" s="43"/>
      <c r="H31" s="6">
        <f t="shared" si="3"/>
        <v>2.7777777777777783E-2</v>
      </c>
      <c r="I31" s="7" t="s">
        <v>1</v>
      </c>
      <c r="J31" s="8">
        <f t="shared" si="4"/>
        <v>3.1250000000000007E-2</v>
      </c>
      <c r="K31" s="43"/>
      <c r="L31" s="239"/>
      <c r="N31" s="6">
        <f t="shared" si="5"/>
        <v>2.7777777777777783E-2</v>
      </c>
      <c r="O31" s="7" t="s">
        <v>1</v>
      </c>
      <c r="P31" s="19">
        <f t="shared" si="6"/>
        <v>3.1250000000000007E-2</v>
      </c>
      <c r="Q31" s="33">
        <f t="shared" si="0"/>
        <v>0</v>
      </c>
      <c r="R31" s="212"/>
    </row>
    <row r="32" spans="1:20" x14ac:dyDescent="0.45">
      <c r="B32" s="209"/>
      <c r="C32" s="6">
        <f t="shared" si="1"/>
        <v>3.1250000000000007E-2</v>
      </c>
      <c r="D32" s="7" t="s">
        <v>1</v>
      </c>
      <c r="E32" s="8">
        <f t="shared" si="2"/>
        <v>3.4722222222222231E-2</v>
      </c>
      <c r="F32" s="43"/>
      <c r="H32" s="6">
        <f t="shared" si="3"/>
        <v>3.1250000000000007E-2</v>
      </c>
      <c r="I32" s="7" t="s">
        <v>1</v>
      </c>
      <c r="J32" s="8">
        <f t="shared" si="4"/>
        <v>3.4722222222222231E-2</v>
      </c>
      <c r="K32" s="43"/>
      <c r="L32" s="239"/>
      <c r="N32" s="6">
        <f t="shared" si="5"/>
        <v>3.1250000000000007E-2</v>
      </c>
      <c r="O32" s="7" t="s">
        <v>1</v>
      </c>
      <c r="P32" s="19">
        <f t="shared" si="6"/>
        <v>3.4722222222222231E-2</v>
      </c>
      <c r="Q32" s="33">
        <f t="shared" si="0"/>
        <v>0</v>
      </c>
      <c r="R32" s="212"/>
    </row>
    <row r="33" spans="2:18" x14ac:dyDescent="0.45">
      <c r="B33" s="209"/>
      <c r="C33" s="6">
        <f t="shared" si="1"/>
        <v>3.4722222222222231E-2</v>
      </c>
      <c r="D33" s="7" t="s">
        <v>1</v>
      </c>
      <c r="E33" s="8">
        <f t="shared" si="2"/>
        <v>3.8194444444444454E-2</v>
      </c>
      <c r="F33" s="43"/>
      <c r="H33" s="6">
        <f t="shared" si="3"/>
        <v>3.4722222222222231E-2</v>
      </c>
      <c r="I33" s="7" t="s">
        <v>1</v>
      </c>
      <c r="J33" s="8">
        <f t="shared" si="4"/>
        <v>3.8194444444444454E-2</v>
      </c>
      <c r="K33" s="43"/>
      <c r="L33" s="239"/>
      <c r="N33" s="6">
        <f t="shared" si="5"/>
        <v>3.4722222222222231E-2</v>
      </c>
      <c r="O33" s="7" t="s">
        <v>1</v>
      </c>
      <c r="P33" s="19">
        <f t="shared" si="6"/>
        <v>3.8194444444444454E-2</v>
      </c>
      <c r="Q33" s="33">
        <f t="shared" si="0"/>
        <v>0</v>
      </c>
      <c r="R33" s="212"/>
    </row>
    <row r="34" spans="2:18" x14ac:dyDescent="0.45">
      <c r="B34" s="210"/>
      <c r="C34" s="9">
        <f t="shared" si="1"/>
        <v>3.8194444444444454E-2</v>
      </c>
      <c r="D34" s="10" t="s">
        <v>1</v>
      </c>
      <c r="E34" s="11">
        <f t="shared" si="2"/>
        <v>4.1666666666666678E-2</v>
      </c>
      <c r="F34" s="44"/>
      <c r="H34" s="9">
        <f t="shared" si="3"/>
        <v>3.8194444444444454E-2</v>
      </c>
      <c r="I34" s="10" t="s">
        <v>1</v>
      </c>
      <c r="J34" s="11">
        <f t="shared" si="4"/>
        <v>4.1666666666666678E-2</v>
      </c>
      <c r="K34" s="44"/>
      <c r="L34" s="239"/>
      <c r="N34" s="9">
        <f t="shared" si="5"/>
        <v>3.8194444444444454E-2</v>
      </c>
      <c r="O34" s="10" t="s">
        <v>1</v>
      </c>
      <c r="P34" s="20">
        <f t="shared" si="6"/>
        <v>4.1666666666666678E-2</v>
      </c>
      <c r="Q34" s="35">
        <f t="shared" si="0"/>
        <v>0</v>
      </c>
      <c r="R34" s="213"/>
    </row>
    <row r="35" spans="2:18" x14ac:dyDescent="0.45">
      <c r="B35" s="201" t="s">
        <v>62</v>
      </c>
      <c r="C35" s="15">
        <f t="shared" si="1"/>
        <v>4.1666666666666678E-2</v>
      </c>
      <c r="D35" s="16" t="s">
        <v>1</v>
      </c>
      <c r="E35" s="17">
        <f t="shared" si="2"/>
        <v>4.5138888888888902E-2</v>
      </c>
      <c r="F35" s="42"/>
      <c r="H35" s="15">
        <f t="shared" si="3"/>
        <v>4.1666666666666678E-2</v>
      </c>
      <c r="I35" s="16" t="s">
        <v>1</v>
      </c>
      <c r="J35" s="17">
        <f t="shared" si="4"/>
        <v>4.5138888888888902E-2</v>
      </c>
      <c r="K35" s="42"/>
      <c r="L35" s="127"/>
      <c r="N35" s="15">
        <f t="shared" si="5"/>
        <v>4.1666666666666678E-2</v>
      </c>
      <c r="O35" s="16" t="s">
        <v>1</v>
      </c>
      <c r="P35" s="21">
        <f t="shared" si="6"/>
        <v>4.5138888888888902E-2</v>
      </c>
      <c r="Q35" s="33">
        <f t="shared" si="0"/>
        <v>0</v>
      </c>
      <c r="R35" s="134"/>
    </row>
    <row r="36" spans="2:18" x14ac:dyDescent="0.45">
      <c r="B36" s="201"/>
      <c r="C36" s="6">
        <f t="shared" si="1"/>
        <v>4.5138888888888902E-2</v>
      </c>
      <c r="D36" s="7" t="s">
        <v>1</v>
      </c>
      <c r="E36" s="8">
        <f t="shared" si="2"/>
        <v>4.8611111111111126E-2</v>
      </c>
      <c r="F36" s="42"/>
      <c r="H36" s="6">
        <f t="shared" si="3"/>
        <v>4.5138888888888902E-2</v>
      </c>
      <c r="I36" s="7" t="s">
        <v>1</v>
      </c>
      <c r="J36" s="8">
        <f t="shared" si="4"/>
        <v>4.8611111111111126E-2</v>
      </c>
      <c r="K36" s="42"/>
      <c r="L36" s="127"/>
      <c r="N36" s="6">
        <f t="shared" si="5"/>
        <v>4.5138888888888902E-2</v>
      </c>
      <c r="O36" s="7" t="s">
        <v>1</v>
      </c>
      <c r="P36" s="19">
        <f t="shared" si="6"/>
        <v>4.8611111111111126E-2</v>
      </c>
      <c r="Q36" s="33">
        <f t="shared" si="0"/>
        <v>0</v>
      </c>
      <c r="R36" s="135"/>
    </row>
    <row r="37" spans="2:18" x14ac:dyDescent="0.45">
      <c r="B37" s="201"/>
      <c r="C37" s="6">
        <f t="shared" si="1"/>
        <v>4.8611111111111126E-2</v>
      </c>
      <c r="D37" s="7" t="s">
        <v>1</v>
      </c>
      <c r="E37" s="8">
        <f t="shared" si="2"/>
        <v>5.208333333333335E-2</v>
      </c>
      <c r="F37" s="43"/>
      <c r="H37" s="6">
        <f t="shared" si="3"/>
        <v>4.8611111111111126E-2</v>
      </c>
      <c r="I37" s="7" t="s">
        <v>1</v>
      </c>
      <c r="J37" s="8">
        <f t="shared" si="4"/>
        <v>5.208333333333335E-2</v>
      </c>
      <c r="K37" s="43"/>
      <c r="L37" s="128"/>
      <c r="N37" s="6">
        <f t="shared" si="5"/>
        <v>4.8611111111111126E-2</v>
      </c>
      <c r="O37" s="7" t="s">
        <v>1</v>
      </c>
      <c r="P37" s="19">
        <f t="shared" si="6"/>
        <v>5.208333333333335E-2</v>
      </c>
      <c r="Q37" s="34">
        <f t="shared" si="0"/>
        <v>0</v>
      </c>
      <c r="R37" s="135"/>
    </row>
    <row r="38" spans="2:18" x14ac:dyDescent="0.45">
      <c r="B38" s="201"/>
      <c r="C38" s="6">
        <f t="shared" si="1"/>
        <v>5.208333333333335E-2</v>
      </c>
      <c r="D38" s="7" t="s">
        <v>1</v>
      </c>
      <c r="E38" s="8">
        <f t="shared" si="2"/>
        <v>5.5555555555555573E-2</v>
      </c>
      <c r="F38" s="43"/>
      <c r="H38" s="6">
        <f t="shared" si="3"/>
        <v>5.208333333333335E-2</v>
      </c>
      <c r="I38" s="7" t="s">
        <v>1</v>
      </c>
      <c r="J38" s="8">
        <f t="shared" si="4"/>
        <v>5.5555555555555573E-2</v>
      </c>
      <c r="K38" s="43"/>
      <c r="L38" s="128"/>
      <c r="N38" s="6">
        <f t="shared" si="5"/>
        <v>5.208333333333335E-2</v>
      </c>
      <c r="O38" s="7" t="s">
        <v>1</v>
      </c>
      <c r="P38" s="19">
        <f t="shared" si="6"/>
        <v>5.5555555555555573E-2</v>
      </c>
      <c r="Q38" s="34">
        <f t="shared" si="0"/>
        <v>0</v>
      </c>
      <c r="R38" s="135"/>
    </row>
    <row r="39" spans="2:18" x14ac:dyDescent="0.45">
      <c r="B39" s="201"/>
      <c r="C39" s="6">
        <f t="shared" si="1"/>
        <v>5.5555555555555573E-2</v>
      </c>
      <c r="D39" s="7" t="s">
        <v>1</v>
      </c>
      <c r="E39" s="8">
        <f t="shared" si="2"/>
        <v>5.9027777777777797E-2</v>
      </c>
      <c r="F39" s="43"/>
      <c r="H39" s="6">
        <f t="shared" si="3"/>
        <v>5.5555555555555573E-2</v>
      </c>
      <c r="I39" s="7" t="s">
        <v>1</v>
      </c>
      <c r="J39" s="8">
        <f t="shared" si="4"/>
        <v>5.9027777777777797E-2</v>
      </c>
      <c r="K39" s="43"/>
      <c r="L39" s="128"/>
      <c r="N39" s="6">
        <f t="shared" si="5"/>
        <v>5.5555555555555573E-2</v>
      </c>
      <c r="O39" s="7" t="s">
        <v>1</v>
      </c>
      <c r="P39" s="19">
        <f t="shared" si="6"/>
        <v>5.9027777777777797E-2</v>
      </c>
      <c r="Q39" s="34">
        <f t="shared" si="0"/>
        <v>0</v>
      </c>
      <c r="R39" s="135"/>
    </row>
    <row r="40" spans="2:18" x14ac:dyDescent="0.45">
      <c r="B40" s="201"/>
      <c r="C40" s="6">
        <f t="shared" si="1"/>
        <v>5.9027777777777797E-2</v>
      </c>
      <c r="D40" s="7" t="s">
        <v>1</v>
      </c>
      <c r="E40" s="8">
        <f t="shared" si="2"/>
        <v>6.2500000000000014E-2</v>
      </c>
      <c r="F40" s="43"/>
      <c r="H40" s="6">
        <f t="shared" si="3"/>
        <v>5.9027777777777797E-2</v>
      </c>
      <c r="I40" s="7" t="s">
        <v>1</v>
      </c>
      <c r="J40" s="8">
        <f t="shared" si="4"/>
        <v>6.2500000000000014E-2</v>
      </c>
      <c r="K40" s="43"/>
      <c r="L40" s="127"/>
      <c r="N40" s="6">
        <f t="shared" si="5"/>
        <v>5.9027777777777797E-2</v>
      </c>
      <c r="O40" s="7" t="s">
        <v>1</v>
      </c>
      <c r="P40" s="19">
        <f t="shared" si="6"/>
        <v>6.2500000000000014E-2</v>
      </c>
      <c r="Q40" s="33">
        <f t="shared" si="0"/>
        <v>0</v>
      </c>
      <c r="R40" s="135"/>
    </row>
    <row r="41" spans="2:18" x14ac:dyDescent="0.45">
      <c r="B41" s="201"/>
      <c r="C41" s="6">
        <f t="shared" si="1"/>
        <v>6.2500000000000014E-2</v>
      </c>
      <c r="D41" s="7" t="s">
        <v>1</v>
      </c>
      <c r="E41" s="8">
        <f t="shared" si="2"/>
        <v>6.5972222222222238E-2</v>
      </c>
      <c r="F41" s="43"/>
      <c r="H41" s="6">
        <f t="shared" si="3"/>
        <v>6.2500000000000014E-2</v>
      </c>
      <c r="I41" s="7" t="s">
        <v>1</v>
      </c>
      <c r="J41" s="8">
        <f t="shared" si="4"/>
        <v>6.5972222222222238E-2</v>
      </c>
      <c r="K41" s="43"/>
      <c r="L41" s="127"/>
      <c r="N41" s="6">
        <f t="shared" si="5"/>
        <v>6.2500000000000014E-2</v>
      </c>
      <c r="O41" s="7" t="s">
        <v>1</v>
      </c>
      <c r="P41" s="19">
        <f t="shared" si="6"/>
        <v>6.5972222222222238E-2</v>
      </c>
      <c r="Q41" s="33">
        <f t="shared" si="0"/>
        <v>0</v>
      </c>
      <c r="R41" s="135"/>
    </row>
    <row r="42" spans="2:18" x14ac:dyDescent="0.45">
      <c r="B42" s="201"/>
      <c r="C42" s="6">
        <f t="shared" si="1"/>
        <v>6.5972222222222238E-2</v>
      </c>
      <c r="D42" s="7" t="s">
        <v>1</v>
      </c>
      <c r="E42" s="8">
        <f t="shared" si="2"/>
        <v>6.9444444444444461E-2</v>
      </c>
      <c r="F42" s="43"/>
      <c r="H42" s="6">
        <f t="shared" si="3"/>
        <v>6.5972222222222238E-2</v>
      </c>
      <c r="I42" s="7" t="s">
        <v>1</v>
      </c>
      <c r="J42" s="8">
        <f t="shared" si="4"/>
        <v>6.9444444444444461E-2</v>
      </c>
      <c r="K42" s="43"/>
      <c r="L42" s="127"/>
      <c r="N42" s="6">
        <f t="shared" si="5"/>
        <v>6.5972222222222238E-2</v>
      </c>
      <c r="O42" s="7" t="s">
        <v>1</v>
      </c>
      <c r="P42" s="19">
        <f t="shared" si="6"/>
        <v>6.9444444444444461E-2</v>
      </c>
      <c r="Q42" s="33">
        <f t="shared" si="0"/>
        <v>0</v>
      </c>
      <c r="R42" s="135"/>
    </row>
    <row r="43" spans="2:18" x14ac:dyDescent="0.45">
      <c r="B43" s="201"/>
      <c r="C43" s="6">
        <f t="shared" si="1"/>
        <v>6.9444444444444461E-2</v>
      </c>
      <c r="D43" s="7" t="s">
        <v>1</v>
      </c>
      <c r="E43" s="8">
        <f t="shared" si="2"/>
        <v>7.2916666666666685E-2</v>
      </c>
      <c r="F43" s="43"/>
      <c r="H43" s="6">
        <f t="shared" si="3"/>
        <v>6.9444444444444461E-2</v>
      </c>
      <c r="I43" s="7" t="s">
        <v>1</v>
      </c>
      <c r="J43" s="8">
        <f t="shared" si="4"/>
        <v>7.2916666666666685E-2</v>
      </c>
      <c r="K43" s="43"/>
      <c r="L43" s="127"/>
      <c r="N43" s="6">
        <f t="shared" si="5"/>
        <v>6.9444444444444461E-2</v>
      </c>
      <c r="O43" s="7" t="s">
        <v>1</v>
      </c>
      <c r="P43" s="19">
        <f t="shared" si="6"/>
        <v>7.2916666666666685E-2</v>
      </c>
      <c r="Q43" s="33">
        <f t="shared" si="0"/>
        <v>0</v>
      </c>
      <c r="R43" s="135"/>
    </row>
    <row r="44" spans="2:18" x14ac:dyDescent="0.45">
      <c r="B44" s="201"/>
      <c r="C44" s="6">
        <f t="shared" si="1"/>
        <v>7.2916666666666685E-2</v>
      </c>
      <c r="D44" s="7" t="s">
        <v>1</v>
      </c>
      <c r="E44" s="8">
        <f t="shared" si="2"/>
        <v>7.6388888888888909E-2</v>
      </c>
      <c r="F44" s="43"/>
      <c r="H44" s="6">
        <f t="shared" si="3"/>
        <v>7.2916666666666685E-2</v>
      </c>
      <c r="I44" s="7" t="s">
        <v>1</v>
      </c>
      <c r="J44" s="8">
        <f t="shared" si="4"/>
        <v>7.6388888888888909E-2</v>
      </c>
      <c r="K44" s="43"/>
      <c r="L44" s="127"/>
      <c r="N44" s="6">
        <f t="shared" si="5"/>
        <v>7.2916666666666685E-2</v>
      </c>
      <c r="O44" s="7" t="s">
        <v>1</v>
      </c>
      <c r="P44" s="19">
        <f t="shared" si="6"/>
        <v>7.6388888888888909E-2</v>
      </c>
      <c r="Q44" s="33">
        <f t="shared" si="0"/>
        <v>0</v>
      </c>
      <c r="R44" s="135"/>
    </row>
    <row r="45" spans="2:18" x14ac:dyDescent="0.45">
      <c r="B45" s="201"/>
      <c r="C45" s="6">
        <f t="shared" si="1"/>
        <v>7.6388888888888909E-2</v>
      </c>
      <c r="D45" s="7" t="s">
        <v>1</v>
      </c>
      <c r="E45" s="8">
        <f t="shared" si="2"/>
        <v>7.9861111111111133E-2</v>
      </c>
      <c r="F45" s="43"/>
      <c r="H45" s="6">
        <f t="shared" si="3"/>
        <v>7.6388888888888909E-2</v>
      </c>
      <c r="I45" s="7" t="s">
        <v>1</v>
      </c>
      <c r="J45" s="8">
        <f t="shared" si="4"/>
        <v>7.9861111111111133E-2</v>
      </c>
      <c r="K45" s="43"/>
      <c r="L45" s="127"/>
      <c r="N45" s="6">
        <f t="shared" si="5"/>
        <v>7.6388888888888909E-2</v>
      </c>
      <c r="O45" s="7" t="s">
        <v>1</v>
      </c>
      <c r="P45" s="19">
        <f t="shared" si="6"/>
        <v>7.9861111111111133E-2</v>
      </c>
      <c r="Q45" s="33">
        <f t="shared" si="0"/>
        <v>0</v>
      </c>
      <c r="R45" s="135"/>
    </row>
    <row r="46" spans="2:18" x14ac:dyDescent="0.45">
      <c r="B46" s="201"/>
      <c r="C46" s="12">
        <f t="shared" si="1"/>
        <v>7.9861111111111133E-2</v>
      </c>
      <c r="D46" s="13" t="s">
        <v>1</v>
      </c>
      <c r="E46" s="14">
        <f t="shared" si="2"/>
        <v>8.3333333333333356E-2</v>
      </c>
      <c r="F46" s="45"/>
      <c r="H46" s="12">
        <f t="shared" si="3"/>
        <v>7.9861111111111133E-2</v>
      </c>
      <c r="I46" s="13" t="s">
        <v>1</v>
      </c>
      <c r="J46" s="14">
        <f t="shared" si="4"/>
        <v>8.3333333333333356E-2</v>
      </c>
      <c r="K46" s="45"/>
      <c r="L46" s="127"/>
      <c r="N46" s="12">
        <f t="shared" si="5"/>
        <v>7.9861111111111133E-2</v>
      </c>
      <c r="O46" s="13" t="s">
        <v>1</v>
      </c>
      <c r="P46" s="22">
        <f t="shared" si="6"/>
        <v>8.3333333333333356E-2</v>
      </c>
      <c r="Q46" s="36">
        <f t="shared" si="0"/>
        <v>0</v>
      </c>
      <c r="R46" s="136"/>
    </row>
    <row r="47" spans="2:18" x14ac:dyDescent="0.45">
      <c r="B47" s="201"/>
      <c r="C47" s="3">
        <f t="shared" si="1"/>
        <v>8.3333333333333356E-2</v>
      </c>
      <c r="D47" s="4" t="s">
        <v>1</v>
      </c>
      <c r="E47" s="5">
        <f t="shared" si="2"/>
        <v>8.680555555555558E-2</v>
      </c>
      <c r="F47" s="46"/>
      <c r="H47" s="3">
        <f t="shared" si="3"/>
        <v>8.3333333333333356E-2</v>
      </c>
      <c r="I47" s="4" t="s">
        <v>1</v>
      </c>
      <c r="J47" s="5">
        <f t="shared" si="4"/>
        <v>8.680555555555558E-2</v>
      </c>
      <c r="K47" s="46"/>
      <c r="L47" s="127"/>
      <c r="N47" s="3">
        <f t="shared" si="5"/>
        <v>8.3333333333333356E-2</v>
      </c>
      <c r="O47" s="4" t="s">
        <v>1</v>
      </c>
      <c r="P47" s="18">
        <f t="shared" si="6"/>
        <v>8.680555555555558E-2</v>
      </c>
      <c r="Q47" s="37">
        <f t="shared" si="0"/>
        <v>0</v>
      </c>
      <c r="R47" s="135"/>
    </row>
    <row r="48" spans="2:18" x14ac:dyDescent="0.45">
      <c r="B48" s="201"/>
      <c r="C48" s="6">
        <f t="shared" si="1"/>
        <v>8.680555555555558E-2</v>
      </c>
      <c r="D48" s="7" t="s">
        <v>1</v>
      </c>
      <c r="E48" s="8">
        <f t="shared" si="2"/>
        <v>9.0277777777777804E-2</v>
      </c>
      <c r="F48" s="43"/>
      <c r="H48" s="6">
        <f t="shared" si="3"/>
        <v>8.680555555555558E-2</v>
      </c>
      <c r="I48" s="7" t="s">
        <v>1</v>
      </c>
      <c r="J48" s="8">
        <f t="shared" si="4"/>
        <v>9.0277777777777804E-2</v>
      </c>
      <c r="K48" s="43"/>
      <c r="L48" s="127"/>
      <c r="N48" s="6">
        <f t="shared" si="5"/>
        <v>8.680555555555558E-2</v>
      </c>
      <c r="O48" s="7" t="s">
        <v>1</v>
      </c>
      <c r="P48" s="19">
        <f t="shared" si="6"/>
        <v>9.0277777777777804E-2</v>
      </c>
      <c r="Q48" s="33">
        <f t="shared" si="0"/>
        <v>0</v>
      </c>
      <c r="R48" s="135"/>
    </row>
    <row r="49" spans="2:18" x14ac:dyDescent="0.45">
      <c r="B49" s="201"/>
      <c r="C49" s="6">
        <f t="shared" si="1"/>
        <v>9.0277777777777804E-2</v>
      </c>
      <c r="D49" s="7" t="s">
        <v>1</v>
      </c>
      <c r="E49" s="8">
        <f t="shared" si="2"/>
        <v>9.3750000000000028E-2</v>
      </c>
      <c r="F49" s="43"/>
      <c r="H49" s="6">
        <f t="shared" si="3"/>
        <v>9.0277777777777804E-2</v>
      </c>
      <c r="I49" s="7" t="s">
        <v>1</v>
      </c>
      <c r="J49" s="8">
        <f t="shared" si="4"/>
        <v>9.3750000000000028E-2</v>
      </c>
      <c r="K49" s="43"/>
      <c r="L49" s="127"/>
      <c r="N49" s="6">
        <f t="shared" si="5"/>
        <v>9.0277777777777804E-2</v>
      </c>
      <c r="O49" s="7" t="s">
        <v>1</v>
      </c>
      <c r="P49" s="19">
        <f t="shared" si="6"/>
        <v>9.3750000000000028E-2</v>
      </c>
      <c r="Q49" s="33">
        <f t="shared" si="0"/>
        <v>0</v>
      </c>
      <c r="R49" s="135"/>
    </row>
    <row r="50" spans="2:18" x14ac:dyDescent="0.45">
      <c r="B50" s="201"/>
      <c r="C50" s="6">
        <f t="shared" si="1"/>
        <v>9.3750000000000028E-2</v>
      </c>
      <c r="D50" s="7" t="s">
        <v>1</v>
      </c>
      <c r="E50" s="8">
        <f t="shared" si="2"/>
        <v>9.7222222222222252E-2</v>
      </c>
      <c r="F50" s="43"/>
      <c r="H50" s="6">
        <f t="shared" si="3"/>
        <v>9.3750000000000028E-2</v>
      </c>
      <c r="I50" s="7" t="s">
        <v>1</v>
      </c>
      <c r="J50" s="8">
        <f t="shared" si="4"/>
        <v>9.7222222222222252E-2</v>
      </c>
      <c r="K50" s="43"/>
      <c r="L50" s="127"/>
      <c r="N50" s="6">
        <f t="shared" si="5"/>
        <v>9.3750000000000028E-2</v>
      </c>
      <c r="O50" s="7" t="s">
        <v>1</v>
      </c>
      <c r="P50" s="19">
        <f t="shared" si="6"/>
        <v>9.7222222222222252E-2</v>
      </c>
      <c r="Q50" s="33">
        <f t="shared" si="0"/>
        <v>0</v>
      </c>
      <c r="R50" s="135"/>
    </row>
    <row r="51" spans="2:18" x14ac:dyDescent="0.45">
      <c r="B51" s="201"/>
      <c r="C51" s="6">
        <f t="shared" si="1"/>
        <v>9.7222222222222252E-2</v>
      </c>
      <c r="D51" s="7" t="s">
        <v>1</v>
      </c>
      <c r="E51" s="8">
        <f t="shared" si="2"/>
        <v>0.10069444444444448</v>
      </c>
      <c r="F51" s="43"/>
      <c r="H51" s="6">
        <f t="shared" si="3"/>
        <v>9.7222222222222252E-2</v>
      </c>
      <c r="I51" s="7" t="s">
        <v>1</v>
      </c>
      <c r="J51" s="8">
        <f t="shared" si="4"/>
        <v>0.10069444444444448</v>
      </c>
      <c r="K51" s="43"/>
      <c r="L51" s="127"/>
      <c r="N51" s="6">
        <f t="shared" si="5"/>
        <v>9.7222222222222252E-2</v>
      </c>
      <c r="O51" s="7" t="s">
        <v>1</v>
      </c>
      <c r="P51" s="19">
        <f t="shared" si="6"/>
        <v>0.10069444444444448</v>
      </c>
      <c r="Q51" s="33">
        <f t="shared" si="0"/>
        <v>0</v>
      </c>
      <c r="R51" s="137"/>
    </row>
    <row r="52" spans="2:18" x14ac:dyDescent="0.45">
      <c r="B52" s="201"/>
      <c r="C52" s="6">
        <f t="shared" si="1"/>
        <v>0.10069444444444448</v>
      </c>
      <c r="D52" s="7" t="s">
        <v>1</v>
      </c>
      <c r="E52" s="8">
        <f t="shared" si="2"/>
        <v>0.1041666666666667</v>
      </c>
      <c r="F52" s="43"/>
      <c r="H52" s="6">
        <f t="shared" si="3"/>
        <v>0.10069444444444448</v>
      </c>
      <c r="I52" s="7" t="s">
        <v>1</v>
      </c>
      <c r="J52" s="8">
        <f t="shared" si="4"/>
        <v>0.1041666666666667</v>
      </c>
      <c r="K52" s="43"/>
      <c r="L52" s="127"/>
      <c r="N52" s="6">
        <f t="shared" si="5"/>
        <v>0.10069444444444448</v>
      </c>
      <c r="O52" s="7" t="s">
        <v>1</v>
      </c>
      <c r="P52" s="19">
        <f t="shared" si="6"/>
        <v>0.1041666666666667</v>
      </c>
      <c r="Q52" s="33">
        <f t="shared" si="0"/>
        <v>0</v>
      </c>
      <c r="R52" s="135"/>
    </row>
    <row r="53" spans="2:18" x14ac:dyDescent="0.45">
      <c r="B53" s="201"/>
      <c r="C53" s="6">
        <f t="shared" si="1"/>
        <v>0.1041666666666667</v>
      </c>
      <c r="D53" s="7" t="s">
        <v>1</v>
      </c>
      <c r="E53" s="8">
        <f t="shared" si="2"/>
        <v>0.10763888888888892</v>
      </c>
      <c r="F53" s="43"/>
      <c r="H53" s="6">
        <f t="shared" si="3"/>
        <v>0.1041666666666667</v>
      </c>
      <c r="I53" s="7" t="s">
        <v>1</v>
      </c>
      <c r="J53" s="8">
        <f t="shared" si="4"/>
        <v>0.10763888888888892</v>
      </c>
      <c r="K53" s="43"/>
      <c r="L53" s="127"/>
      <c r="N53" s="6">
        <f t="shared" si="5"/>
        <v>0.1041666666666667</v>
      </c>
      <c r="O53" s="7" t="s">
        <v>1</v>
      </c>
      <c r="P53" s="19">
        <f t="shared" si="6"/>
        <v>0.10763888888888892</v>
      </c>
      <c r="Q53" s="33">
        <f t="shared" si="0"/>
        <v>0</v>
      </c>
      <c r="R53" s="135"/>
    </row>
    <row r="54" spans="2:18" x14ac:dyDescent="0.45">
      <c r="B54" s="201"/>
      <c r="C54" s="6">
        <f t="shared" si="1"/>
        <v>0.10763888888888892</v>
      </c>
      <c r="D54" s="7" t="s">
        <v>1</v>
      </c>
      <c r="E54" s="8">
        <f t="shared" si="2"/>
        <v>0.11111111111111115</v>
      </c>
      <c r="F54" s="43"/>
      <c r="H54" s="6">
        <f t="shared" si="3"/>
        <v>0.10763888888888892</v>
      </c>
      <c r="I54" s="7" t="s">
        <v>1</v>
      </c>
      <c r="J54" s="8">
        <f t="shared" si="4"/>
        <v>0.11111111111111115</v>
      </c>
      <c r="K54" s="43"/>
      <c r="L54" s="127"/>
      <c r="N54" s="6">
        <f t="shared" si="5"/>
        <v>0.10763888888888892</v>
      </c>
      <c r="O54" s="7" t="s">
        <v>1</v>
      </c>
      <c r="P54" s="19">
        <f t="shared" si="6"/>
        <v>0.11111111111111115</v>
      </c>
      <c r="Q54" s="33">
        <f t="shared" si="0"/>
        <v>0</v>
      </c>
      <c r="R54" s="135"/>
    </row>
    <row r="55" spans="2:18" x14ac:dyDescent="0.45">
      <c r="B55" s="201"/>
      <c r="C55" s="6">
        <f t="shared" si="1"/>
        <v>0.11111111111111115</v>
      </c>
      <c r="D55" s="7" t="s">
        <v>1</v>
      </c>
      <c r="E55" s="8">
        <f t="shared" si="2"/>
        <v>0.11458333333333337</v>
      </c>
      <c r="F55" s="43"/>
      <c r="H55" s="6">
        <f t="shared" si="3"/>
        <v>0.11111111111111115</v>
      </c>
      <c r="I55" s="7" t="s">
        <v>1</v>
      </c>
      <c r="J55" s="8">
        <f t="shared" si="4"/>
        <v>0.11458333333333337</v>
      </c>
      <c r="K55" s="43"/>
      <c r="L55" s="127"/>
      <c r="N55" s="6">
        <f t="shared" si="5"/>
        <v>0.11111111111111115</v>
      </c>
      <c r="O55" s="7" t="s">
        <v>1</v>
      </c>
      <c r="P55" s="19">
        <f t="shared" si="6"/>
        <v>0.11458333333333337</v>
      </c>
      <c r="Q55" s="33">
        <f t="shared" si="0"/>
        <v>0</v>
      </c>
      <c r="R55" s="135"/>
    </row>
    <row r="56" spans="2:18" x14ac:dyDescent="0.45">
      <c r="B56" s="201"/>
      <c r="C56" s="6">
        <f t="shared" si="1"/>
        <v>0.11458333333333337</v>
      </c>
      <c r="D56" s="7" t="s">
        <v>1</v>
      </c>
      <c r="E56" s="8">
        <f t="shared" si="2"/>
        <v>0.11805555555555559</v>
      </c>
      <c r="F56" s="43"/>
      <c r="H56" s="6">
        <f t="shared" si="3"/>
        <v>0.11458333333333337</v>
      </c>
      <c r="I56" s="7" t="s">
        <v>1</v>
      </c>
      <c r="J56" s="8">
        <f t="shared" si="4"/>
        <v>0.11805555555555559</v>
      </c>
      <c r="K56" s="43"/>
      <c r="L56" s="127"/>
      <c r="N56" s="6">
        <f t="shared" si="5"/>
        <v>0.11458333333333337</v>
      </c>
      <c r="O56" s="7" t="s">
        <v>1</v>
      </c>
      <c r="P56" s="19">
        <f t="shared" si="6"/>
        <v>0.11805555555555559</v>
      </c>
      <c r="Q56" s="33">
        <f t="shared" si="0"/>
        <v>0</v>
      </c>
      <c r="R56" s="135"/>
    </row>
    <row r="57" spans="2:18" x14ac:dyDescent="0.45">
      <c r="B57" s="201"/>
      <c r="C57" s="6">
        <f t="shared" si="1"/>
        <v>0.11805555555555559</v>
      </c>
      <c r="D57" s="7" t="s">
        <v>1</v>
      </c>
      <c r="E57" s="8">
        <f t="shared" si="2"/>
        <v>0.12152777777777782</v>
      </c>
      <c r="F57" s="43"/>
      <c r="H57" s="6">
        <f t="shared" si="3"/>
        <v>0.11805555555555559</v>
      </c>
      <c r="I57" s="7" t="s">
        <v>1</v>
      </c>
      <c r="J57" s="8">
        <f t="shared" si="4"/>
        <v>0.12152777777777782</v>
      </c>
      <c r="K57" s="43"/>
      <c r="L57" s="127"/>
      <c r="N57" s="6">
        <f t="shared" si="5"/>
        <v>0.11805555555555559</v>
      </c>
      <c r="O57" s="7" t="s">
        <v>1</v>
      </c>
      <c r="P57" s="19">
        <f t="shared" si="6"/>
        <v>0.12152777777777782</v>
      </c>
      <c r="Q57" s="33">
        <f t="shared" si="0"/>
        <v>0</v>
      </c>
      <c r="R57" s="135"/>
    </row>
    <row r="58" spans="2:18" x14ac:dyDescent="0.45">
      <c r="B58" s="201"/>
      <c r="C58" s="12">
        <f t="shared" si="1"/>
        <v>0.12152777777777782</v>
      </c>
      <c r="D58" s="13" t="s">
        <v>1</v>
      </c>
      <c r="E58" s="14">
        <f t="shared" si="2"/>
        <v>0.12500000000000003</v>
      </c>
      <c r="F58" s="45"/>
      <c r="H58" s="12">
        <f t="shared" si="3"/>
        <v>0.12152777777777782</v>
      </c>
      <c r="I58" s="13" t="s">
        <v>1</v>
      </c>
      <c r="J58" s="14">
        <f t="shared" si="4"/>
        <v>0.12500000000000003</v>
      </c>
      <c r="K58" s="45"/>
      <c r="L58" s="127"/>
      <c r="N58" s="12">
        <f t="shared" si="5"/>
        <v>0.12152777777777782</v>
      </c>
      <c r="O58" s="13" t="s">
        <v>1</v>
      </c>
      <c r="P58" s="22">
        <f t="shared" si="6"/>
        <v>0.12500000000000003</v>
      </c>
      <c r="Q58" s="38">
        <f t="shared" si="0"/>
        <v>0</v>
      </c>
      <c r="R58" s="136"/>
    </row>
    <row r="59" spans="2:18" x14ac:dyDescent="0.45">
      <c r="B59" s="201"/>
      <c r="C59" s="3">
        <f t="shared" si="1"/>
        <v>0.12500000000000003</v>
      </c>
      <c r="D59" s="4" t="s">
        <v>1</v>
      </c>
      <c r="E59" s="5">
        <f t="shared" si="2"/>
        <v>0.12847222222222224</v>
      </c>
      <c r="F59" s="46"/>
      <c r="H59" s="3">
        <f t="shared" si="3"/>
        <v>0.12500000000000003</v>
      </c>
      <c r="I59" s="4" t="s">
        <v>1</v>
      </c>
      <c r="J59" s="5">
        <f t="shared" si="4"/>
        <v>0.12847222222222224</v>
      </c>
      <c r="K59" s="46"/>
      <c r="L59" s="127"/>
      <c r="N59" s="3">
        <f t="shared" si="5"/>
        <v>0.12500000000000003</v>
      </c>
      <c r="O59" s="4" t="s">
        <v>1</v>
      </c>
      <c r="P59" s="18">
        <f t="shared" si="6"/>
        <v>0.12847222222222224</v>
      </c>
      <c r="Q59" s="33">
        <f t="shared" si="0"/>
        <v>0</v>
      </c>
      <c r="R59" s="135"/>
    </row>
    <row r="60" spans="2:18" x14ac:dyDescent="0.45">
      <c r="B60" s="201"/>
      <c r="C60" s="6">
        <f t="shared" si="1"/>
        <v>0.12847222222222224</v>
      </c>
      <c r="D60" s="7" t="s">
        <v>1</v>
      </c>
      <c r="E60" s="8">
        <f t="shared" si="2"/>
        <v>0.13194444444444445</v>
      </c>
      <c r="F60" s="43"/>
      <c r="H60" s="6">
        <f t="shared" si="3"/>
        <v>0.12847222222222224</v>
      </c>
      <c r="I60" s="7" t="s">
        <v>1</v>
      </c>
      <c r="J60" s="8">
        <f t="shared" si="4"/>
        <v>0.13194444444444445</v>
      </c>
      <c r="K60" s="43"/>
      <c r="L60" s="127"/>
      <c r="N60" s="6">
        <f t="shared" si="5"/>
        <v>0.12847222222222224</v>
      </c>
      <c r="O60" s="7" t="s">
        <v>1</v>
      </c>
      <c r="P60" s="19">
        <f t="shared" si="6"/>
        <v>0.13194444444444445</v>
      </c>
      <c r="Q60" s="33">
        <f t="shared" si="0"/>
        <v>0</v>
      </c>
      <c r="R60" s="135"/>
    </row>
    <row r="61" spans="2:18" x14ac:dyDescent="0.45">
      <c r="B61" s="201"/>
      <c r="C61" s="6">
        <f t="shared" si="1"/>
        <v>0.13194444444444445</v>
      </c>
      <c r="D61" s="7" t="s">
        <v>1</v>
      </c>
      <c r="E61" s="8">
        <f t="shared" si="2"/>
        <v>0.13541666666666666</v>
      </c>
      <c r="F61" s="43"/>
      <c r="H61" s="6">
        <f t="shared" si="3"/>
        <v>0.13194444444444445</v>
      </c>
      <c r="I61" s="7" t="s">
        <v>1</v>
      </c>
      <c r="J61" s="8">
        <f t="shared" si="4"/>
        <v>0.13541666666666666</v>
      </c>
      <c r="K61" s="43"/>
      <c r="L61" s="127"/>
      <c r="N61" s="6">
        <f t="shared" si="5"/>
        <v>0.13194444444444445</v>
      </c>
      <c r="O61" s="7" t="s">
        <v>1</v>
      </c>
      <c r="P61" s="19">
        <f t="shared" si="6"/>
        <v>0.13541666666666666</v>
      </c>
      <c r="Q61" s="33">
        <f t="shared" si="0"/>
        <v>0</v>
      </c>
      <c r="R61" s="135"/>
    </row>
    <row r="62" spans="2:18" x14ac:dyDescent="0.45">
      <c r="B62" s="201"/>
      <c r="C62" s="6">
        <f t="shared" si="1"/>
        <v>0.13541666666666666</v>
      </c>
      <c r="D62" s="7" t="s">
        <v>1</v>
      </c>
      <c r="E62" s="8">
        <f t="shared" si="2"/>
        <v>0.13888888888888887</v>
      </c>
      <c r="F62" s="43"/>
      <c r="H62" s="6">
        <f t="shared" si="3"/>
        <v>0.13541666666666666</v>
      </c>
      <c r="I62" s="7" t="s">
        <v>1</v>
      </c>
      <c r="J62" s="8">
        <f t="shared" si="4"/>
        <v>0.13888888888888887</v>
      </c>
      <c r="K62" s="43"/>
      <c r="L62" s="127"/>
      <c r="N62" s="6">
        <f t="shared" si="5"/>
        <v>0.13541666666666666</v>
      </c>
      <c r="O62" s="7" t="s">
        <v>1</v>
      </c>
      <c r="P62" s="19">
        <f t="shared" si="6"/>
        <v>0.13888888888888887</v>
      </c>
      <c r="Q62" s="33">
        <f t="shared" si="0"/>
        <v>0</v>
      </c>
      <c r="R62" s="135"/>
    </row>
    <row r="63" spans="2:18" x14ac:dyDescent="0.45">
      <c r="B63" s="201"/>
      <c r="C63" s="6">
        <f t="shared" si="1"/>
        <v>0.13888888888888887</v>
      </c>
      <c r="D63" s="7" t="s">
        <v>1</v>
      </c>
      <c r="E63" s="8">
        <f t="shared" si="2"/>
        <v>0.14236111111111108</v>
      </c>
      <c r="F63" s="43"/>
      <c r="H63" s="6">
        <f t="shared" si="3"/>
        <v>0.13888888888888887</v>
      </c>
      <c r="I63" s="7" t="s">
        <v>1</v>
      </c>
      <c r="J63" s="8">
        <f t="shared" si="4"/>
        <v>0.14236111111111108</v>
      </c>
      <c r="K63" s="43"/>
      <c r="L63" s="127"/>
      <c r="N63" s="6">
        <f t="shared" si="5"/>
        <v>0.13888888888888887</v>
      </c>
      <c r="O63" s="7" t="s">
        <v>1</v>
      </c>
      <c r="P63" s="19">
        <f t="shared" si="6"/>
        <v>0.14236111111111108</v>
      </c>
      <c r="Q63" s="33">
        <f t="shared" si="0"/>
        <v>0</v>
      </c>
      <c r="R63" s="135"/>
    </row>
    <row r="64" spans="2:18" x14ac:dyDescent="0.45">
      <c r="B64" s="201"/>
      <c r="C64" s="6">
        <f t="shared" si="1"/>
        <v>0.14236111111111108</v>
      </c>
      <c r="D64" s="7" t="s">
        <v>1</v>
      </c>
      <c r="E64" s="8">
        <f t="shared" si="2"/>
        <v>0.14583333333333329</v>
      </c>
      <c r="F64" s="43"/>
      <c r="H64" s="6">
        <f t="shared" si="3"/>
        <v>0.14236111111111108</v>
      </c>
      <c r="I64" s="7" t="s">
        <v>1</v>
      </c>
      <c r="J64" s="8">
        <f t="shared" si="4"/>
        <v>0.14583333333333329</v>
      </c>
      <c r="K64" s="43"/>
      <c r="L64" s="127"/>
      <c r="N64" s="6">
        <f t="shared" si="5"/>
        <v>0.14236111111111108</v>
      </c>
      <c r="O64" s="7" t="s">
        <v>1</v>
      </c>
      <c r="P64" s="19">
        <f t="shared" si="6"/>
        <v>0.14583333333333329</v>
      </c>
      <c r="Q64" s="33">
        <f t="shared" si="0"/>
        <v>0</v>
      </c>
      <c r="R64" s="135"/>
    </row>
    <row r="65" spans="2:18" x14ac:dyDescent="0.45">
      <c r="B65" s="201"/>
      <c r="C65" s="6">
        <f t="shared" si="1"/>
        <v>0.14583333333333329</v>
      </c>
      <c r="D65" s="7" t="s">
        <v>1</v>
      </c>
      <c r="E65" s="8">
        <f t="shared" si="2"/>
        <v>0.1493055555555555</v>
      </c>
      <c r="F65" s="43"/>
      <c r="H65" s="6">
        <f t="shared" si="3"/>
        <v>0.14583333333333329</v>
      </c>
      <c r="I65" s="7" t="s">
        <v>1</v>
      </c>
      <c r="J65" s="8">
        <f t="shared" si="4"/>
        <v>0.1493055555555555</v>
      </c>
      <c r="K65" s="43"/>
      <c r="L65" s="127"/>
      <c r="N65" s="6">
        <f t="shared" si="5"/>
        <v>0.14583333333333329</v>
      </c>
      <c r="O65" s="7" t="s">
        <v>1</v>
      </c>
      <c r="P65" s="19">
        <f t="shared" si="6"/>
        <v>0.1493055555555555</v>
      </c>
      <c r="Q65" s="33">
        <f t="shared" si="0"/>
        <v>0</v>
      </c>
      <c r="R65" s="135"/>
    </row>
    <row r="66" spans="2:18" x14ac:dyDescent="0.45">
      <c r="B66" s="201"/>
      <c r="C66" s="6">
        <f t="shared" si="1"/>
        <v>0.1493055555555555</v>
      </c>
      <c r="D66" s="7" t="s">
        <v>1</v>
      </c>
      <c r="E66" s="8">
        <f t="shared" si="2"/>
        <v>0.15277777777777771</v>
      </c>
      <c r="F66" s="43"/>
      <c r="H66" s="6">
        <f t="shared" si="3"/>
        <v>0.1493055555555555</v>
      </c>
      <c r="I66" s="7" t="s">
        <v>1</v>
      </c>
      <c r="J66" s="8">
        <f t="shared" si="4"/>
        <v>0.15277777777777771</v>
      </c>
      <c r="K66" s="43"/>
      <c r="L66" s="127"/>
      <c r="N66" s="6">
        <f t="shared" si="5"/>
        <v>0.1493055555555555</v>
      </c>
      <c r="O66" s="7" t="s">
        <v>1</v>
      </c>
      <c r="P66" s="19">
        <f t="shared" si="6"/>
        <v>0.15277777777777771</v>
      </c>
      <c r="Q66" s="33">
        <f t="shared" si="0"/>
        <v>0</v>
      </c>
      <c r="R66" s="135"/>
    </row>
    <row r="67" spans="2:18" x14ac:dyDescent="0.45">
      <c r="B67" s="201"/>
      <c r="C67" s="6">
        <f t="shared" si="1"/>
        <v>0.15277777777777771</v>
      </c>
      <c r="D67" s="7" t="s">
        <v>1</v>
      </c>
      <c r="E67" s="8">
        <f t="shared" si="2"/>
        <v>0.15624999999999992</v>
      </c>
      <c r="F67" s="43"/>
      <c r="H67" s="6">
        <f t="shared" si="3"/>
        <v>0.15277777777777771</v>
      </c>
      <c r="I67" s="7" t="s">
        <v>1</v>
      </c>
      <c r="J67" s="8">
        <f t="shared" si="4"/>
        <v>0.15624999999999992</v>
      </c>
      <c r="K67" s="43"/>
      <c r="L67" s="127"/>
      <c r="N67" s="6">
        <f t="shared" si="5"/>
        <v>0.15277777777777771</v>
      </c>
      <c r="O67" s="7" t="s">
        <v>1</v>
      </c>
      <c r="P67" s="19">
        <f t="shared" si="6"/>
        <v>0.15624999999999992</v>
      </c>
      <c r="Q67" s="33">
        <f t="shared" si="0"/>
        <v>0</v>
      </c>
      <c r="R67" s="135"/>
    </row>
    <row r="68" spans="2:18" x14ac:dyDescent="0.45">
      <c r="B68" s="201"/>
      <c r="C68" s="6">
        <f t="shared" si="1"/>
        <v>0.15624999999999992</v>
      </c>
      <c r="D68" s="7" t="s">
        <v>1</v>
      </c>
      <c r="E68" s="8">
        <f t="shared" si="2"/>
        <v>0.15972222222222213</v>
      </c>
      <c r="F68" s="43"/>
      <c r="H68" s="6">
        <f t="shared" si="3"/>
        <v>0.15624999999999992</v>
      </c>
      <c r="I68" s="7" t="s">
        <v>1</v>
      </c>
      <c r="J68" s="8">
        <f t="shared" si="4"/>
        <v>0.15972222222222213</v>
      </c>
      <c r="K68" s="43"/>
      <c r="L68" s="127"/>
      <c r="N68" s="6">
        <f t="shared" si="5"/>
        <v>0.15624999999999992</v>
      </c>
      <c r="O68" s="7" t="s">
        <v>1</v>
      </c>
      <c r="P68" s="19">
        <f t="shared" si="6"/>
        <v>0.15972222222222213</v>
      </c>
      <c r="Q68" s="33">
        <f t="shared" si="0"/>
        <v>0</v>
      </c>
      <c r="R68" s="135"/>
    </row>
    <row r="69" spans="2:18" x14ac:dyDescent="0.45">
      <c r="B69" s="201"/>
      <c r="C69" s="6">
        <f t="shared" si="1"/>
        <v>0.15972222222222213</v>
      </c>
      <c r="D69" s="7" t="s">
        <v>1</v>
      </c>
      <c r="E69" s="8">
        <f t="shared" si="2"/>
        <v>0.16319444444444434</v>
      </c>
      <c r="F69" s="43"/>
      <c r="H69" s="6">
        <f t="shared" si="3"/>
        <v>0.15972222222222213</v>
      </c>
      <c r="I69" s="7" t="s">
        <v>1</v>
      </c>
      <c r="J69" s="8">
        <f t="shared" si="4"/>
        <v>0.16319444444444434</v>
      </c>
      <c r="K69" s="43"/>
      <c r="L69" s="127"/>
      <c r="N69" s="6">
        <f t="shared" si="5"/>
        <v>0.15972222222222213</v>
      </c>
      <c r="O69" s="7" t="s">
        <v>1</v>
      </c>
      <c r="P69" s="19">
        <f t="shared" si="6"/>
        <v>0.16319444444444434</v>
      </c>
      <c r="Q69" s="33">
        <f t="shared" si="0"/>
        <v>0</v>
      </c>
      <c r="R69" s="135"/>
    </row>
    <row r="70" spans="2:18" x14ac:dyDescent="0.45">
      <c r="B70" s="201"/>
      <c r="C70" s="9">
        <f t="shared" si="1"/>
        <v>0.16319444444444434</v>
      </c>
      <c r="D70" s="10" t="s">
        <v>1</v>
      </c>
      <c r="E70" s="11">
        <f t="shared" si="2"/>
        <v>0.16666666666666655</v>
      </c>
      <c r="F70" s="44"/>
      <c r="H70" s="9">
        <f t="shared" si="3"/>
        <v>0.16319444444444434</v>
      </c>
      <c r="I70" s="10" t="s">
        <v>1</v>
      </c>
      <c r="J70" s="11">
        <f t="shared" si="4"/>
        <v>0.16666666666666655</v>
      </c>
      <c r="K70" s="44"/>
      <c r="L70" s="127"/>
      <c r="N70" s="9">
        <f t="shared" si="5"/>
        <v>0.16319444444444434</v>
      </c>
      <c r="O70" s="10" t="s">
        <v>1</v>
      </c>
      <c r="P70" s="20">
        <f t="shared" si="6"/>
        <v>0.16666666666666655</v>
      </c>
      <c r="Q70" s="39">
        <f t="shared" si="0"/>
        <v>0</v>
      </c>
      <c r="R70" s="136"/>
    </row>
    <row r="71" spans="2:18" x14ac:dyDescent="0.45">
      <c r="C71" s="2"/>
      <c r="D71" s="1"/>
      <c r="E71" s="2"/>
      <c r="L71" s="129"/>
    </row>
    <row r="72" spans="2:18" x14ac:dyDescent="0.45">
      <c r="C72" s="2"/>
      <c r="D72" s="1"/>
      <c r="E72" s="2"/>
      <c r="L72" s="129"/>
    </row>
    <row r="73" spans="2:18" x14ac:dyDescent="0.45">
      <c r="C73" s="2"/>
      <c r="D73" s="1"/>
      <c r="E73" s="2"/>
      <c r="L73" s="129"/>
    </row>
    <row r="74" spans="2:18" x14ac:dyDescent="0.45">
      <c r="C74" s="2"/>
      <c r="D74" s="1"/>
      <c r="E74" s="2"/>
      <c r="L74" s="129"/>
    </row>
    <row r="75" spans="2:18" x14ac:dyDescent="0.45">
      <c r="C75" s="2"/>
      <c r="D75" s="1"/>
      <c r="E75" s="2"/>
      <c r="L75" s="129"/>
    </row>
    <row r="76" spans="2:18" x14ac:dyDescent="0.45">
      <c r="C76" s="2"/>
      <c r="D76" s="1"/>
      <c r="E76" s="2"/>
      <c r="L76" s="129"/>
    </row>
    <row r="77" spans="2:18" x14ac:dyDescent="0.45">
      <c r="C77" s="2"/>
      <c r="D77" s="1"/>
      <c r="E77" s="2"/>
      <c r="L77" s="129"/>
    </row>
    <row r="78" spans="2:18" x14ac:dyDescent="0.45">
      <c r="C78" s="2"/>
      <c r="D78" s="1"/>
      <c r="E78" s="2"/>
      <c r="L78" s="129"/>
    </row>
    <row r="79" spans="2:18" x14ac:dyDescent="0.45">
      <c r="C79" s="2"/>
      <c r="D79" s="1"/>
      <c r="E79" s="2"/>
      <c r="L79" s="129"/>
    </row>
    <row r="80" spans="2:18" x14ac:dyDescent="0.45">
      <c r="C80" s="2"/>
      <c r="D80" s="1"/>
      <c r="E80" s="2"/>
      <c r="L80" s="129"/>
    </row>
    <row r="81" spans="3:12" x14ac:dyDescent="0.45">
      <c r="C81" s="2"/>
      <c r="D81" s="1"/>
      <c r="E81" s="2"/>
      <c r="L81" s="129"/>
    </row>
    <row r="82" spans="3:12" x14ac:dyDescent="0.45">
      <c r="L82" s="129"/>
    </row>
    <row r="83" spans="3:12" x14ac:dyDescent="0.45">
      <c r="L83" s="129"/>
    </row>
    <row r="84" spans="3:12" x14ac:dyDescent="0.45">
      <c r="L84" s="129"/>
    </row>
    <row r="85" spans="3:12" x14ac:dyDescent="0.45">
      <c r="L85" s="129"/>
    </row>
    <row r="86" spans="3:12" x14ac:dyDescent="0.45">
      <c r="L86" s="129"/>
    </row>
    <row r="87" spans="3:12" x14ac:dyDescent="0.45">
      <c r="L87" s="129"/>
    </row>
    <row r="88" spans="3:12" x14ac:dyDescent="0.45">
      <c r="L88" s="129"/>
    </row>
    <row r="89" spans="3:12" x14ac:dyDescent="0.45">
      <c r="L89" s="129"/>
    </row>
    <row r="90" spans="3:12" x14ac:dyDescent="0.45">
      <c r="L90" s="129"/>
    </row>
    <row r="91" spans="3:12" x14ac:dyDescent="0.45">
      <c r="L91" s="129"/>
    </row>
    <row r="92" spans="3:12" x14ac:dyDescent="0.45">
      <c r="L92" s="129"/>
    </row>
    <row r="93" spans="3:12" x14ac:dyDescent="0.45">
      <c r="L93" s="129"/>
    </row>
    <row r="94" spans="3:12" x14ac:dyDescent="0.45">
      <c r="L94" s="129"/>
    </row>
    <row r="95" spans="3:12" x14ac:dyDescent="0.45">
      <c r="L95" s="129"/>
    </row>
    <row r="96" spans="3:12" x14ac:dyDescent="0.45">
      <c r="L96" s="129"/>
    </row>
    <row r="97" spans="12:12" x14ac:dyDescent="0.45">
      <c r="L97" s="129"/>
    </row>
    <row r="98" spans="12:12" x14ac:dyDescent="0.45">
      <c r="L98" s="129"/>
    </row>
    <row r="99" spans="12:12" x14ac:dyDescent="0.45">
      <c r="L99" s="129"/>
    </row>
    <row r="100" spans="12:12" x14ac:dyDescent="0.45">
      <c r="L100" s="129"/>
    </row>
    <row r="101" spans="12:12" x14ac:dyDescent="0.45">
      <c r="L101" s="129"/>
    </row>
    <row r="102" spans="12:12" x14ac:dyDescent="0.45">
      <c r="L102" s="129"/>
    </row>
    <row r="103" spans="12:12" x14ac:dyDescent="0.45">
      <c r="L103" s="129"/>
    </row>
    <row r="104" spans="12:12" x14ac:dyDescent="0.45">
      <c r="L104" s="129"/>
    </row>
    <row r="105" spans="12:12" x14ac:dyDescent="0.45">
      <c r="L105" s="129"/>
    </row>
    <row r="106" spans="12:12" x14ac:dyDescent="0.45">
      <c r="L106" s="129"/>
    </row>
    <row r="107" spans="12:12" x14ac:dyDescent="0.45">
      <c r="L107" s="129"/>
    </row>
    <row r="108" spans="12:12" x14ac:dyDescent="0.45">
      <c r="L108" s="129"/>
    </row>
    <row r="109" spans="12:12" x14ac:dyDescent="0.45">
      <c r="L109" s="129"/>
    </row>
    <row r="110" spans="12:12" x14ac:dyDescent="0.45">
      <c r="L110" s="129"/>
    </row>
    <row r="111" spans="12:12" x14ac:dyDescent="0.45">
      <c r="L111" s="129"/>
    </row>
    <row r="112" spans="12:12" x14ac:dyDescent="0.45">
      <c r="L112" s="129"/>
    </row>
    <row r="113" spans="12:12" x14ac:dyDescent="0.45">
      <c r="L113" s="129"/>
    </row>
    <row r="114" spans="12:12" x14ac:dyDescent="0.45">
      <c r="L114" s="129"/>
    </row>
    <row r="115" spans="12:12" x14ac:dyDescent="0.45">
      <c r="L115" s="129"/>
    </row>
    <row r="116" spans="12:12" x14ac:dyDescent="0.45">
      <c r="L116" s="129"/>
    </row>
    <row r="117" spans="12:12" x14ac:dyDescent="0.45">
      <c r="L117" s="129"/>
    </row>
    <row r="118" spans="12:12" x14ac:dyDescent="0.45">
      <c r="L118" s="129"/>
    </row>
    <row r="119" spans="12:12" x14ac:dyDescent="0.45">
      <c r="L119" s="129"/>
    </row>
    <row r="120" spans="12:12" x14ac:dyDescent="0.45">
      <c r="L120" s="129"/>
    </row>
    <row r="121" spans="12:12" x14ac:dyDescent="0.45">
      <c r="L121" s="129"/>
    </row>
    <row r="122" spans="12:12" x14ac:dyDescent="0.45">
      <c r="L122" s="129"/>
    </row>
    <row r="123" spans="12:12" x14ac:dyDescent="0.45">
      <c r="L123" s="129"/>
    </row>
    <row r="124" spans="12:12" x14ac:dyDescent="0.45">
      <c r="L124" s="129"/>
    </row>
    <row r="125" spans="12:12" x14ac:dyDescent="0.45">
      <c r="L125" s="129"/>
    </row>
    <row r="126" spans="12:12" x14ac:dyDescent="0.45">
      <c r="L126" s="129"/>
    </row>
    <row r="127" spans="12:12" x14ac:dyDescent="0.45">
      <c r="L127" s="129"/>
    </row>
    <row r="128" spans="12:12" x14ac:dyDescent="0.45">
      <c r="L128" s="129"/>
    </row>
    <row r="129" spans="12:12" x14ac:dyDescent="0.45">
      <c r="L129" s="129"/>
    </row>
    <row r="130" spans="12:12" x14ac:dyDescent="0.45">
      <c r="L130" s="129"/>
    </row>
    <row r="131" spans="12:12" x14ac:dyDescent="0.45">
      <c r="L131" s="129"/>
    </row>
    <row r="132" spans="12:12" x14ac:dyDescent="0.45">
      <c r="L132" s="129"/>
    </row>
    <row r="133" spans="12:12" x14ac:dyDescent="0.45">
      <c r="L133" s="129"/>
    </row>
    <row r="134" spans="12:12" x14ac:dyDescent="0.45">
      <c r="L134" s="129"/>
    </row>
    <row r="135" spans="12:12" x14ac:dyDescent="0.45">
      <c r="L135" s="129"/>
    </row>
    <row r="136" spans="12:12" x14ac:dyDescent="0.45">
      <c r="L136" s="129"/>
    </row>
    <row r="137" spans="12:12" x14ac:dyDescent="0.45">
      <c r="L137" s="129"/>
    </row>
    <row r="138" spans="12:12" x14ac:dyDescent="0.45">
      <c r="L138" s="129"/>
    </row>
    <row r="139" spans="12:12" x14ac:dyDescent="0.45">
      <c r="L139" s="129"/>
    </row>
    <row r="140" spans="12:12" x14ac:dyDescent="0.45">
      <c r="L140" s="129"/>
    </row>
    <row r="141" spans="12:12" x14ac:dyDescent="0.45">
      <c r="L141" s="129"/>
    </row>
    <row r="142" spans="12:12" x14ac:dyDescent="0.45">
      <c r="L142" s="129"/>
    </row>
    <row r="143" spans="12:12" x14ac:dyDescent="0.45">
      <c r="L143" s="129"/>
    </row>
  </sheetData>
  <mergeCells count="20">
    <mergeCell ref="B5:D5"/>
    <mergeCell ref="E5:G5"/>
    <mergeCell ref="B6:D6"/>
    <mergeCell ref="E6:G6"/>
    <mergeCell ref="B9:D9"/>
    <mergeCell ref="E9:G9"/>
    <mergeCell ref="B7:D7"/>
    <mergeCell ref="E7:G7"/>
    <mergeCell ref="B8:D8"/>
    <mergeCell ref="E8:G8"/>
    <mergeCell ref="E10:G10"/>
    <mergeCell ref="B23:B34"/>
    <mergeCell ref="L23:L34"/>
    <mergeCell ref="R23:R34"/>
    <mergeCell ref="B35:B70"/>
    <mergeCell ref="N22:P22"/>
    <mergeCell ref="B11:D11"/>
    <mergeCell ref="B22:E22"/>
    <mergeCell ref="H22:J22"/>
    <mergeCell ref="B10:D10"/>
  </mergeCells>
  <phoneticPr fontId="1"/>
  <pageMargins left="0.39370078740157483" right="0.39370078740157483" top="0.74803149606299213" bottom="0.74803149606299213" header="0.31496062992125984" footer="0.31496062992125984"/>
  <pageSetup paperSize="9" scale="54"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402FF-2B5F-4B29-A474-5BB5B5D33C48}">
  <sheetPr codeName="Sheet4">
    <pageSetUpPr fitToPage="1"/>
  </sheetPr>
  <dimension ref="A1:T143"/>
  <sheetViews>
    <sheetView showGridLines="0" view="pageBreakPreview" zoomScale="70" zoomScaleNormal="85" zoomScaleSheetLayoutView="70" workbookViewId="0"/>
  </sheetViews>
  <sheetFormatPr defaultColWidth="9" defaultRowHeight="18" x14ac:dyDescent="0.45"/>
  <cols>
    <col min="1" max="1" width="2.19921875" style="24" customWidth="1"/>
    <col min="2" max="2" width="3.5" style="24" customWidth="1"/>
    <col min="3" max="4" width="8.69921875" style="24" customWidth="1"/>
    <col min="5" max="11" width="9" style="24"/>
    <col min="12" max="12" width="11.09765625" style="24" customWidth="1"/>
    <col min="13" max="16" width="9" style="24"/>
    <col min="17" max="17" width="10.69921875" style="24" customWidth="1"/>
    <col min="18" max="18" width="11.09765625" style="24" customWidth="1"/>
    <col min="19" max="19" width="6" style="24" customWidth="1"/>
    <col min="20" max="16384" width="9" style="24"/>
  </cols>
  <sheetData>
    <row r="1" spans="2:10" x14ac:dyDescent="0.45">
      <c r="B1" s="27"/>
    </row>
    <row r="2" spans="2:10" x14ac:dyDescent="0.45">
      <c r="B2" s="200" t="s">
        <v>31</v>
      </c>
    </row>
    <row r="3" spans="2:10" ht="22.2" x14ac:dyDescent="0.45">
      <c r="B3" s="25" t="s">
        <v>77</v>
      </c>
    </row>
    <row r="5" spans="2:10" x14ac:dyDescent="0.45">
      <c r="B5" s="202" t="s">
        <v>0</v>
      </c>
      <c r="C5" s="203"/>
      <c r="D5" s="204"/>
      <c r="E5" s="235" t="s">
        <v>15</v>
      </c>
      <c r="F5" s="235"/>
      <c r="G5" s="235"/>
    </row>
    <row r="6" spans="2:10" x14ac:dyDescent="0.45">
      <c r="B6" s="202" t="s">
        <v>3</v>
      </c>
      <c r="C6" s="203"/>
      <c r="D6" s="204"/>
      <c r="E6" s="235" t="s">
        <v>14</v>
      </c>
      <c r="F6" s="235"/>
      <c r="G6" s="235"/>
    </row>
    <row r="7" spans="2:10" x14ac:dyDescent="0.45">
      <c r="B7" s="244" t="s">
        <v>23</v>
      </c>
      <c r="C7" s="245"/>
      <c r="D7" s="246"/>
      <c r="E7" s="236" t="s">
        <v>19</v>
      </c>
      <c r="F7" s="237"/>
      <c r="G7" s="238"/>
    </row>
    <row r="8" spans="2:10" x14ac:dyDescent="0.45">
      <c r="B8" s="244" t="s">
        <v>20</v>
      </c>
      <c r="C8" s="245"/>
      <c r="D8" s="246"/>
      <c r="E8" s="236" t="s">
        <v>21</v>
      </c>
      <c r="F8" s="237"/>
      <c r="G8" s="238"/>
    </row>
    <row r="9" spans="2:10" x14ac:dyDescent="0.45">
      <c r="B9" s="221" t="s">
        <v>5</v>
      </c>
      <c r="C9" s="222"/>
      <c r="D9" s="223"/>
      <c r="E9" s="228">
        <v>500</v>
      </c>
      <c r="F9" s="229"/>
      <c r="G9" s="230"/>
    </row>
    <row r="10" spans="2:10" x14ac:dyDescent="0.45">
      <c r="B10" s="221" t="s">
        <v>46</v>
      </c>
      <c r="C10" s="222"/>
      <c r="D10" s="223"/>
      <c r="E10" s="231">
        <v>43556</v>
      </c>
      <c r="F10" s="232"/>
      <c r="G10" s="233"/>
      <c r="H10" s="142"/>
      <c r="I10" s="143"/>
      <c r="J10" s="129"/>
    </row>
    <row r="11" spans="2:10" x14ac:dyDescent="0.45">
      <c r="B11" s="240" t="s">
        <v>17</v>
      </c>
      <c r="C11" s="241"/>
      <c r="D11" s="242"/>
      <c r="E11" s="48">
        <v>0.45833333333333331</v>
      </c>
      <c r="F11" s="57" t="s">
        <v>4</v>
      </c>
      <c r="G11" s="26">
        <f>E11+TIME(4,0,0)</f>
        <v>0.625</v>
      </c>
      <c r="I11" s="129"/>
      <c r="J11" s="129"/>
    </row>
    <row r="12" spans="2:10" x14ac:dyDescent="0.45">
      <c r="B12" s="31" t="s">
        <v>6</v>
      </c>
      <c r="C12" s="28"/>
      <c r="D12" s="28"/>
      <c r="E12" s="29"/>
      <c r="F12" s="29"/>
      <c r="G12" s="29"/>
    </row>
    <row r="13" spans="2:10" x14ac:dyDescent="0.45">
      <c r="B13" s="40" t="s">
        <v>18</v>
      </c>
      <c r="C13" s="28"/>
      <c r="D13" s="28"/>
      <c r="E13" s="29"/>
      <c r="F13" s="29"/>
      <c r="G13" s="29"/>
    </row>
    <row r="14" spans="2:10" x14ac:dyDescent="0.45">
      <c r="B14" s="27" t="s">
        <v>69</v>
      </c>
      <c r="C14" s="28"/>
      <c r="D14" s="28"/>
      <c r="E14" s="29"/>
      <c r="F14" s="29"/>
      <c r="G14" s="29"/>
    </row>
    <row r="15" spans="2:10" x14ac:dyDescent="0.45">
      <c r="B15" s="53"/>
      <c r="C15" s="28"/>
      <c r="D15" s="28"/>
      <c r="E15" s="29"/>
      <c r="F15" s="29"/>
      <c r="G15" s="29"/>
    </row>
    <row r="16" spans="2:10" x14ac:dyDescent="0.45">
      <c r="B16" s="53"/>
      <c r="C16" s="28"/>
      <c r="D16" s="28"/>
      <c r="E16" s="29"/>
      <c r="F16" s="29"/>
      <c r="G16" s="29"/>
    </row>
    <row r="17" spans="1:20" x14ac:dyDescent="0.45">
      <c r="B17" s="53"/>
    </row>
    <row r="18" spans="1:20" x14ac:dyDescent="0.45">
      <c r="B18" s="53"/>
    </row>
    <row r="19" spans="1:20" x14ac:dyDescent="0.45">
      <c r="B19" s="53"/>
    </row>
    <row r="20" spans="1:20" x14ac:dyDescent="0.45">
      <c r="B20" s="53"/>
    </row>
    <row r="21" spans="1:20" s="1" customFormat="1" x14ac:dyDescent="0.45">
      <c r="A21" s="24"/>
      <c r="B21" s="27" t="s">
        <v>7</v>
      </c>
      <c r="C21" s="24"/>
      <c r="D21" s="24"/>
      <c r="E21" s="24"/>
      <c r="F21" s="24"/>
      <c r="G21" s="24"/>
      <c r="H21" s="24" t="s">
        <v>11</v>
      </c>
      <c r="I21" s="24"/>
      <c r="J21" s="24"/>
      <c r="K21" s="24"/>
      <c r="L21" s="24"/>
      <c r="M21" s="24"/>
      <c r="N21" s="24" t="s">
        <v>12</v>
      </c>
      <c r="O21" s="24"/>
      <c r="P21" s="24"/>
      <c r="Q21" s="24"/>
      <c r="R21" s="24"/>
      <c r="S21" s="24"/>
    </row>
    <row r="22" spans="1:20" s="1" customFormat="1" ht="50.4" x14ac:dyDescent="0.45">
      <c r="A22" s="24"/>
      <c r="B22" s="243" t="s">
        <v>2</v>
      </c>
      <c r="C22" s="243"/>
      <c r="D22" s="243"/>
      <c r="E22" s="243"/>
      <c r="F22" s="30" t="s">
        <v>8</v>
      </c>
      <c r="H22" s="205" t="s">
        <v>2</v>
      </c>
      <c r="I22" s="206"/>
      <c r="J22" s="207"/>
      <c r="K22" s="30" t="s">
        <v>9</v>
      </c>
      <c r="L22" s="130"/>
      <c r="N22" s="205" t="s">
        <v>2</v>
      </c>
      <c r="O22" s="206"/>
      <c r="P22" s="207"/>
      <c r="Q22" s="47" t="s">
        <v>79</v>
      </c>
      <c r="R22" s="47" t="s">
        <v>44</v>
      </c>
      <c r="S22" s="24"/>
    </row>
    <row r="23" spans="1:20" s="1" customFormat="1" x14ac:dyDescent="0.45">
      <c r="B23" s="208" t="s">
        <v>61</v>
      </c>
      <c r="C23" s="3">
        <f>E11</f>
        <v>0.45833333333333331</v>
      </c>
      <c r="D23" s="4" t="s">
        <v>1</v>
      </c>
      <c r="E23" s="5">
        <f>C23+TIME(0,5,0)</f>
        <v>0.46180555555555552</v>
      </c>
      <c r="F23" s="49">
        <v>500</v>
      </c>
      <c r="G23" s="2"/>
      <c r="H23" s="3">
        <f>C23</f>
        <v>0.45833333333333331</v>
      </c>
      <c r="I23" s="4" t="s">
        <v>1</v>
      </c>
      <c r="J23" s="5">
        <f>H23+TIME(0,5,0)</f>
        <v>0.46180555555555552</v>
      </c>
      <c r="K23" s="49">
        <v>500</v>
      </c>
      <c r="L23" s="239"/>
      <c r="M23" s="2"/>
      <c r="N23" s="3">
        <f>H23</f>
        <v>0.45833333333333331</v>
      </c>
      <c r="O23" s="4" t="s">
        <v>1</v>
      </c>
      <c r="P23" s="18">
        <f>N23+TIME(0,5,0)</f>
        <v>0.46180555555555552</v>
      </c>
      <c r="Q23" s="32">
        <f>K23-F23</f>
        <v>0</v>
      </c>
      <c r="R23" s="211" t="s">
        <v>10</v>
      </c>
      <c r="T23" s="23"/>
    </row>
    <row r="24" spans="1:20" x14ac:dyDescent="0.45">
      <c r="A24" s="1"/>
      <c r="B24" s="209"/>
      <c r="C24" s="6">
        <f>E23</f>
        <v>0.46180555555555552</v>
      </c>
      <c r="D24" s="7" t="s">
        <v>1</v>
      </c>
      <c r="E24" s="8">
        <f>C24+TIME(0,5,0)</f>
        <v>0.46527777777777773</v>
      </c>
      <c r="F24" s="49">
        <v>500</v>
      </c>
      <c r="G24" s="1"/>
      <c r="H24" s="6">
        <f>J23</f>
        <v>0.46180555555555552</v>
      </c>
      <c r="I24" s="7" t="s">
        <v>1</v>
      </c>
      <c r="J24" s="8">
        <f>H24+TIME(0,5,0)</f>
        <v>0.46527777777777773</v>
      </c>
      <c r="K24" s="49">
        <v>500</v>
      </c>
      <c r="L24" s="239"/>
      <c r="M24" s="1"/>
      <c r="N24" s="6">
        <f>P23</f>
        <v>0.46180555555555552</v>
      </c>
      <c r="O24" s="7" t="s">
        <v>1</v>
      </c>
      <c r="P24" s="19">
        <f>N24+TIME(0,5,0)</f>
        <v>0.46527777777777773</v>
      </c>
      <c r="Q24" s="33">
        <f>K24-F24</f>
        <v>0</v>
      </c>
      <c r="R24" s="212"/>
      <c r="S24" s="1"/>
    </row>
    <row r="25" spans="1:20" x14ac:dyDescent="0.45">
      <c r="A25" s="1"/>
      <c r="B25" s="209"/>
      <c r="C25" s="6">
        <f t="shared" ref="C25:C70" si="0">E24</f>
        <v>0.46527777777777773</v>
      </c>
      <c r="D25" s="7" t="s">
        <v>1</v>
      </c>
      <c r="E25" s="8">
        <f t="shared" ref="E25:E70" si="1">C25+TIME(0,5,0)</f>
        <v>0.46874999999999994</v>
      </c>
      <c r="F25" s="49" t="s">
        <v>13</v>
      </c>
      <c r="G25" s="2"/>
      <c r="H25" s="6">
        <f t="shared" ref="H25:H70" si="2">J24</f>
        <v>0.46527777777777773</v>
      </c>
      <c r="I25" s="7" t="s">
        <v>1</v>
      </c>
      <c r="J25" s="8">
        <f t="shared" ref="J25:J70" si="3">H25+TIME(0,5,0)</f>
        <v>0.46874999999999994</v>
      </c>
      <c r="K25" s="50" t="s">
        <v>13</v>
      </c>
      <c r="L25" s="239"/>
      <c r="M25" s="2"/>
      <c r="N25" s="6">
        <f t="shared" ref="N25:N70" si="4">P24</f>
        <v>0.46527777777777773</v>
      </c>
      <c r="O25" s="7" t="s">
        <v>1</v>
      </c>
      <c r="P25" s="19">
        <f t="shared" ref="P25:P70" si="5">N25+TIME(0,5,0)</f>
        <v>0.46874999999999994</v>
      </c>
      <c r="Q25" s="34" t="s">
        <v>13</v>
      </c>
      <c r="R25" s="212"/>
      <c r="S25" s="1"/>
    </row>
    <row r="26" spans="1:20" x14ac:dyDescent="0.45">
      <c r="B26" s="209"/>
      <c r="C26" s="6">
        <f t="shared" si="0"/>
        <v>0.46874999999999994</v>
      </c>
      <c r="D26" s="7" t="s">
        <v>1</v>
      </c>
      <c r="E26" s="8">
        <f t="shared" si="1"/>
        <v>0.47222222222222215</v>
      </c>
      <c r="F26" s="51" t="s">
        <v>13</v>
      </c>
      <c r="H26" s="6">
        <f t="shared" si="2"/>
        <v>0.46874999999999994</v>
      </c>
      <c r="I26" s="7" t="s">
        <v>1</v>
      </c>
      <c r="J26" s="8">
        <f t="shared" si="3"/>
        <v>0.47222222222222215</v>
      </c>
      <c r="K26" s="52" t="s">
        <v>13</v>
      </c>
      <c r="L26" s="239"/>
      <c r="N26" s="6">
        <f t="shared" si="4"/>
        <v>0.46874999999999994</v>
      </c>
      <c r="O26" s="7" t="s">
        <v>1</v>
      </c>
      <c r="P26" s="19">
        <f t="shared" si="5"/>
        <v>0.47222222222222215</v>
      </c>
      <c r="Q26" s="34" t="s">
        <v>13</v>
      </c>
      <c r="R26" s="212"/>
    </row>
    <row r="27" spans="1:20" x14ac:dyDescent="0.45">
      <c r="B27" s="209"/>
      <c r="C27" s="6">
        <f t="shared" si="0"/>
        <v>0.47222222222222215</v>
      </c>
      <c r="D27" s="7" t="s">
        <v>1</v>
      </c>
      <c r="E27" s="8">
        <f t="shared" si="1"/>
        <v>0.47569444444444436</v>
      </c>
      <c r="F27" s="51" t="s">
        <v>13</v>
      </c>
      <c r="H27" s="6">
        <f t="shared" si="2"/>
        <v>0.47222222222222215</v>
      </c>
      <c r="I27" s="7" t="s">
        <v>1</v>
      </c>
      <c r="J27" s="8">
        <f t="shared" si="3"/>
        <v>0.47569444444444436</v>
      </c>
      <c r="K27" s="52" t="s">
        <v>13</v>
      </c>
      <c r="L27" s="239"/>
      <c r="N27" s="6">
        <f t="shared" si="4"/>
        <v>0.47222222222222215</v>
      </c>
      <c r="O27" s="7" t="s">
        <v>1</v>
      </c>
      <c r="P27" s="19">
        <f t="shared" si="5"/>
        <v>0.47569444444444436</v>
      </c>
      <c r="Q27" s="34" t="s">
        <v>13</v>
      </c>
      <c r="R27" s="212"/>
    </row>
    <row r="28" spans="1:20" x14ac:dyDescent="0.45">
      <c r="B28" s="209"/>
      <c r="C28" s="6">
        <f t="shared" si="0"/>
        <v>0.47569444444444436</v>
      </c>
      <c r="D28" s="7" t="s">
        <v>1</v>
      </c>
      <c r="E28" s="8">
        <f t="shared" si="1"/>
        <v>0.47916666666666657</v>
      </c>
      <c r="F28" s="43"/>
      <c r="H28" s="6">
        <f t="shared" si="2"/>
        <v>0.47569444444444436</v>
      </c>
      <c r="I28" s="7" t="s">
        <v>1</v>
      </c>
      <c r="J28" s="8">
        <f t="shared" si="3"/>
        <v>0.47916666666666657</v>
      </c>
      <c r="K28" s="43"/>
      <c r="L28" s="239"/>
      <c r="N28" s="6">
        <f t="shared" si="4"/>
        <v>0.47569444444444436</v>
      </c>
      <c r="O28" s="7" t="s">
        <v>1</v>
      </c>
      <c r="P28" s="19">
        <f t="shared" si="5"/>
        <v>0.47916666666666657</v>
      </c>
      <c r="Q28" s="33"/>
      <c r="R28" s="212"/>
    </row>
    <row r="29" spans="1:20" x14ac:dyDescent="0.45">
      <c r="B29" s="209"/>
      <c r="C29" s="6">
        <f t="shared" si="0"/>
        <v>0.47916666666666657</v>
      </c>
      <c r="D29" s="7" t="s">
        <v>1</v>
      </c>
      <c r="E29" s="8">
        <f t="shared" si="1"/>
        <v>0.48263888888888878</v>
      </c>
      <c r="F29" s="43"/>
      <c r="H29" s="6">
        <f t="shared" si="2"/>
        <v>0.47916666666666657</v>
      </c>
      <c r="I29" s="7" t="s">
        <v>1</v>
      </c>
      <c r="J29" s="8">
        <f t="shared" si="3"/>
        <v>0.48263888888888878</v>
      </c>
      <c r="K29" s="43"/>
      <c r="L29" s="239"/>
      <c r="N29" s="6">
        <f t="shared" si="4"/>
        <v>0.47916666666666657</v>
      </c>
      <c r="O29" s="7" t="s">
        <v>1</v>
      </c>
      <c r="P29" s="19">
        <f t="shared" si="5"/>
        <v>0.48263888888888878</v>
      </c>
      <c r="Q29" s="33"/>
      <c r="R29" s="212"/>
    </row>
    <row r="30" spans="1:20" x14ac:dyDescent="0.45">
      <c r="B30" s="209"/>
      <c r="C30" s="6">
        <f t="shared" si="0"/>
        <v>0.48263888888888878</v>
      </c>
      <c r="D30" s="7" t="s">
        <v>1</v>
      </c>
      <c r="E30" s="8">
        <f t="shared" si="1"/>
        <v>0.48611111111111099</v>
      </c>
      <c r="F30" s="43"/>
      <c r="H30" s="6">
        <f t="shared" si="2"/>
        <v>0.48263888888888878</v>
      </c>
      <c r="I30" s="7" t="s">
        <v>1</v>
      </c>
      <c r="J30" s="8">
        <f t="shared" si="3"/>
        <v>0.48611111111111099</v>
      </c>
      <c r="K30" s="43"/>
      <c r="L30" s="239"/>
      <c r="N30" s="6">
        <f t="shared" si="4"/>
        <v>0.48263888888888878</v>
      </c>
      <c r="O30" s="7" t="s">
        <v>1</v>
      </c>
      <c r="P30" s="19">
        <f t="shared" si="5"/>
        <v>0.48611111111111099</v>
      </c>
      <c r="Q30" s="33"/>
      <c r="R30" s="212"/>
    </row>
    <row r="31" spans="1:20" x14ac:dyDescent="0.45">
      <c r="B31" s="209"/>
      <c r="C31" s="6">
        <f t="shared" si="0"/>
        <v>0.48611111111111099</v>
      </c>
      <c r="D31" s="7" t="s">
        <v>1</v>
      </c>
      <c r="E31" s="8">
        <f t="shared" si="1"/>
        <v>0.4895833333333332</v>
      </c>
      <c r="F31" s="43"/>
      <c r="H31" s="6">
        <f t="shared" si="2"/>
        <v>0.48611111111111099</v>
      </c>
      <c r="I31" s="7" t="s">
        <v>1</v>
      </c>
      <c r="J31" s="8">
        <f t="shared" si="3"/>
        <v>0.4895833333333332</v>
      </c>
      <c r="K31" s="43"/>
      <c r="L31" s="239"/>
      <c r="N31" s="6">
        <f t="shared" si="4"/>
        <v>0.48611111111111099</v>
      </c>
      <c r="O31" s="7" t="s">
        <v>1</v>
      </c>
      <c r="P31" s="19">
        <f t="shared" si="5"/>
        <v>0.4895833333333332</v>
      </c>
      <c r="Q31" s="33"/>
      <c r="R31" s="212"/>
    </row>
    <row r="32" spans="1:20" x14ac:dyDescent="0.45">
      <c r="B32" s="209"/>
      <c r="C32" s="6">
        <f t="shared" si="0"/>
        <v>0.4895833333333332</v>
      </c>
      <c r="D32" s="7" t="s">
        <v>1</v>
      </c>
      <c r="E32" s="8">
        <f t="shared" si="1"/>
        <v>0.49305555555555541</v>
      </c>
      <c r="F32" s="43"/>
      <c r="H32" s="6">
        <f t="shared" si="2"/>
        <v>0.4895833333333332</v>
      </c>
      <c r="I32" s="7" t="s">
        <v>1</v>
      </c>
      <c r="J32" s="8">
        <f t="shared" si="3"/>
        <v>0.49305555555555541</v>
      </c>
      <c r="K32" s="43"/>
      <c r="L32" s="239"/>
      <c r="N32" s="6">
        <f t="shared" si="4"/>
        <v>0.4895833333333332</v>
      </c>
      <c r="O32" s="7" t="s">
        <v>1</v>
      </c>
      <c r="P32" s="19">
        <f t="shared" si="5"/>
        <v>0.49305555555555541</v>
      </c>
      <c r="Q32" s="33"/>
      <c r="R32" s="212"/>
    </row>
    <row r="33" spans="2:18" x14ac:dyDescent="0.45">
      <c r="B33" s="209"/>
      <c r="C33" s="6">
        <f t="shared" si="0"/>
        <v>0.49305555555555541</v>
      </c>
      <c r="D33" s="7" t="s">
        <v>1</v>
      </c>
      <c r="E33" s="8">
        <f t="shared" si="1"/>
        <v>0.49652777777777762</v>
      </c>
      <c r="F33" s="43"/>
      <c r="H33" s="6">
        <f t="shared" si="2"/>
        <v>0.49305555555555541</v>
      </c>
      <c r="I33" s="7" t="s">
        <v>1</v>
      </c>
      <c r="J33" s="8">
        <f t="shared" si="3"/>
        <v>0.49652777777777762</v>
      </c>
      <c r="K33" s="43"/>
      <c r="L33" s="239"/>
      <c r="N33" s="6">
        <f t="shared" si="4"/>
        <v>0.49305555555555541</v>
      </c>
      <c r="O33" s="7" t="s">
        <v>1</v>
      </c>
      <c r="P33" s="19">
        <f t="shared" si="5"/>
        <v>0.49652777777777762</v>
      </c>
      <c r="Q33" s="33"/>
      <c r="R33" s="212"/>
    </row>
    <row r="34" spans="2:18" x14ac:dyDescent="0.45">
      <c r="B34" s="210"/>
      <c r="C34" s="9">
        <f t="shared" si="0"/>
        <v>0.49652777777777762</v>
      </c>
      <c r="D34" s="10" t="s">
        <v>1</v>
      </c>
      <c r="E34" s="11">
        <f t="shared" si="1"/>
        <v>0.49999999999999983</v>
      </c>
      <c r="F34" s="44"/>
      <c r="H34" s="9">
        <f t="shared" si="2"/>
        <v>0.49652777777777762</v>
      </c>
      <c r="I34" s="10" t="s">
        <v>1</v>
      </c>
      <c r="J34" s="11">
        <f t="shared" si="3"/>
        <v>0.49999999999999983</v>
      </c>
      <c r="K34" s="44"/>
      <c r="L34" s="239"/>
      <c r="N34" s="9">
        <f t="shared" si="4"/>
        <v>0.49652777777777762</v>
      </c>
      <c r="O34" s="10" t="s">
        <v>1</v>
      </c>
      <c r="P34" s="20">
        <f t="shared" si="5"/>
        <v>0.49999999999999983</v>
      </c>
      <c r="Q34" s="35"/>
      <c r="R34" s="213"/>
    </row>
    <row r="35" spans="2:18" x14ac:dyDescent="0.45">
      <c r="B35" s="201" t="s">
        <v>62</v>
      </c>
      <c r="C35" s="15">
        <f t="shared" si="0"/>
        <v>0.49999999999999983</v>
      </c>
      <c r="D35" s="16" t="s">
        <v>1</v>
      </c>
      <c r="E35" s="17">
        <f t="shared" si="1"/>
        <v>0.5034722222222221</v>
      </c>
      <c r="F35" s="49">
        <v>500</v>
      </c>
      <c r="H35" s="15">
        <f t="shared" si="2"/>
        <v>0.49999999999999983</v>
      </c>
      <c r="I35" s="16" t="s">
        <v>1</v>
      </c>
      <c r="J35" s="17">
        <f t="shared" si="3"/>
        <v>0.5034722222222221</v>
      </c>
      <c r="K35" s="49">
        <v>900</v>
      </c>
      <c r="L35" s="131"/>
      <c r="N35" s="15">
        <f t="shared" si="4"/>
        <v>0.49999999999999983</v>
      </c>
      <c r="O35" s="16" t="s">
        <v>1</v>
      </c>
      <c r="P35" s="21">
        <f t="shared" si="5"/>
        <v>0.5034722222222221</v>
      </c>
      <c r="Q35" s="33">
        <f>K35-F35</f>
        <v>400</v>
      </c>
      <c r="R35" s="138">
        <v>400</v>
      </c>
    </row>
    <row r="36" spans="2:18" x14ac:dyDescent="0.45">
      <c r="B36" s="201"/>
      <c r="C36" s="6">
        <f t="shared" si="0"/>
        <v>0.5034722222222221</v>
      </c>
      <c r="D36" s="7" t="s">
        <v>1</v>
      </c>
      <c r="E36" s="8">
        <f t="shared" si="1"/>
        <v>0.50694444444444431</v>
      </c>
      <c r="F36" s="49">
        <v>500</v>
      </c>
      <c r="H36" s="6">
        <f t="shared" si="2"/>
        <v>0.5034722222222221</v>
      </c>
      <c r="I36" s="7" t="s">
        <v>1</v>
      </c>
      <c r="J36" s="8">
        <f t="shared" si="3"/>
        <v>0.50694444444444431</v>
      </c>
      <c r="K36" s="49">
        <v>1000</v>
      </c>
      <c r="L36" s="131"/>
      <c r="N36" s="6">
        <f t="shared" si="4"/>
        <v>0.5034722222222221</v>
      </c>
      <c r="O36" s="7" t="s">
        <v>1</v>
      </c>
      <c r="P36" s="19">
        <f t="shared" si="5"/>
        <v>0.50694444444444431</v>
      </c>
      <c r="Q36" s="33">
        <f>K36-F36</f>
        <v>500</v>
      </c>
      <c r="R36" s="49">
        <v>500</v>
      </c>
    </row>
    <row r="37" spans="2:18" x14ac:dyDescent="0.45">
      <c r="B37" s="201"/>
      <c r="C37" s="6">
        <f t="shared" si="0"/>
        <v>0.50694444444444431</v>
      </c>
      <c r="D37" s="7" t="s">
        <v>1</v>
      </c>
      <c r="E37" s="8">
        <f t="shared" si="1"/>
        <v>0.51041666666666652</v>
      </c>
      <c r="F37" s="49" t="s">
        <v>13</v>
      </c>
      <c r="H37" s="6">
        <f t="shared" si="2"/>
        <v>0.50694444444444431</v>
      </c>
      <c r="I37" s="7" t="s">
        <v>1</v>
      </c>
      <c r="J37" s="8">
        <f t="shared" si="3"/>
        <v>0.51041666666666652</v>
      </c>
      <c r="K37" s="50" t="s">
        <v>13</v>
      </c>
      <c r="L37" s="132"/>
      <c r="N37" s="6">
        <f t="shared" si="4"/>
        <v>0.50694444444444431</v>
      </c>
      <c r="O37" s="7" t="s">
        <v>1</v>
      </c>
      <c r="P37" s="19">
        <f t="shared" si="5"/>
        <v>0.51041666666666652</v>
      </c>
      <c r="Q37" s="34" t="s">
        <v>13</v>
      </c>
      <c r="R37" s="50" t="s">
        <v>30</v>
      </c>
    </row>
    <row r="38" spans="2:18" x14ac:dyDescent="0.45">
      <c r="B38" s="201"/>
      <c r="C38" s="6">
        <f t="shared" si="0"/>
        <v>0.51041666666666652</v>
      </c>
      <c r="D38" s="7" t="s">
        <v>1</v>
      </c>
      <c r="E38" s="8">
        <f t="shared" si="1"/>
        <v>0.51388888888888873</v>
      </c>
      <c r="F38" s="51" t="s">
        <v>13</v>
      </c>
      <c r="H38" s="6">
        <f t="shared" si="2"/>
        <v>0.51041666666666652</v>
      </c>
      <c r="I38" s="7" t="s">
        <v>1</v>
      </c>
      <c r="J38" s="8">
        <f t="shared" si="3"/>
        <v>0.51388888888888873</v>
      </c>
      <c r="K38" s="52" t="s">
        <v>13</v>
      </c>
      <c r="L38" s="133"/>
      <c r="N38" s="6">
        <f t="shared" si="4"/>
        <v>0.51041666666666652</v>
      </c>
      <c r="O38" s="7" t="s">
        <v>1</v>
      </c>
      <c r="P38" s="19">
        <f t="shared" si="5"/>
        <v>0.51388888888888873</v>
      </c>
      <c r="Q38" s="34" t="s">
        <v>13</v>
      </c>
      <c r="R38" s="52" t="s">
        <v>30</v>
      </c>
    </row>
    <row r="39" spans="2:18" x14ac:dyDescent="0.45">
      <c r="B39" s="201"/>
      <c r="C39" s="6">
        <f t="shared" si="0"/>
        <v>0.51388888888888873</v>
      </c>
      <c r="D39" s="7" t="s">
        <v>1</v>
      </c>
      <c r="E39" s="8">
        <f t="shared" si="1"/>
        <v>0.51736111111111094</v>
      </c>
      <c r="F39" s="51" t="s">
        <v>13</v>
      </c>
      <c r="H39" s="6">
        <f t="shared" si="2"/>
        <v>0.51388888888888873</v>
      </c>
      <c r="I39" s="7" t="s">
        <v>1</v>
      </c>
      <c r="J39" s="8">
        <f t="shared" si="3"/>
        <v>0.51736111111111094</v>
      </c>
      <c r="K39" s="52" t="s">
        <v>13</v>
      </c>
      <c r="L39" s="133"/>
      <c r="N39" s="6">
        <f t="shared" si="4"/>
        <v>0.51388888888888873</v>
      </c>
      <c r="O39" s="7" t="s">
        <v>1</v>
      </c>
      <c r="P39" s="19">
        <f t="shared" si="5"/>
        <v>0.51736111111111094</v>
      </c>
      <c r="Q39" s="34" t="s">
        <v>13</v>
      </c>
      <c r="R39" s="52" t="s">
        <v>30</v>
      </c>
    </row>
    <row r="40" spans="2:18" x14ac:dyDescent="0.45">
      <c r="B40" s="201"/>
      <c r="C40" s="6">
        <f t="shared" si="0"/>
        <v>0.51736111111111094</v>
      </c>
      <c r="D40" s="7" t="s">
        <v>1</v>
      </c>
      <c r="E40" s="8">
        <f t="shared" si="1"/>
        <v>0.52083333333333315</v>
      </c>
      <c r="F40" s="43"/>
      <c r="H40" s="6">
        <f t="shared" si="2"/>
        <v>0.51736111111111094</v>
      </c>
      <c r="I40" s="7" t="s">
        <v>1</v>
      </c>
      <c r="J40" s="8">
        <f t="shared" si="3"/>
        <v>0.52083333333333315</v>
      </c>
      <c r="K40" s="43"/>
      <c r="L40" s="127"/>
      <c r="N40" s="6">
        <f t="shared" si="4"/>
        <v>0.51736111111111094</v>
      </c>
      <c r="O40" s="7" t="s">
        <v>1</v>
      </c>
      <c r="P40" s="19">
        <f t="shared" si="5"/>
        <v>0.52083333333333315</v>
      </c>
      <c r="Q40" s="33"/>
      <c r="R40" s="135"/>
    </row>
    <row r="41" spans="2:18" x14ac:dyDescent="0.45">
      <c r="B41" s="201"/>
      <c r="C41" s="6">
        <f t="shared" si="0"/>
        <v>0.52083333333333315</v>
      </c>
      <c r="D41" s="7" t="s">
        <v>1</v>
      </c>
      <c r="E41" s="8">
        <f t="shared" si="1"/>
        <v>0.52430555555555536</v>
      </c>
      <c r="F41" s="43"/>
      <c r="H41" s="6">
        <f t="shared" si="2"/>
        <v>0.52083333333333315</v>
      </c>
      <c r="I41" s="7" t="s">
        <v>1</v>
      </c>
      <c r="J41" s="8">
        <f t="shared" si="3"/>
        <v>0.52430555555555536</v>
      </c>
      <c r="K41" s="43"/>
      <c r="L41" s="127"/>
      <c r="N41" s="6">
        <f t="shared" si="4"/>
        <v>0.52083333333333315</v>
      </c>
      <c r="O41" s="7" t="s">
        <v>1</v>
      </c>
      <c r="P41" s="19">
        <f t="shared" si="5"/>
        <v>0.52430555555555536</v>
      </c>
      <c r="Q41" s="33"/>
      <c r="R41" s="135"/>
    </row>
    <row r="42" spans="2:18" x14ac:dyDescent="0.45">
      <c r="B42" s="201"/>
      <c r="C42" s="6">
        <f t="shared" si="0"/>
        <v>0.52430555555555536</v>
      </c>
      <c r="D42" s="7" t="s">
        <v>1</v>
      </c>
      <c r="E42" s="8">
        <f t="shared" si="1"/>
        <v>0.52777777777777757</v>
      </c>
      <c r="F42" s="43"/>
      <c r="H42" s="6">
        <f t="shared" si="2"/>
        <v>0.52430555555555536</v>
      </c>
      <c r="I42" s="7" t="s">
        <v>1</v>
      </c>
      <c r="J42" s="8">
        <f t="shared" si="3"/>
        <v>0.52777777777777757</v>
      </c>
      <c r="K42" s="43"/>
      <c r="L42" s="127"/>
      <c r="N42" s="6">
        <f t="shared" si="4"/>
        <v>0.52430555555555536</v>
      </c>
      <c r="O42" s="7" t="s">
        <v>1</v>
      </c>
      <c r="P42" s="19">
        <f t="shared" si="5"/>
        <v>0.52777777777777757</v>
      </c>
      <c r="Q42" s="33"/>
      <c r="R42" s="135"/>
    </row>
    <row r="43" spans="2:18" x14ac:dyDescent="0.45">
      <c r="B43" s="201"/>
      <c r="C43" s="6">
        <f t="shared" si="0"/>
        <v>0.52777777777777757</v>
      </c>
      <c r="D43" s="7" t="s">
        <v>1</v>
      </c>
      <c r="E43" s="8">
        <f t="shared" si="1"/>
        <v>0.53124999999999978</v>
      </c>
      <c r="F43" s="43"/>
      <c r="H43" s="6">
        <f t="shared" si="2"/>
        <v>0.52777777777777757</v>
      </c>
      <c r="I43" s="7" t="s">
        <v>1</v>
      </c>
      <c r="J43" s="8">
        <f t="shared" si="3"/>
        <v>0.53124999999999978</v>
      </c>
      <c r="K43" s="43"/>
      <c r="L43" s="127"/>
      <c r="N43" s="6">
        <f t="shared" si="4"/>
        <v>0.52777777777777757</v>
      </c>
      <c r="O43" s="7" t="s">
        <v>1</v>
      </c>
      <c r="P43" s="19">
        <f t="shared" si="5"/>
        <v>0.53124999999999978</v>
      </c>
      <c r="Q43" s="33"/>
      <c r="R43" s="135"/>
    </row>
    <row r="44" spans="2:18" x14ac:dyDescent="0.45">
      <c r="B44" s="201"/>
      <c r="C44" s="6">
        <f t="shared" si="0"/>
        <v>0.53124999999999978</v>
      </c>
      <c r="D44" s="7" t="s">
        <v>1</v>
      </c>
      <c r="E44" s="8">
        <f t="shared" si="1"/>
        <v>0.53472222222222199</v>
      </c>
      <c r="F44" s="43"/>
      <c r="H44" s="6">
        <f t="shared" si="2"/>
        <v>0.53124999999999978</v>
      </c>
      <c r="I44" s="7" t="s">
        <v>1</v>
      </c>
      <c r="J44" s="8">
        <f t="shared" si="3"/>
        <v>0.53472222222222199</v>
      </c>
      <c r="K44" s="43"/>
      <c r="L44" s="127"/>
      <c r="N44" s="6">
        <f t="shared" si="4"/>
        <v>0.53124999999999978</v>
      </c>
      <c r="O44" s="7" t="s">
        <v>1</v>
      </c>
      <c r="P44" s="19">
        <f t="shared" si="5"/>
        <v>0.53472222222222199</v>
      </c>
      <c r="Q44" s="33"/>
      <c r="R44" s="135"/>
    </row>
    <row r="45" spans="2:18" x14ac:dyDescent="0.45">
      <c r="B45" s="201"/>
      <c r="C45" s="6">
        <f t="shared" si="0"/>
        <v>0.53472222222222199</v>
      </c>
      <c r="D45" s="7" t="s">
        <v>1</v>
      </c>
      <c r="E45" s="8">
        <f t="shared" si="1"/>
        <v>0.5381944444444442</v>
      </c>
      <c r="F45" s="43"/>
      <c r="H45" s="6">
        <f t="shared" si="2"/>
        <v>0.53472222222222199</v>
      </c>
      <c r="I45" s="7" t="s">
        <v>1</v>
      </c>
      <c r="J45" s="8">
        <f t="shared" si="3"/>
        <v>0.5381944444444442</v>
      </c>
      <c r="K45" s="43"/>
      <c r="L45" s="127"/>
      <c r="N45" s="6">
        <f t="shared" si="4"/>
        <v>0.53472222222222199</v>
      </c>
      <c r="O45" s="7" t="s">
        <v>1</v>
      </c>
      <c r="P45" s="19">
        <f t="shared" si="5"/>
        <v>0.5381944444444442</v>
      </c>
      <c r="Q45" s="33"/>
      <c r="R45" s="135"/>
    </row>
    <row r="46" spans="2:18" x14ac:dyDescent="0.45">
      <c r="B46" s="201"/>
      <c r="C46" s="12">
        <f t="shared" si="0"/>
        <v>0.5381944444444442</v>
      </c>
      <c r="D46" s="13" t="s">
        <v>1</v>
      </c>
      <c r="E46" s="14">
        <f t="shared" si="1"/>
        <v>0.54166666666666641</v>
      </c>
      <c r="F46" s="45"/>
      <c r="H46" s="12">
        <f t="shared" si="2"/>
        <v>0.5381944444444442</v>
      </c>
      <c r="I46" s="13" t="s">
        <v>1</v>
      </c>
      <c r="J46" s="14">
        <f t="shared" si="3"/>
        <v>0.54166666666666641</v>
      </c>
      <c r="K46" s="45"/>
      <c r="L46" s="127"/>
      <c r="N46" s="12">
        <f t="shared" si="4"/>
        <v>0.5381944444444442</v>
      </c>
      <c r="O46" s="13" t="s">
        <v>1</v>
      </c>
      <c r="P46" s="22">
        <f t="shared" si="5"/>
        <v>0.54166666666666641</v>
      </c>
      <c r="Q46" s="36"/>
      <c r="R46" s="136"/>
    </row>
    <row r="47" spans="2:18" x14ac:dyDescent="0.45">
      <c r="B47" s="201"/>
      <c r="C47" s="3">
        <f t="shared" si="0"/>
        <v>0.54166666666666641</v>
      </c>
      <c r="D47" s="4" t="s">
        <v>1</v>
      </c>
      <c r="E47" s="5">
        <f t="shared" si="1"/>
        <v>0.54513888888888862</v>
      </c>
      <c r="F47" s="46"/>
      <c r="H47" s="3">
        <f t="shared" si="2"/>
        <v>0.54166666666666641</v>
      </c>
      <c r="I47" s="4" t="s">
        <v>1</v>
      </c>
      <c r="J47" s="5">
        <f t="shared" si="3"/>
        <v>0.54513888888888862</v>
      </c>
      <c r="K47" s="46"/>
      <c r="L47" s="127"/>
      <c r="N47" s="3">
        <f t="shared" si="4"/>
        <v>0.54166666666666641</v>
      </c>
      <c r="O47" s="4" t="s">
        <v>1</v>
      </c>
      <c r="P47" s="18">
        <f t="shared" si="5"/>
        <v>0.54513888888888862</v>
      </c>
      <c r="Q47" s="37"/>
      <c r="R47" s="135"/>
    </row>
    <row r="48" spans="2:18" x14ac:dyDescent="0.45">
      <c r="B48" s="201"/>
      <c r="C48" s="6">
        <f t="shared" si="0"/>
        <v>0.54513888888888862</v>
      </c>
      <c r="D48" s="7" t="s">
        <v>1</v>
      </c>
      <c r="E48" s="8">
        <f t="shared" si="1"/>
        <v>0.54861111111111083</v>
      </c>
      <c r="F48" s="43"/>
      <c r="H48" s="6">
        <f t="shared" si="2"/>
        <v>0.54513888888888862</v>
      </c>
      <c r="I48" s="7" t="s">
        <v>1</v>
      </c>
      <c r="J48" s="8">
        <f t="shared" si="3"/>
        <v>0.54861111111111083</v>
      </c>
      <c r="K48" s="43"/>
      <c r="L48" s="127"/>
      <c r="N48" s="6">
        <f t="shared" si="4"/>
        <v>0.54513888888888862</v>
      </c>
      <c r="O48" s="7" t="s">
        <v>1</v>
      </c>
      <c r="P48" s="19">
        <f t="shared" si="5"/>
        <v>0.54861111111111083</v>
      </c>
      <c r="Q48" s="33"/>
      <c r="R48" s="135"/>
    </row>
    <row r="49" spans="2:18" x14ac:dyDescent="0.45">
      <c r="B49" s="201"/>
      <c r="C49" s="6">
        <f t="shared" si="0"/>
        <v>0.54861111111111083</v>
      </c>
      <c r="D49" s="7" t="s">
        <v>1</v>
      </c>
      <c r="E49" s="8">
        <f t="shared" si="1"/>
        <v>0.55208333333333304</v>
      </c>
      <c r="F49" s="43"/>
      <c r="H49" s="6">
        <f t="shared" si="2"/>
        <v>0.54861111111111083</v>
      </c>
      <c r="I49" s="7" t="s">
        <v>1</v>
      </c>
      <c r="J49" s="8">
        <f t="shared" si="3"/>
        <v>0.55208333333333304</v>
      </c>
      <c r="K49" s="43"/>
      <c r="L49" s="127"/>
      <c r="N49" s="6">
        <f t="shared" si="4"/>
        <v>0.54861111111111083</v>
      </c>
      <c r="O49" s="7" t="s">
        <v>1</v>
      </c>
      <c r="P49" s="19">
        <f t="shared" si="5"/>
        <v>0.55208333333333304</v>
      </c>
      <c r="Q49" s="33"/>
      <c r="R49" s="135"/>
    </row>
    <row r="50" spans="2:18" x14ac:dyDescent="0.45">
      <c r="B50" s="201"/>
      <c r="C50" s="6">
        <f t="shared" si="0"/>
        <v>0.55208333333333304</v>
      </c>
      <c r="D50" s="7" t="s">
        <v>1</v>
      </c>
      <c r="E50" s="8">
        <f t="shared" si="1"/>
        <v>0.55555555555555525</v>
      </c>
      <c r="F50" s="43"/>
      <c r="H50" s="6">
        <f t="shared" si="2"/>
        <v>0.55208333333333304</v>
      </c>
      <c r="I50" s="7" t="s">
        <v>1</v>
      </c>
      <c r="J50" s="8">
        <f t="shared" si="3"/>
        <v>0.55555555555555525</v>
      </c>
      <c r="K50" s="43"/>
      <c r="L50" s="127"/>
      <c r="N50" s="6">
        <f t="shared" si="4"/>
        <v>0.55208333333333304</v>
      </c>
      <c r="O50" s="7" t="s">
        <v>1</v>
      </c>
      <c r="P50" s="19">
        <f t="shared" si="5"/>
        <v>0.55555555555555525</v>
      </c>
      <c r="Q50" s="33"/>
      <c r="R50" s="135"/>
    </row>
    <row r="51" spans="2:18" x14ac:dyDescent="0.45">
      <c r="B51" s="201"/>
      <c r="C51" s="6">
        <f t="shared" si="0"/>
        <v>0.55555555555555525</v>
      </c>
      <c r="D51" s="7" t="s">
        <v>1</v>
      </c>
      <c r="E51" s="8">
        <f t="shared" si="1"/>
        <v>0.55902777777777746</v>
      </c>
      <c r="F51" s="43"/>
      <c r="H51" s="6">
        <f t="shared" si="2"/>
        <v>0.55555555555555525</v>
      </c>
      <c r="I51" s="7" t="s">
        <v>1</v>
      </c>
      <c r="J51" s="8">
        <f t="shared" si="3"/>
        <v>0.55902777777777746</v>
      </c>
      <c r="K51" s="43"/>
      <c r="L51" s="127"/>
      <c r="N51" s="6">
        <f t="shared" si="4"/>
        <v>0.55555555555555525</v>
      </c>
      <c r="O51" s="7" t="s">
        <v>1</v>
      </c>
      <c r="P51" s="19">
        <f t="shared" si="5"/>
        <v>0.55902777777777746</v>
      </c>
      <c r="Q51" s="33"/>
      <c r="R51" s="137"/>
    </row>
    <row r="52" spans="2:18" x14ac:dyDescent="0.45">
      <c r="B52" s="201"/>
      <c r="C52" s="6">
        <f t="shared" si="0"/>
        <v>0.55902777777777746</v>
      </c>
      <c r="D52" s="7" t="s">
        <v>1</v>
      </c>
      <c r="E52" s="8">
        <f t="shared" si="1"/>
        <v>0.56249999999999967</v>
      </c>
      <c r="F52" s="43"/>
      <c r="H52" s="6">
        <f t="shared" si="2"/>
        <v>0.55902777777777746</v>
      </c>
      <c r="I52" s="7" t="s">
        <v>1</v>
      </c>
      <c r="J52" s="8">
        <f t="shared" si="3"/>
        <v>0.56249999999999967</v>
      </c>
      <c r="K52" s="43"/>
      <c r="L52" s="127"/>
      <c r="N52" s="6">
        <f t="shared" si="4"/>
        <v>0.55902777777777746</v>
      </c>
      <c r="O52" s="7" t="s">
        <v>1</v>
      </c>
      <c r="P52" s="19">
        <f t="shared" si="5"/>
        <v>0.56249999999999967</v>
      </c>
      <c r="Q52" s="33"/>
      <c r="R52" s="135"/>
    </row>
    <row r="53" spans="2:18" x14ac:dyDescent="0.45">
      <c r="B53" s="201"/>
      <c r="C53" s="6">
        <f t="shared" si="0"/>
        <v>0.56249999999999967</v>
      </c>
      <c r="D53" s="7" t="s">
        <v>1</v>
      </c>
      <c r="E53" s="8">
        <f t="shared" si="1"/>
        <v>0.56597222222222188</v>
      </c>
      <c r="F53" s="43"/>
      <c r="H53" s="6">
        <f t="shared" si="2"/>
        <v>0.56249999999999967</v>
      </c>
      <c r="I53" s="7" t="s">
        <v>1</v>
      </c>
      <c r="J53" s="8">
        <f t="shared" si="3"/>
        <v>0.56597222222222188</v>
      </c>
      <c r="K53" s="43"/>
      <c r="L53" s="127"/>
      <c r="N53" s="6">
        <f t="shared" si="4"/>
        <v>0.56249999999999967</v>
      </c>
      <c r="O53" s="7" t="s">
        <v>1</v>
      </c>
      <c r="P53" s="19">
        <f t="shared" si="5"/>
        <v>0.56597222222222188</v>
      </c>
      <c r="Q53" s="33"/>
      <c r="R53" s="135"/>
    </row>
    <row r="54" spans="2:18" x14ac:dyDescent="0.45">
      <c r="B54" s="201"/>
      <c r="C54" s="6">
        <f t="shared" si="0"/>
        <v>0.56597222222222188</v>
      </c>
      <c r="D54" s="7" t="s">
        <v>1</v>
      </c>
      <c r="E54" s="8">
        <f t="shared" si="1"/>
        <v>0.56944444444444409</v>
      </c>
      <c r="F54" s="43"/>
      <c r="H54" s="6">
        <f t="shared" si="2"/>
        <v>0.56597222222222188</v>
      </c>
      <c r="I54" s="7" t="s">
        <v>1</v>
      </c>
      <c r="J54" s="8">
        <f t="shared" si="3"/>
        <v>0.56944444444444409</v>
      </c>
      <c r="K54" s="43"/>
      <c r="L54" s="127"/>
      <c r="N54" s="6">
        <f t="shared" si="4"/>
        <v>0.56597222222222188</v>
      </c>
      <c r="O54" s="7" t="s">
        <v>1</v>
      </c>
      <c r="P54" s="19">
        <f t="shared" si="5"/>
        <v>0.56944444444444409</v>
      </c>
      <c r="Q54" s="33"/>
      <c r="R54" s="135"/>
    </row>
    <row r="55" spans="2:18" x14ac:dyDescent="0.45">
      <c r="B55" s="201"/>
      <c r="C55" s="6">
        <f t="shared" si="0"/>
        <v>0.56944444444444409</v>
      </c>
      <c r="D55" s="7" t="s">
        <v>1</v>
      </c>
      <c r="E55" s="8">
        <f t="shared" si="1"/>
        <v>0.5729166666666663</v>
      </c>
      <c r="F55" s="43"/>
      <c r="H55" s="6">
        <f t="shared" si="2"/>
        <v>0.56944444444444409</v>
      </c>
      <c r="I55" s="7" t="s">
        <v>1</v>
      </c>
      <c r="J55" s="8">
        <f t="shared" si="3"/>
        <v>0.5729166666666663</v>
      </c>
      <c r="K55" s="43"/>
      <c r="L55" s="127"/>
      <c r="N55" s="6">
        <f t="shared" si="4"/>
        <v>0.56944444444444409</v>
      </c>
      <c r="O55" s="7" t="s">
        <v>1</v>
      </c>
      <c r="P55" s="19">
        <f t="shared" si="5"/>
        <v>0.5729166666666663</v>
      </c>
      <c r="Q55" s="33"/>
      <c r="R55" s="135"/>
    </row>
    <row r="56" spans="2:18" x14ac:dyDescent="0.45">
      <c r="B56" s="201"/>
      <c r="C56" s="6">
        <f t="shared" si="0"/>
        <v>0.5729166666666663</v>
      </c>
      <c r="D56" s="7" t="s">
        <v>1</v>
      </c>
      <c r="E56" s="8">
        <f t="shared" si="1"/>
        <v>0.57638888888888851</v>
      </c>
      <c r="F56" s="43"/>
      <c r="H56" s="6">
        <f t="shared" si="2"/>
        <v>0.5729166666666663</v>
      </c>
      <c r="I56" s="7" t="s">
        <v>1</v>
      </c>
      <c r="J56" s="8">
        <f t="shared" si="3"/>
        <v>0.57638888888888851</v>
      </c>
      <c r="K56" s="43"/>
      <c r="L56" s="127"/>
      <c r="N56" s="6">
        <f t="shared" si="4"/>
        <v>0.5729166666666663</v>
      </c>
      <c r="O56" s="7" t="s">
        <v>1</v>
      </c>
      <c r="P56" s="19">
        <f t="shared" si="5"/>
        <v>0.57638888888888851</v>
      </c>
      <c r="Q56" s="33"/>
      <c r="R56" s="135"/>
    </row>
    <row r="57" spans="2:18" x14ac:dyDescent="0.45">
      <c r="B57" s="201"/>
      <c r="C57" s="6">
        <f t="shared" si="0"/>
        <v>0.57638888888888851</v>
      </c>
      <c r="D57" s="7" t="s">
        <v>1</v>
      </c>
      <c r="E57" s="8">
        <f t="shared" si="1"/>
        <v>0.57986111111111072</v>
      </c>
      <c r="F57" s="43"/>
      <c r="H57" s="6">
        <f t="shared" si="2"/>
        <v>0.57638888888888851</v>
      </c>
      <c r="I57" s="7" t="s">
        <v>1</v>
      </c>
      <c r="J57" s="8">
        <f t="shared" si="3"/>
        <v>0.57986111111111072</v>
      </c>
      <c r="K57" s="43"/>
      <c r="L57" s="127"/>
      <c r="N57" s="6">
        <f t="shared" si="4"/>
        <v>0.57638888888888851</v>
      </c>
      <c r="O57" s="7" t="s">
        <v>1</v>
      </c>
      <c r="P57" s="19">
        <f t="shared" si="5"/>
        <v>0.57986111111111072</v>
      </c>
      <c r="Q57" s="33"/>
      <c r="R57" s="135"/>
    </row>
    <row r="58" spans="2:18" x14ac:dyDescent="0.45">
      <c r="B58" s="201"/>
      <c r="C58" s="12">
        <f t="shared" si="0"/>
        <v>0.57986111111111072</v>
      </c>
      <c r="D58" s="13" t="s">
        <v>1</v>
      </c>
      <c r="E58" s="14">
        <f t="shared" si="1"/>
        <v>0.58333333333333293</v>
      </c>
      <c r="F58" s="45"/>
      <c r="H58" s="12">
        <f t="shared" si="2"/>
        <v>0.57986111111111072</v>
      </c>
      <c r="I58" s="13" t="s">
        <v>1</v>
      </c>
      <c r="J58" s="14">
        <f t="shared" si="3"/>
        <v>0.58333333333333293</v>
      </c>
      <c r="K58" s="45"/>
      <c r="L58" s="127"/>
      <c r="N58" s="12">
        <f t="shared" si="4"/>
        <v>0.57986111111111072</v>
      </c>
      <c r="O58" s="13" t="s">
        <v>1</v>
      </c>
      <c r="P58" s="22">
        <f t="shared" si="5"/>
        <v>0.58333333333333293</v>
      </c>
      <c r="Q58" s="38"/>
      <c r="R58" s="136"/>
    </row>
    <row r="59" spans="2:18" x14ac:dyDescent="0.45">
      <c r="B59" s="201"/>
      <c r="C59" s="3">
        <f t="shared" si="0"/>
        <v>0.58333333333333293</v>
      </c>
      <c r="D59" s="4" t="s">
        <v>1</v>
      </c>
      <c r="E59" s="5">
        <f t="shared" si="1"/>
        <v>0.58680555555555514</v>
      </c>
      <c r="F59" s="46"/>
      <c r="H59" s="3">
        <f t="shared" si="2"/>
        <v>0.58333333333333293</v>
      </c>
      <c r="I59" s="4" t="s">
        <v>1</v>
      </c>
      <c r="J59" s="5">
        <f t="shared" si="3"/>
        <v>0.58680555555555514</v>
      </c>
      <c r="K59" s="46"/>
      <c r="L59" s="127"/>
      <c r="N59" s="3">
        <f t="shared" si="4"/>
        <v>0.58333333333333293</v>
      </c>
      <c r="O59" s="4" t="s">
        <v>1</v>
      </c>
      <c r="P59" s="18">
        <f t="shared" si="5"/>
        <v>0.58680555555555514</v>
      </c>
      <c r="Q59" s="33"/>
      <c r="R59" s="135"/>
    </row>
    <row r="60" spans="2:18" x14ac:dyDescent="0.45">
      <c r="B60" s="201"/>
      <c r="C60" s="6">
        <f t="shared" si="0"/>
        <v>0.58680555555555514</v>
      </c>
      <c r="D60" s="7" t="s">
        <v>1</v>
      </c>
      <c r="E60" s="8">
        <f t="shared" si="1"/>
        <v>0.59027777777777735</v>
      </c>
      <c r="F60" s="43"/>
      <c r="H60" s="6">
        <f t="shared" si="2"/>
        <v>0.58680555555555514</v>
      </c>
      <c r="I60" s="7" t="s">
        <v>1</v>
      </c>
      <c r="J60" s="8">
        <f t="shared" si="3"/>
        <v>0.59027777777777735</v>
      </c>
      <c r="K60" s="43"/>
      <c r="L60" s="127"/>
      <c r="N60" s="6">
        <f t="shared" si="4"/>
        <v>0.58680555555555514</v>
      </c>
      <c r="O60" s="7" t="s">
        <v>1</v>
      </c>
      <c r="P60" s="19">
        <f t="shared" si="5"/>
        <v>0.59027777777777735</v>
      </c>
      <c r="Q60" s="33"/>
      <c r="R60" s="135"/>
    </row>
    <row r="61" spans="2:18" x14ac:dyDescent="0.45">
      <c r="B61" s="201"/>
      <c r="C61" s="6">
        <f t="shared" si="0"/>
        <v>0.59027777777777735</v>
      </c>
      <c r="D61" s="7" t="s">
        <v>1</v>
      </c>
      <c r="E61" s="8">
        <f t="shared" si="1"/>
        <v>0.59374999999999956</v>
      </c>
      <c r="F61" s="43"/>
      <c r="H61" s="6">
        <f t="shared" si="2"/>
        <v>0.59027777777777735</v>
      </c>
      <c r="I61" s="7" t="s">
        <v>1</v>
      </c>
      <c r="J61" s="8">
        <f t="shared" si="3"/>
        <v>0.59374999999999956</v>
      </c>
      <c r="K61" s="43"/>
      <c r="L61" s="127"/>
      <c r="N61" s="6">
        <f t="shared" si="4"/>
        <v>0.59027777777777735</v>
      </c>
      <c r="O61" s="7" t="s">
        <v>1</v>
      </c>
      <c r="P61" s="19">
        <f t="shared" si="5"/>
        <v>0.59374999999999956</v>
      </c>
      <c r="Q61" s="33"/>
      <c r="R61" s="135"/>
    </row>
    <row r="62" spans="2:18" x14ac:dyDescent="0.45">
      <c r="B62" s="201"/>
      <c r="C62" s="6">
        <f t="shared" si="0"/>
        <v>0.59374999999999956</v>
      </c>
      <c r="D62" s="7" t="s">
        <v>1</v>
      </c>
      <c r="E62" s="8">
        <f t="shared" si="1"/>
        <v>0.59722222222222177</v>
      </c>
      <c r="F62" s="43"/>
      <c r="H62" s="6">
        <f t="shared" si="2"/>
        <v>0.59374999999999956</v>
      </c>
      <c r="I62" s="7" t="s">
        <v>1</v>
      </c>
      <c r="J62" s="8">
        <f t="shared" si="3"/>
        <v>0.59722222222222177</v>
      </c>
      <c r="K62" s="43"/>
      <c r="L62" s="127"/>
      <c r="N62" s="6">
        <f t="shared" si="4"/>
        <v>0.59374999999999956</v>
      </c>
      <c r="O62" s="7" t="s">
        <v>1</v>
      </c>
      <c r="P62" s="19">
        <f t="shared" si="5"/>
        <v>0.59722222222222177</v>
      </c>
      <c r="Q62" s="33"/>
      <c r="R62" s="135"/>
    </row>
    <row r="63" spans="2:18" x14ac:dyDescent="0.45">
      <c r="B63" s="201"/>
      <c r="C63" s="6">
        <f t="shared" si="0"/>
        <v>0.59722222222222177</v>
      </c>
      <c r="D63" s="7" t="s">
        <v>1</v>
      </c>
      <c r="E63" s="8">
        <f t="shared" si="1"/>
        <v>0.60069444444444398</v>
      </c>
      <c r="F63" s="43"/>
      <c r="H63" s="6">
        <f t="shared" si="2"/>
        <v>0.59722222222222177</v>
      </c>
      <c r="I63" s="7" t="s">
        <v>1</v>
      </c>
      <c r="J63" s="8">
        <f t="shared" si="3"/>
        <v>0.60069444444444398</v>
      </c>
      <c r="K63" s="43"/>
      <c r="L63" s="127"/>
      <c r="N63" s="6">
        <f t="shared" si="4"/>
        <v>0.59722222222222177</v>
      </c>
      <c r="O63" s="7" t="s">
        <v>1</v>
      </c>
      <c r="P63" s="19">
        <f t="shared" si="5"/>
        <v>0.60069444444444398</v>
      </c>
      <c r="Q63" s="33"/>
      <c r="R63" s="135"/>
    </row>
    <row r="64" spans="2:18" x14ac:dyDescent="0.45">
      <c r="B64" s="201"/>
      <c r="C64" s="6">
        <f t="shared" si="0"/>
        <v>0.60069444444444398</v>
      </c>
      <c r="D64" s="7" t="s">
        <v>1</v>
      </c>
      <c r="E64" s="8">
        <f t="shared" si="1"/>
        <v>0.60416666666666619</v>
      </c>
      <c r="F64" s="43"/>
      <c r="H64" s="6">
        <f t="shared" si="2"/>
        <v>0.60069444444444398</v>
      </c>
      <c r="I64" s="7" t="s">
        <v>1</v>
      </c>
      <c r="J64" s="8">
        <f t="shared" si="3"/>
        <v>0.60416666666666619</v>
      </c>
      <c r="K64" s="43"/>
      <c r="L64" s="127"/>
      <c r="N64" s="6">
        <f t="shared" si="4"/>
        <v>0.60069444444444398</v>
      </c>
      <c r="O64" s="7" t="s">
        <v>1</v>
      </c>
      <c r="P64" s="19">
        <f t="shared" si="5"/>
        <v>0.60416666666666619</v>
      </c>
      <c r="Q64" s="33"/>
      <c r="R64" s="135"/>
    </row>
    <row r="65" spans="2:18" x14ac:dyDescent="0.45">
      <c r="B65" s="201"/>
      <c r="C65" s="6">
        <f t="shared" si="0"/>
        <v>0.60416666666666619</v>
      </c>
      <c r="D65" s="7" t="s">
        <v>1</v>
      </c>
      <c r="E65" s="8">
        <f t="shared" si="1"/>
        <v>0.6076388888888884</v>
      </c>
      <c r="F65" s="43"/>
      <c r="H65" s="6">
        <f t="shared" si="2"/>
        <v>0.60416666666666619</v>
      </c>
      <c r="I65" s="7" t="s">
        <v>1</v>
      </c>
      <c r="J65" s="8">
        <f t="shared" si="3"/>
        <v>0.6076388888888884</v>
      </c>
      <c r="K65" s="43"/>
      <c r="L65" s="127"/>
      <c r="N65" s="6">
        <f t="shared" si="4"/>
        <v>0.60416666666666619</v>
      </c>
      <c r="O65" s="7" t="s">
        <v>1</v>
      </c>
      <c r="P65" s="19">
        <f t="shared" si="5"/>
        <v>0.6076388888888884</v>
      </c>
      <c r="Q65" s="33"/>
      <c r="R65" s="135"/>
    </row>
    <row r="66" spans="2:18" x14ac:dyDescent="0.45">
      <c r="B66" s="201"/>
      <c r="C66" s="6">
        <f t="shared" si="0"/>
        <v>0.6076388888888884</v>
      </c>
      <c r="D66" s="7" t="s">
        <v>1</v>
      </c>
      <c r="E66" s="8">
        <f t="shared" si="1"/>
        <v>0.61111111111111061</v>
      </c>
      <c r="F66" s="43"/>
      <c r="H66" s="6">
        <f t="shared" si="2"/>
        <v>0.6076388888888884</v>
      </c>
      <c r="I66" s="7" t="s">
        <v>1</v>
      </c>
      <c r="J66" s="8">
        <f t="shared" si="3"/>
        <v>0.61111111111111061</v>
      </c>
      <c r="K66" s="43"/>
      <c r="L66" s="127"/>
      <c r="N66" s="6">
        <f t="shared" si="4"/>
        <v>0.6076388888888884</v>
      </c>
      <c r="O66" s="7" t="s">
        <v>1</v>
      </c>
      <c r="P66" s="19">
        <f t="shared" si="5"/>
        <v>0.61111111111111061</v>
      </c>
      <c r="Q66" s="33"/>
      <c r="R66" s="135"/>
    </row>
    <row r="67" spans="2:18" x14ac:dyDescent="0.45">
      <c r="B67" s="201"/>
      <c r="C67" s="6">
        <f t="shared" si="0"/>
        <v>0.61111111111111061</v>
      </c>
      <c r="D67" s="7" t="s">
        <v>1</v>
      </c>
      <c r="E67" s="8">
        <f t="shared" si="1"/>
        <v>0.61458333333333282</v>
      </c>
      <c r="F67" s="43"/>
      <c r="H67" s="6">
        <f t="shared" si="2"/>
        <v>0.61111111111111061</v>
      </c>
      <c r="I67" s="7" t="s">
        <v>1</v>
      </c>
      <c r="J67" s="8">
        <f t="shared" si="3"/>
        <v>0.61458333333333282</v>
      </c>
      <c r="K67" s="43"/>
      <c r="L67" s="127"/>
      <c r="N67" s="6">
        <f t="shared" si="4"/>
        <v>0.61111111111111061</v>
      </c>
      <c r="O67" s="7" t="s">
        <v>1</v>
      </c>
      <c r="P67" s="19">
        <f t="shared" si="5"/>
        <v>0.61458333333333282</v>
      </c>
      <c r="Q67" s="33"/>
      <c r="R67" s="135"/>
    </row>
    <row r="68" spans="2:18" x14ac:dyDescent="0.45">
      <c r="B68" s="201"/>
      <c r="C68" s="6">
        <f t="shared" si="0"/>
        <v>0.61458333333333282</v>
      </c>
      <c r="D68" s="7" t="s">
        <v>1</v>
      </c>
      <c r="E68" s="8">
        <f t="shared" si="1"/>
        <v>0.61805555555555503</v>
      </c>
      <c r="F68" s="43"/>
      <c r="H68" s="6">
        <f t="shared" si="2"/>
        <v>0.61458333333333282</v>
      </c>
      <c r="I68" s="7" t="s">
        <v>1</v>
      </c>
      <c r="J68" s="8">
        <f t="shared" si="3"/>
        <v>0.61805555555555503</v>
      </c>
      <c r="K68" s="43"/>
      <c r="L68" s="127"/>
      <c r="N68" s="6">
        <f t="shared" si="4"/>
        <v>0.61458333333333282</v>
      </c>
      <c r="O68" s="7" t="s">
        <v>1</v>
      </c>
      <c r="P68" s="19">
        <f t="shared" si="5"/>
        <v>0.61805555555555503</v>
      </c>
      <c r="Q68" s="33"/>
      <c r="R68" s="135"/>
    </row>
    <row r="69" spans="2:18" x14ac:dyDescent="0.45">
      <c r="B69" s="201"/>
      <c r="C69" s="6">
        <f t="shared" si="0"/>
        <v>0.61805555555555503</v>
      </c>
      <c r="D69" s="7" t="s">
        <v>1</v>
      </c>
      <c r="E69" s="8">
        <f t="shared" si="1"/>
        <v>0.62152777777777724</v>
      </c>
      <c r="F69" s="43"/>
      <c r="H69" s="6">
        <f t="shared" si="2"/>
        <v>0.61805555555555503</v>
      </c>
      <c r="I69" s="7" t="s">
        <v>1</v>
      </c>
      <c r="J69" s="8">
        <f t="shared" si="3"/>
        <v>0.62152777777777724</v>
      </c>
      <c r="K69" s="43"/>
      <c r="L69" s="127"/>
      <c r="N69" s="6">
        <f t="shared" si="4"/>
        <v>0.61805555555555503</v>
      </c>
      <c r="O69" s="7" t="s">
        <v>1</v>
      </c>
      <c r="P69" s="19">
        <f t="shared" si="5"/>
        <v>0.62152777777777724</v>
      </c>
      <c r="Q69" s="33"/>
      <c r="R69" s="135"/>
    </row>
    <row r="70" spans="2:18" x14ac:dyDescent="0.45">
      <c r="B70" s="201"/>
      <c r="C70" s="9">
        <f t="shared" si="0"/>
        <v>0.62152777777777724</v>
      </c>
      <c r="D70" s="10" t="s">
        <v>1</v>
      </c>
      <c r="E70" s="11">
        <f t="shared" si="1"/>
        <v>0.62499999999999944</v>
      </c>
      <c r="F70" s="44"/>
      <c r="H70" s="9">
        <f t="shared" si="2"/>
        <v>0.62152777777777724</v>
      </c>
      <c r="I70" s="10" t="s">
        <v>1</v>
      </c>
      <c r="J70" s="11">
        <f t="shared" si="3"/>
        <v>0.62499999999999944</v>
      </c>
      <c r="K70" s="44"/>
      <c r="L70" s="127"/>
      <c r="N70" s="9">
        <f t="shared" si="4"/>
        <v>0.62152777777777724</v>
      </c>
      <c r="O70" s="10" t="s">
        <v>1</v>
      </c>
      <c r="P70" s="20">
        <f t="shared" si="5"/>
        <v>0.62499999999999944</v>
      </c>
      <c r="Q70" s="39"/>
      <c r="R70" s="136"/>
    </row>
    <row r="71" spans="2:18" x14ac:dyDescent="0.45">
      <c r="C71" s="2"/>
      <c r="D71" s="1"/>
      <c r="E71" s="2"/>
      <c r="L71" s="129"/>
    </row>
    <row r="72" spans="2:18" x14ac:dyDescent="0.45">
      <c r="C72" s="2"/>
      <c r="D72" s="1"/>
      <c r="E72" s="2"/>
      <c r="L72" s="129"/>
    </row>
    <row r="73" spans="2:18" x14ac:dyDescent="0.45">
      <c r="C73" s="2"/>
      <c r="D73" s="1"/>
      <c r="E73" s="2"/>
      <c r="L73" s="129"/>
    </row>
    <row r="74" spans="2:18" x14ac:dyDescent="0.45">
      <c r="C74" s="2"/>
      <c r="D74" s="1"/>
      <c r="E74" s="2"/>
      <c r="L74" s="129"/>
    </row>
    <row r="75" spans="2:18" x14ac:dyDescent="0.45">
      <c r="C75" s="2"/>
      <c r="D75" s="1"/>
      <c r="E75" s="2"/>
      <c r="L75" s="129"/>
    </row>
    <row r="76" spans="2:18" x14ac:dyDescent="0.45">
      <c r="C76" s="2"/>
      <c r="D76" s="1"/>
      <c r="E76" s="2"/>
      <c r="L76" s="129"/>
    </row>
    <row r="77" spans="2:18" x14ac:dyDescent="0.45">
      <c r="C77" s="2"/>
      <c r="D77" s="1"/>
      <c r="E77" s="2"/>
      <c r="L77" s="129"/>
    </row>
    <row r="78" spans="2:18" x14ac:dyDescent="0.45">
      <c r="C78" s="2"/>
      <c r="D78" s="1"/>
      <c r="E78" s="2"/>
      <c r="L78" s="129"/>
    </row>
    <row r="79" spans="2:18" x14ac:dyDescent="0.45">
      <c r="C79" s="2"/>
      <c r="D79" s="1"/>
      <c r="E79" s="2"/>
      <c r="L79" s="129"/>
    </row>
    <row r="80" spans="2:18" x14ac:dyDescent="0.45">
      <c r="C80" s="2"/>
      <c r="D80" s="1"/>
      <c r="E80" s="2"/>
      <c r="L80" s="129"/>
    </row>
    <row r="81" spans="3:12" x14ac:dyDescent="0.45">
      <c r="C81" s="2"/>
      <c r="D81" s="1"/>
      <c r="E81" s="2"/>
      <c r="L81" s="129"/>
    </row>
    <row r="82" spans="3:12" x14ac:dyDescent="0.45">
      <c r="L82" s="129"/>
    </row>
    <row r="83" spans="3:12" x14ac:dyDescent="0.45">
      <c r="L83" s="129"/>
    </row>
    <row r="84" spans="3:12" x14ac:dyDescent="0.45">
      <c r="L84" s="129"/>
    </row>
    <row r="85" spans="3:12" x14ac:dyDescent="0.45">
      <c r="L85" s="129"/>
    </row>
    <row r="86" spans="3:12" x14ac:dyDescent="0.45">
      <c r="L86" s="129"/>
    </row>
    <row r="87" spans="3:12" x14ac:dyDescent="0.45">
      <c r="L87" s="129"/>
    </row>
    <row r="88" spans="3:12" x14ac:dyDescent="0.45">
      <c r="L88" s="129"/>
    </row>
    <row r="89" spans="3:12" x14ac:dyDescent="0.45">
      <c r="L89" s="129"/>
    </row>
    <row r="90" spans="3:12" x14ac:dyDescent="0.45">
      <c r="L90" s="129"/>
    </row>
    <row r="91" spans="3:12" x14ac:dyDescent="0.45">
      <c r="L91" s="129"/>
    </row>
    <row r="92" spans="3:12" x14ac:dyDescent="0.45">
      <c r="L92" s="129"/>
    </row>
    <row r="93" spans="3:12" x14ac:dyDescent="0.45">
      <c r="L93" s="129"/>
    </row>
    <row r="94" spans="3:12" x14ac:dyDescent="0.45">
      <c r="L94" s="129"/>
    </row>
    <row r="95" spans="3:12" x14ac:dyDescent="0.45">
      <c r="L95" s="129"/>
    </row>
    <row r="96" spans="3:12" x14ac:dyDescent="0.45">
      <c r="L96" s="129"/>
    </row>
    <row r="97" spans="12:12" x14ac:dyDescent="0.45">
      <c r="L97" s="129"/>
    </row>
    <row r="98" spans="12:12" x14ac:dyDescent="0.45">
      <c r="L98" s="129"/>
    </row>
    <row r="99" spans="12:12" x14ac:dyDescent="0.45">
      <c r="L99" s="129"/>
    </row>
    <row r="100" spans="12:12" x14ac:dyDescent="0.45">
      <c r="L100" s="129"/>
    </row>
    <row r="101" spans="12:12" x14ac:dyDescent="0.45">
      <c r="L101" s="129"/>
    </row>
    <row r="102" spans="12:12" x14ac:dyDescent="0.45">
      <c r="L102" s="129"/>
    </row>
    <row r="103" spans="12:12" x14ac:dyDescent="0.45">
      <c r="L103" s="129"/>
    </row>
    <row r="104" spans="12:12" x14ac:dyDescent="0.45">
      <c r="L104" s="129"/>
    </row>
    <row r="105" spans="12:12" x14ac:dyDescent="0.45">
      <c r="L105" s="129"/>
    </row>
    <row r="106" spans="12:12" x14ac:dyDescent="0.45">
      <c r="L106" s="129"/>
    </row>
    <row r="107" spans="12:12" x14ac:dyDescent="0.45">
      <c r="L107" s="129"/>
    </row>
    <row r="108" spans="12:12" x14ac:dyDescent="0.45">
      <c r="L108" s="129"/>
    </row>
    <row r="109" spans="12:12" x14ac:dyDescent="0.45">
      <c r="L109" s="129"/>
    </row>
    <row r="110" spans="12:12" x14ac:dyDescent="0.45">
      <c r="L110" s="129"/>
    </row>
    <row r="111" spans="12:12" x14ac:dyDescent="0.45">
      <c r="L111" s="129"/>
    </row>
    <row r="112" spans="12:12" x14ac:dyDescent="0.45">
      <c r="L112" s="129"/>
    </row>
    <row r="113" spans="12:12" x14ac:dyDescent="0.45">
      <c r="L113" s="129"/>
    </row>
    <row r="114" spans="12:12" x14ac:dyDescent="0.45">
      <c r="L114" s="129"/>
    </row>
    <row r="115" spans="12:12" x14ac:dyDescent="0.45">
      <c r="L115" s="129"/>
    </row>
    <row r="116" spans="12:12" x14ac:dyDescent="0.45">
      <c r="L116" s="129"/>
    </row>
    <row r="117" spans="12:12" x14ac:dyDescent="0.45">
      <c r="L117" s="129"/>
    </row>
    <row r="118" spans="12:12" x14ac:dyDescent="0.45">
      <c r="L118" s="129"/>
    </row>
    <row r="119" spans="12:12" x14ac:dyDescent="0.45">
      <c r="L119" s="129"/>
    </row>
    <row r="120" spans="12:12" x14ac:dyDescent="0.45">
      <c r="L120" s="129"/>
    </row>
    <row r="121" spans="12:12" x14ac:dyDescent="0.45">
      <c r="L121" s="129"/>
    </row>
    <row r="122" spans="12:12" x14ac:dyDescent="0.45">
      <c r="L122" s="129"/>
    </row>
    <row r="123" spans="12:12" x14ac:dyDescent="0.45">
      <c r="L123" s="129"/>
    </row>
    <row r="124" spans="12:12" x14ac:dyDescent="0.45">
      <c r="L124" s="129"/>
    </row>
    <row r="125" spans="12:12" x14ac:dyDescent="0.45">
      <c r="L125" s="129"/>
    </row>
    <row r="126" spans="12:12" x14ac:dyDescent="0.45">
      <c r="L126" s="129"/>
    </row>
    <row r="127" spans="12:12" x14ac:dyDescent="0.45">
      <c r="L127" s="129"/>
    </row>
    <row r="128" spans="12:12" x14ac:dyDescent="0.45">
      <c r="L128" s="129"/>
    </row>
    <row r="129" spans="12:12" x14ac:dyDescent="0.45">
      <c r="L129" s="129"/>
    </row>
    <row r="130" spans="12:12" x14ac:dyDescent="0.45">
      <c r="L130" s="129"/>
    </row>
    <row r="131" spans="12:12" x14ac:dyDescent="0.45">
      <c r="L131" s="129"/>
    </row>
    <row r="132" spans="12:12" x14ac:dyDescent="0.45">
      <c r="L132" s="129"/>
    </row>
    <row r="133" spans="12:12" x14ac:dyDescent="0.45">
      <c r="L133" s="129"/>
    </row>
    <row r="134" spans="12:12" x14ac:dyDescent="0.45">
      <c r="L134" s="129"/>
    </row>
    <row r="135" spans="12:12" x14ac:dyDescent="0.45">
      <c r="L135" s="129"/>
    </row>
    <row r="136" spans="12:12" x14ac:dyDescent="0.45">
      <c r="L136" s="129"/>
    </row>
    <row r="137" spans="12:12" x14ac:dyDescent="0.45">
      <c r="L137" s="129"/>
    </row>
    <row r="138" spans="12:12" x14ac:dyDescent="0.45">
      <c r="L138" s="129"/>
    </row>
    <row r="139" spans="12:12" x14ac:dyDescent="0.45">
      <c r="L139" s="129"/>
    </row>
    <row r="140" spans="12:12" x14ac:dyDescent="0.45">
      <c r="L140" s="129"/>
    </row>
    <row r="141" spans="12:12" x14ac:dyDescent="0.45">
      <c r="L141" s="129"/>
    </row>
    <row r="142" spans="12:12" x14ac:dyDescent="0.45">
      <c r="L142" s="129"/>
    </row>
    <row r="143" spans="12:12" x14ac:dyDescent="0.45">
      <c r="L143" s="129"/>
    </row>
  </sheetData>
  <mergeCells count="20">
    <mergeCell ref="B5:D5"/>
    <mergeCell ref="E5:G5"/>
    <mergeCell ref="B6:D6"/>
    <mergeCell ref="E6:G6"/>
    <mergeCell ref="B9:D9"/>
    <mergeCell ref="E9:G9"/>
    <mergeCell ref="B7:D7"/>
    <mergeCell ref="E7:G7"/>
    <mergeCell ref="B8:D8"/>
    <mergeCell ref="E8:G8"/>
    <mergeCell ref="E10:G10"/>
    <mergeCell ref="B23:B34"/>
    <mergeCell ref="L23:L34"/>
    <mergeCell ref="R23:R34"/>
    <mergeCell ref="B35:B70"/>
    <mergeCell ref="N22:P22"/>
    <mergeCell ref="B11:D11"/>
    <mergeCell ref="B22:E22"/>
    <mergeCell ref="H22:J22"/>
    <mergeCell ref="B10:D10"/>
  </mergeCells>
  <phoneticPr fontId="1"/>
  <pageMargins left="0.39370078740157483" right="0.39370078740157483" top="0.74803149606299213" bottom="0.74803149606299213" header="0.31496062992125984" footer="0.31496062992125984"/>
  <pageSetup paperSize="9" scale="54"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9E109-2DCC-4FF3-8984-E15FE77DF1FE}">
  <sheetPr codeName="Sheet5">
    <pageSetUpPr fitToPage="1"/>
  </sheetPr>
  <dimension ref="A1:T143"/>
  <sheetViews>
    <sheetView showGridLines="0" view="pageBreakPreview" zoomScale="70" zoomScaleNormal="85" zoomScaleSheetLayoutView="70" workbookViewId="0"/>
  </sheetViews>
  <sheetFormatPr defaultColWidth="9" defaultRowHeight="18" x14ac:dyDescent="0.45"/>
  <cols>
    <col min="1" max="1" width="2.19921875" style="24" customWidth="1"/>
    <col min="2" max="2" width="3.5" style="24" customWidth="1"/>
    <col min="3" max="4" width="8.69921875" style="24" customWidth="1"/>
    <col min="5" max="11" width="9" style="24"/>
    <col min="12" max="12" width="11.09765625" style="24" customWidth="1"/>
    <col min="13" max="16" width="9" style="24"/>
    <col min="17" max="17" width="10" style="24" customWidth="1"/>
    <col min="18" max="18" width="11.09765625" style="24" customWidth="1"/>
    <col min="19" max="19" width="6" style="24" customWidth="1"/>
    <col min="20" max="16384" width="9" style="24"/>
  </cols>
  <sheetData>
    <row r="1" spans="2:9" x14ac:dyDescent="0.45">
      <c r="B1" s="27"/>
    </row>
    <row r="2" spans="2:9" x14ac:dyDescent="0.45">
      <c r="B2" s="200" t="s">
        <v>31</v>
      </c>
    </row>
    <row r="3" spans="2:9" ht="22.2" x14ac:dyDescent="0.45">
      <c r="B3" s="25" t="s">
        <v>77</v>
      </c>
    </row>
    <row r="5" spans="2:9" x14ac:dyDescent="0.45">
      <c r="B5" s="202" t="s">
        <v>0</v>
      </c>
      <c r="C5" s="203"/>
      <c r="D5" s="204"/>
      <c r="E5" s="217"/>
      <c r="F5" s="217"/>
      <c r="G5" s="217"/>
    </row>
    <row r="6" spans="2:9" x14ac:dyDescent="0.45">
      <c r="B6" s="202" t="s">
        <v>3</v>
      </c>
      <c r="C6" s="203"/>
      <c r="D6" s="204"/>
      <c r="E6" s="217"/>
      <c r="F6" s="217"/>
      <c r="G6" s="217"/>
    </row>
    <row r="7" spans="2:9" x14ac:dyDescent="0.45">
      <c r="B7" s="244" t="s">
        <v>23</v>
      </c>
      <c r="C7" s="245"/>
      <c r="D7" s="246"/>
      <c r="E7" s="218"/>
      <c r="F7" s="219"/>
      <c r="G7" s="220"/>
    </row>
    <row r="8" spans="2:9" x14ac:dyDescent="0.45">
      <c r="B8" s="244" t="s">
        <v>20</v>
      </c>
      <c r="C8" s="245"/>
      <c r="D8" s="246"/>
      <c r="E8" s="218"/>
      <c r="F8" s="219"/>
      <c r="G8" s="220"/>
    </row>
    <row r="9" spans="2:9" x14ac:dyDescent="0.45">
      <c r="B9" s="221" t="s">
        <v>5</v>
      </c>
      <c r="C9" s="222"/>
      <c r="D9" s="223"/>
      <c r="E9" s="224"/>
      <c r="F9" s="225"/>
      <c r="G9" s="226"/>
    </row>
    <row r="10" spans="2:9" x14ac:dyDescent="0.45">
      <c r="B10" s="221" t="s">
        <v>46</v>
      </c>
      <c r="C10" s="222"/>
      <c r="D10" s="223"/>
      <c r="E10" s="224"/>
      <c r="F10" s="225"/>
      <c r="G10" s="226"/>
      <c r="H10" s="141"/>
      <c r="I10" s="144"/>
    </row>
    <row r="11" spans="2:9" x14ac:dyDescent="0.45">
      <c r="B11" s="240" t="s">
        <v>17</v>
      </c>
      <c r="C11" s="241"/>
      <c r="D11" s="242"/>
      <c r="E11" s="41"/>
      <c r="F11" s="58" t="s">
        <v>4</v>
      </c>
      <c r="G11" s="26">
        <f>E11+TIME(4,0,0)</f>
        <v>0.16666666666666666</v>
      </c>
      <c r="I11" s="129"/>
    </row>
    <row r="12" spans="2:9" x14ac:dyDescent="0.45">
      <c r="B12" s="31" t="s">
        <v>6</v>
      </c>
      <c r="C12" s="28"/>
      <c r="D12" s="28"/>
      <c r="E12" s="29"/>
      <c r="F12" s="29"/>
      <c r="G12" s="29"/>
    </row>
    <row r="13" spans="2:9" x14ac:dyDescent="0.45">
      <c r="B13" s="40" t="s">
        <v>18</v>
      </c>
      <c r="C13" s="28"/>
      <c r="D13" s="28"/>
      <c r="E13" s="29"/>
      <c r="F13" s="29"/>
      <c r="G13" s="29"/>
    </row>
    <row r="14" spans="2:9" x14ac:dyDescent="0.45">
      <c r="B14" s="27" t="s">
        <v>69</v>
      </c>
      <c r="C14" s="28"/>
      <c r="D14" s="28"/>
      <c r="E14" s="29"/>
      <c r="F14" s="29"/>
      <c r="G14" s="29"/>
    </row>
    <row r="15" spans="2:9" x14ac:dyDescent="0.45">
      <c r="B15" s="53"/>
      <c r="C15" s="28"/>
      <c r="D15" s="28"/>
      <c r="E15" s="29"/>
      <c r="F15" s="29"/>
      <c r="G15" s="29"/>
    </row>
    <row r="16" spans="2:9" x14ac:dyDescent="0.45">
      <c r="B16" s="53"/>
      <c r="C16" s="28"/>
      <c r="D16" s="28"/>
      <c r="E16" s="29"/>
      <c r="F16" s="29"/>
      <c r="G16" s="29"/>
    </row>
    <row r="17" spans="1:20" x14ac:dyDescent="0.45">
      <c r="B17" s="53"/>
    </row>
    <row r="18" spans="1:20" x14ac:dyDescent="0.45">
      <c r="B18" s="53"/>
    </row>
    <row r="19" spans="1:20" x14ac:dyDescent="0.45">
      <c r="B19" s="53"/>
    </row>
    <row r="20" spans="1:20" x14ac:dyDescent="0.45">
      <c r="B20" s="53"/>
    </row>
    <row r="21" spans="1:20" s="1" customFormat="1" x14ac:dyDescent="0.45">
      <c r="A21" s="24"/>
      <c r="B21" s="27" t="s">
        <v>7</v>
      </c>
      <c r="C21" s="24"/>
      <c r="D21" s="24"/>
      <c r="E21" s="24"/>
      <c r="F21" s="24"/>
      <c r="G21" s="24"/>
      <c r="H21" s="24" t="s">
        <v>11</v>
      </c>
      <c r="I21" s="24"/>
      <c r="J21" s="24"/>
      <c r="K21" s="24"/>
      <c r="L21" s="24"/>
      <c r="M21" s="24"/>
      <c r="N21" s="24" t="s">
        <v>12</v>
      </c>
      <c r="O21" s="24"/>
      <c r="P21" s="24"/>
      <c r="Q21" s="24"/>
      <c r="R21" s="24"/>
      <c r="S21" s="24"/>
    </row>
    <row r="22" spans="1:20" s="1" customFormat="1" ht="50.4" x14ac:dyDescent="0.45">
      <c r="A22" s="24"/>
      <c r="B22" s="243" t="s">
        <v>2</v>
      </c>
      <c r="C22" s="243"/>
      <c r="D22" s="243"/>
      <c r="E22" s="243"/>
      <c r="F22" s="30" t="s">
        <v>8</v>
      </c>
      <c r="H22" s="205" t="s">
        <v>2</v>
      </c>
      <c r="I22" s="206"/>
      <c r="J22" s="207"/>
      <c r="K22" s="30" t="s">
        <v>9</v>
      </c>
      <c r="L22" s="130"/>
      <c r="N22" s="205" t="s">
        <v>2</v>
      </c>
      <c r="O22" s="206"/>
      <c r="P22" s="207"/>
      <c r="Q22" s="47" t="s">
        <v>79</v>
      </c>
      <c r="R22" s="47" t="s">
        <v>44</v>
      </c>
      <c r="S22" s="24"/>
    </row>
    <row r="23" spans="1:20" s="1" customFormat="1" x14ac:dyDescent="0.45">
      <c r="B23" s="208" t="s">
        <v>61</v>
      </c>
      <c r="C23" s="3">
        <f>E11</f>
        <v>0</v>
      </c>
      <c r="D23" s="4" t="s">
        <v>1</v>
      </c>
      <c r="E23" s="5">
        <f>C23+TIME(0,5,0)</f>
        <v>3.472222222222222E-3</v>
      </c>
      <c r="F23" s="42"/>
      <c r="G23" s="2"/>
      <c r="H23" s="3">
        <f>C23</f>
        <v>0</v>
      </c>
      <c r="I23" s="4" t="s">
        <v>1</v>
      </c>
      <c r="J23" s="5">
        <f>H23+TIME(0,5,0)</f>
        <v>3.472222222222222E-3</v>
      </c>
      <c r="K23" s="42"/>
      <c r="L23" s="239"/>
      <c r="M23" s="2"/>
      <c r="N23" s="3">
        <f>H23</f>
        <v>0</v>
      </c>
      <c r="O23" s="4" t="s">
        <v>1</v>
      </c>
      <c r="P23" s="18">
        <f>N23+TIME(0,5,0)</f>
        <v>3.472222222222222E-3</v>
      </c>
      <c r="Q23" s="32">
        <f t="shared" ref="Q23:Q70" si="0">K23-F23</f>
        <v>0</v>
      </c>
      <c r="R23" s="211" t="s">
        <v>10</v>
      </c>
      <c r="T23" s="23"/>
    </row>
    <row r="24" spans="1:20" x14ac:dyDescent="0.45">
      <c r="A24" s="1"/>
      <c r="B24" s="209"/>
      <c r="C24" s="6">
        <f>E23</f>
        <v>3.472222222222222E-3</v>
      </c>
      <c r="D24" s="7" t="s">
        <v>1</v>
      </c>
      <c r="E24" s="8">
        <f>C24+TIME(0,5,0)</f>
        <v>6.9444444444444441E-3</v>
      </c>
      <c r="F24" s="42"/>
      <c r="G24" s="1"/>
      <c r="H24" s="6">
        <f>J23</f>
        <v>3.472222222222222E-3</v>
      </c>
      <c r="I24" s="7" t="s">
        <v>1</v>
      </c>
      <c r="J24" s="8">
        <f>H24+TIME(0,5,0)</f>
        <v>6.9444444444444441E-3</v>
      </c>
      <c r="K24" s="42"/>
      <c r="L24" s="239"/>
      <c r="M24" s="1"/>
      <c r="N24" s="6">
        <f>P23</f>
        <v>3.472222222222222E-3</v>
      </c>
      <c r="O24" s="7" t="s">
        <v>1</v>
      </c>
      <c r="P24" s="19">
        <f>N24+TIME(0,5,0)</f>
        <v>6.9444444444444441E-3</v>
      </c>
      <c r="Q24" s="33">
        <f t="shared" si="0"/>
        <v>0</v>
      </c>
      <c r="R24" s="212"/>
      <c r="S24" s="1"/>
    </row>
    <row r="25" spans="1:20" x14ac:dyDescent="0.45">
      <c r="A25" s="1"/>
      <c r="B25" s="209"/>
      <c r="C25" s="6">
        <f t="shared" ref="C25:C70" si="1">E24</f>
        <v>6.9444444444444441E-3</v>
      </c>
      <c r="D25" s="7" t="s">
        <v>1</v>
      </c>
      <c r="E25" s="8">
        <f t="shared" ref="E25:E70" si="2">C25+TIME(0,5,0)</f>
        <v>1.0416666666666666E-2</v>
      </c>
      <c r="F25" s="43"/>
      <c r="G25" s="2"/>
      <c r="H25" s="6">
        <f t="shared" ref="H25:H70" si="3">J24</f>
        <v>6.9444444444444441E-3</v>
      </c>
      <c r="I25" s="7" t="s">
        <v>1</v>
      </c>
      <c r="J25" s="8">
        <f t="shared" ref="J25:J70" si="4">H25+TIME(0,5,0)</f>
        <v>1.0416666666666666E-2</v>
      </c>
      <c r="K25" s="43"/>
      <c r="L25" s="239"/>
      <c r="M25" s="2"/>
      <c r="N25" s="6">
        <f t="shared" ref="N25:N70" si="5">P24</f>
        <v>6.9444444444444441E-3</v>
      </c>
      <c r="O25" s="7" t="s">
        <v>1</v>
      </c>
      <c r="P25" s="19">
        <f t="shared" ref="P25:P70" si="6">N25+TIME(0,5,0)</f>
        <v>1.0416666666666666E-2</v>
      </c>
      <c r="Q25" s="34">
        <f t="shared" si="0"/>
        <v>0</v>
      </c>
      <c r="R25" s="212"/>
      <c r="S25" s="1"/>
    </row>
    <row r="26" spans="1:20" x14ac:dyDescent="0.45">
      <c r="B26" s="209"/>
      <c r="C26" s="6">
        <f t="shared" si="1"/>
        <v>1.0416666666666666E-2</v>
      </c>
      <c r="D26" s="7" t="s">
        <v>1</v>
      </c>
      <c r="E26" s="8">
        <f t="shared" si="2"/>
        <v>1.3888888888888888E-2</v>
      </c>
      <c r="F26" s="43"/>
      <c r="H26" s="6">
        <f t="shared" si="3"/>
        <v>1.0416666666666666E-2</v>
      </c>
      <c r="I26" s="7" t="s">
        <v>1</v>
      </c>
      <c r="J26" s="8">
        <f t="shared" si="4"/>
        <v>1.3888888888888888E-2</v>
      </c>
      <c r="K26" s="43"/>
      <c r="L26" s="239"/>
      <c r="N26" s="6">
        <f t="shared" si="5"/>
        <v>1.0416666666666666E-2</v>
      </c>
      <c r="O26" s="7" t="s">
        <v>1</v>
      </c>
      <c r="P26" s="19">
        <f t="shared" si="6"/>
        <v>1.3888888888888888E-2</v>
      </c>
      <c r="Q26" s="34">
        <f t="shared" si="0"/>
        <v>0</v>
      </c>
      <c r="R26" s="212"/>
    </row>
    <row r="27" spans="1:20" x14ac:dyDescent="0.45">
      <c r="B27" s="209"/>
      <c r="C27" s="6">
        <f t="shared" si="1"/>
        <v>1.3888888888888888E-2</v>
      </c>
      <c r="D27" s="7" t="s">
        <v>1</v>
      </c>
      <c r="E27" s="8">
        <f t="shared" si="2"/>
        <v>1.7361111111111112E-2</v>
      </c>
      <c r="F27" s="43"/>
      <c r="H27" s="6">
        <f t="shared" si="3"/>
        <v>1.3888888888888888E-2</v>
      </c>
      <c r="I27" s="7" t="s">
        <v>1</v>
      </c>
      <c r="J27" s="8">
        <f t="shared" si="4"/>
        <v>1.7361111111111112E-2</v>
      </c>
      <c r="K27" s="43"/>
      <c r="L27" s="239"/>
      <c r="N27" s="6">
        <f t="shared" si="5"/>
        <v>1.3888888888888888E-2</v>
      </c>
      <c r="O27" s="7" t="s">
        <v>1</v>
      </c>
      <c r="P27" s="19">
        <f t="shared" si="6"/>
        <v>1.7361111111111112E-2</v>
      </c>
      <c r="Q27" s="34">
        <f t="shared" si="0"/>
        <v>0</v>
      </c>
      <c r="R27" s="212"/>
    </row>
    <row r="28" spans="1:20" x14ac:dyDescent="0.45">
      <c r="B28" s="209"/>
      <c r="C28" s="6">
        <f t="shared" si="1"/>
        <v>1.7361111111111112E-2</v>
      </c>
      <c r="D28" s="7" t="s">
        <v>1</v>
      </c>
      <c r="E28" s="8">
        <f t="shared" si="2"/>
        <v>2.0833333333333336E-2</v>
      </c>
      <c r="F28" s="43"/>
      <c r="H28" s="6">
        <f t="shared" si="3"/>
        <v>1.7361111111111112E-2</v>
      </c>
      <c r="I28" s="7" t="s">
        <v>1</v>
      </c>
      <c r="J28" s="8">
        <f t="shared" si="4"/>
        <v>2.0833333333333336E-2</v>
      </c>
      <c r="K28" s="43"/>
      <c r="L28" s="239"/>
      <c r="N28" s="6">
        <f t="shared" si="5"/>
        <v>1.7361111111111112E-2</v>
      </c>
      <c r="O28" s="7" t="s">
        <v>1</v>
      </c>
      <c r="P28" s="19">
        <f t="shared" si="6"/>
        <v>2.0833333333333336E-2</v>
      </c>
      <c r="Q28" s="33">
        <f t="shared" si="0"/>
        <v>0</v>
      </c>
      <c r="R28" s="212"/>
    </row>
    <row r="29" spans="1:20" x14ac:dyDescent="0.45">
      <c r="B29" s="209"/>
      <c r="C29" s="6">
        <f t="shared" si="1"/>
        <v>2.0833333333333336E-2</v>
      </c>
      <c r="D29" s="7" t="s">
        <v>1</v>
      </c>
      <c r="E29" s="8">
        <f t="shared" si="2"/>
        <v>2.4305555555555559E-2</v>
      </c>
      <c r="F29" s="43"/>
      <c r="H29" s="6">
        <f t="shared" si="3"/>
        <v>2.0833333333333336E-2</v>
      </c>
      <c r="I29" s="7" t="s">
        <v>1</v>
      </c>
      <c r="J29" s="8">
        <f t="shared" si="4"/>
        <v>2.4305555555555559E-2</v>
      </c>
      <c r="K29" s="43"/>
      <c r="L29" s="239"/>
      <c r="N29" s="6">
        <f t="shared" si="5"/>
        <v>2.0833333333333336E-2</v>
      </c>
      <c r="O29" s="7" t="s">
        <v>1</v>
      </c>
      <c r="P29" s="19">
        <f t="shared" si="6"/>
        <v>2.4305555555555559E-2</v>
      </c>
      <c r="Q29" s="33">
        <f t="shared" si="0"/>
        <v>0</v>
      </c>
      <c r="R29" s="212"/>
    </row>
    <row r="30" spans="1:20" x14ac:dyDescent="0.45">
      <c r="B30" s="209"/>
      <c r="C30" s="6">
        <f t="shared" si="1"/>
        <v>2.4305555555555559E-2</v>
      </c>
      <c r="D30" s="7" t="s">
        <v>1</v>
      </c>
      <c r="E30" s="8">
        <f t="shared" si="2"/>
        <v>2.7777777777777783E-2</v>
      </c>
      <c r="F30" s="43"/>
      <c r="H30" s="6">
        <f t="shared" si="3"/>
        <v>2.4305555555555559E-2</v>
      </c>
      <c r="I30" s="7" t="s">
        <v>1</v>
      </c>
      <c r="J30" s="8">
        <f t="shared" si="4"/>
        <v>2.7777777777777783E-2</v>
      </c>
      <c r="K30" s="43"/>
      <c r="L30" s="239"/>
      <c r="N30" s="6">
        <f t="shared" si="5"/>
        <v>2.4305555555555559E-2</v>
      </c>
      <c r="O30" s="7" t="s">
        <v>1</v>
      </c>
      <c r="P30" s="19">
        <f t="shared" si="6"/>
        <v>2.7777777777777783E-2</v>
      </c>
      <c r="Q30" s="33">
        <f t="shared" si="0"/>
        <v>0</v>
      </c>
      <c r="R30" s="212"/>
    </row>
    <row r="31" spans="1:20" x14ac:dyDescent="0.45">
      <c r="B31" s="209"/>
      <c r="C31" s="6">
        <f t="shared" si="1"/>
        <v>2.7777777777777783E-2</v>
      </c>
      <c r="D31" s="7" t="s">
        <v>1</v>
      </c>
      <c r="E31" s="8">
        <f t="shared" si="2"/>
        <v>3.1250000000000007E-2</v>
      </c>
      <c r="F31" s="43"/>
      <c r="H31" s="6">
        <f t="shared" si="3"/>
        <v>2.7777777777777783E-2</v>
      </c>
      <c r="I31" s="7" t="s">
        <v>1</v>
      </c>
      <c r="J31" s="8">
        <f t="shared" si="4"/>
        <v>3.1250000000000007E-2</v>
      </c>
      <c r="K31" s="43"/>
      <c r="L31" s="239"/>
      <c r="N31" s="6">
        <f t="shared" si="5"/>
        <v>2.7777777777777783E-2</v>
      </c>
      <c r="O31" s="7" t="s">
        <v>1</v>
      </c>
      <c r="P31" s="19">
        <f t="shared" si="6"/>
        <v>3.1250000000000007E-2</v>
      </c>
      <c r="Q31" s="33">
        <f t="shared" si="0"/>
        <v>0</v>
      </c>
      <c r="R31" s="212"/>
    </row>
    <row r="32" spans="1:20" x14ac:dyDescent="0.45">
      <c r="B32" s="209"/>
      <c r="C32" s="6">
        <f t="shared" si="1"/>
        <v>3.1250000000000007E-2</v>
      </c>
      <c r="D32" s="7" t="s">
        <v>1</v>
      </c>
      <c r="E32" s="8">
        <f t="shared" si="2"/>
        <v>3.4722222222222231E-2</v>
      </c>
      <c r="F32" s="43"/>
      <c r="H32" s="6">
        <f t="shared" si="3"/>
        <v>3.1250000000000007E-2</v>
      </c>
      <c r="I32" s="7" t="s">
        <v>1</v>
      </c>
      <c r="J32" s="8">
        <f t="shared" si="4"/>
        <v>3.4722222222222231E-2</v>
      </c>
      <c r="K32" s="43"/>
      <c r="L32" s="239"/>
      <c r="N32" s="6">
        <f t="shared" si="5"/>
        <v>3.1250000000000007E-2</v>
      </c>
      <c r="O32" s="7" t="s">
        <v>1</v>
      </c>
      <c r="P32" s="19">
        <f t="shared" si="6"/>
        <v>3.4722222222222231E-2</v>
      </c>
      <c r="Q32" s="33">
        <f t="shared" si="0"/>
        <v>0</v>
      </c>
      <c r="R32" s="212"/>
    </row>
    <row r="33" spans="2:18" x14ac:dyDescent="0.45">
      <c r="B33" s="209"/>
      <c r="C33" s="6">
        <f t="shared" si="1"/>
        <v>3.4722222222222231E-2</v>
      </c>
      <c r="D33" s="7" t="s">
        <v>1</v>
      </c>
      <c r="E33" s="8">
        <f t="shared" si="2"/>
        <v>3.8194444444444454E-2</v>
      </c>
      <c r="F33" s="43"/>
      <c r="H33" s="6">
        <f t="shared" si="3"/>
        <v>3.4722222222222231E-2</v>
      </c>
      <c r="I33" s="7" t="s">
        <v>1</v>
      </c>
      <c r="J33" s="8">
        <f t="shared" si="4"/>
        <v>3.8194444444444454E-2</v>
      </c>
      <c r="K33" s="43"/>
      <c r="L33" s="239"/>
      <c r="N33" s="6">
        <f t="shared" si="5"/>
        <v>3.4722222222222231E-2</v>
      </c>
      <c r="O33" s="7" t="s">
        <v>1</v>
      </c>
      <c r="P33" s="19">
        <f t="shared" si="6"/>
        <v>3.8194444444444454E-2</v>
      </c>
      <c r="Q33" s="33">
        <f t="shared" si="0"/>
        <v>0</v>
      </c>
      <c r="R33" s="212"/>
    </row>
    <row r="34" spans="2:18" x14ac:dyDescent="0.45">
      <c r="B34" s="210"/>
      <c r="C34" s="9">
        <f t="shared" si="1"/>
        <v>3.8194444444444454E-2</v>
      </c>
      <c r="D34" s="10" t="s">
        <v>1</v>
      </c>
      <c r="E34" s="11">
        <f t="shared" si="2"/>
        <v>4.1666666666666678E-2</v>
      </c>
      <c r="F34" s="44"/>
      <c r="H34" s="9">
        <f t="shared" si="3"/>
        <v>3.8194444444444454E-2</v>
      </c>
      <c r="I34" s="10" t="s">
        <v>1</v>
      </c>
      <c r="J34" s="11">
        <f t="shared" si="4"/>
        <v>4.1666666666666678E-2</v>
      </c>
      <c r="K34" s="44"/>
      <c r="L34" s="239"/>
      <c r="N34" s="9">
        <f t="shared" si="5"/>
        <v>3.8194444444444454E-2</v>
      </c>
      <c r="O34" s="10" t="s">
        <v>1</v>
      </c>
      <c r="P34" s="20">
        <f t="shared" si="6"/>
        <v>4.1666666666666678E-2</v>
      </c>
      <c r="Q34" s="35">
        <f t="shared" si="0"/>
        <v>0</v>
      </c>
      <c r="R34" s="213"/>
    </row>
    <row r="35" spans="2:18" x14ac:dyDescent="0.45">
      <c r="B35" s="201" t="s">
        <v>62</v>
      </c>
      <c r="C35" s="15">
        <f t="shared" si="1"/>
        <v>4.1666666666666678E-2</v>
      </c>
      <c r="D35" s="16" t="s">
        <v>1</v>
      </c>
      <c r="E35" s="17">
        <f t="shared" si="2"/>
        <v>4.5138888888888902E-2</v>
      </c>
      <c r="F35" s="42"/>
      <c r="H35" s="15">
        <f t="shared" si="3"/>
        <v>4.1666666666666678E-2</v>
      </c>
      <c r="I35" s="16" t="s">
        <v>1</v>
      </c>
      <c r="J35" s="17">
        <f t="shared" si="4"/>
        <v>4.5138888888888902E-2</v>
      </c>
      <c r="K35" s="42"/>
      <c r="L35" s="127"/>
      <c r="N35" s="15">
        <f t="shared" si="5"/>
        <v>4.1666666666666678E-2</v>
      </c>
      <c r="O35" s="16" t="s">
        <v>1</v>
      </c>
      <c r="P35" s="21">
        <f t="shared" si="6"/>
        <v>4.5138888888888902E-2</v>
      </c>
      <c r="Q35" s="33">
        <f t="shared" si="0"/>
        <v>0</v>
      </c>
      <c r="R35" s="134"/>
    </row>
    <row r="36" spans="2:18" x14ac:dyDescent="0.45">
      <c r="B36" s="201"/>
      <c r="C36" s="6">
        <f t="shared" si="1"/>
        <v>4.5138888888888902E-2</v>
      </c>
      <c r="D36" s="7" t="s">
        <v>1</v>
      </c>
      <c r="E36" s="8">
        <f t="shared" si="2"/>
        <v>4.8611111111111126E-2</v>
      </c>
      <c r="F36" s="42"/>
      <c r="H36" s="6">
        <f t="shared" si="3"/>
        <v>4.5138888888888902E-2</v>
      </c>
      <c r="I36" s="7" t="s">
        <v>1</v>
      </c>
      <c r="J36" s="8">
        <f t="shared" si="4"/>
        <v>4.8611111111111126E-2</v>
      </c>
      <c r="K36" s="42"/>
      <c r="L36" s="127"/>
      <c r="N36" s="6">
        <f t="shared" si="5"/>
        <v>4.5138888888888902E-2</v>
      </c>
      <c r="O36" s="7" t="s">
        <v>1</v>
      </c>
      <c r="P36" s="19">
        <f t="shared" si="6"/>
        <v>4.8611111111111126E-2</v>
      </c>
      <c r="Q36" s="33">
        <f t="shared" si="0"/>
        <v>0</v>
      </c>
      <c r="R36" s="135"/>
    </row>
    <row r="37" spans="2:18" x14ac:dyDescent="0.45">
      <c r="B37" s="201"/>
      <c r="C37" s="6">
        <f t="shared" si="1"/>
        <v>4.8611111111111126E-2</v>
      </c>
      <c r="D37" s="7" t="s">
        <v>1</v>
      </c>
      <c r="E37" s="8">
        <f t="shared" si="2"/>
        <v>5.208333333333335E-2</v>
      </c>
      <c r="F37" s="43"/>
      <c r="H37" s="6">
        <f t="shared" si="3"/>
        <v>4.8611111111111126E-2</v>
      </c>
      <c r="I37" s="7" t="s">
        <v>1</v>
      </c>
      <c r="J37" s="8">
        <f t="shared" si="4"/>
        <v>5.208333333333335E-2</v>
      </c>
      <c r="K37" s="43"/>
      <c r="L37" s="128"/>
      <c r="N37" s="6">
        <f t="shared" si="5"/>
        <v>4.8611111111111126E-2</v>
      </c>
      <c r="O37" s="7" t="s">
        <v>1</v>
      </c>
      <c r="P37" s="19">
        <f t="shared" si="6"/>
        <v>5.208333333333335E-2</v>
      </c>
      <c r="Q37" s="34">
        <f t="shared" si="0"/>
        <v>0</v>
      </c>
      <c r="R37" s="135"/>
    </row>
    <row r="38" spans="2:18" x14ac:dyDescent="0.45">
      <c r="B38" s="201"/>
      <c r="C38" s="6">
        <f t="shared" si="1"/>
        <v>5.208333333333335E-2</v>
      </c>
      <c r="D38" s="7" t="s">
        <v>1</v>
      </c>
      <c r="E38" s="8">
        <f t="shared" si="2"/>
        <v>5.5555555555555573E-2</v>
      </c>
      <c r="F38" s="43"/>
      <c r="H38" s="6">
        <f t="shared" si="3"/>
        <v>5.208333333333335E-2</v>
      </c>
      <c r="I38" s="7" t="s">
        <v>1</v>
      </c>
      <c r="J38" s="8">
        <f t="shared" si="4"/>
        <v>5.5555555555555573E-2</v>
      </c>
      <c r="K38" s="43"/>
      <c r="L38" s="128"/>
      <c r="N38" s="6">
        <f t="shared" si="5"/>
        <v>5.208333333333335E-2</v>
      </c>
      <c r="O38" s="7" t="s">
        <v>1</v>
      </c>
      <c r="P38" s="19">
        <f t="shared" si="6"/>
        <v>5.5555555555555573E-2</v>
      </c>
      <c r="Q38" s="34">
        <f t="shared" si="0"/>
        <v>0</v>
      </c>
      <c r="R38" s="135"/>
    </row>
    <row r="39" spans="2:18" x14ac:dyDescent="0.45">
      <c r="B39" s="201"/>
      <c r="C39" s="6">
        <f t="shared" si="1"/>
        <v>5.5555555555555573E-2</v>
      </c>
      <c r="D39" s="7" t="s">
        <v>1</v>
      </c>
      <c r="E39" s="8">
        <f t="shared" si="2"/>
        <v>5.9027777777777797E-2</v>
      </c>
      <c r="F39" s="43"/>
      <c r="H39" s="6">
        <f t="shared" si="3"/>
        <v>5.5555555555555573E-2</v>
      </c>
      <c r="I39" s="7" t="s">
        <v>1</v>
      </c>
      <c r="J39" s="8">
        <f t="shared" si="4"/>
        <v>5.9027777777777797E-2</v>
      </c>
      <c r="K39" s="43"/>
      <c r="L39" s="128"/>
      <c r="N39" s="6">
        <f t="shared" si="5"/>
        <v>5.5555555555555573E-2</v>
      </c>
      <c r="O39" s="7" t="s">
        <v>1</v>
      </c>
      <c r="P39" s="19">
        <f t="shared" si="6"/>
        <v>5.9027777777777797E-2</v>
      </c>
      <c r="Q39" s="34">
        <f t="shared" si="0"/>
        <v>0</v>
      </c>
      <c r="R39" s="135"/>
    </row>
    <row r="40" spans="2:18" x14ac:dyDescent="0.45">
      <c r="B40" s="201"/>
      <c r="C40" s="6">
        <f t="shared" si="1"/>
        <v>5.9027777777777797E-2</v>
      </c>
      <c r="D40" s="7" t="s">
        <v>1</v>
      </c>
      <c r="E40" s="8">
        <f t="shared" si="2"/>
        <v>6.2500000000000014E-2</v>
      </c>
      <c r="F40" s="43"/>
      <c r="H40" s="6">
        <f t="shared" si="3"/>
        <v>5.9027777777777797E-2</v>
      </c>
      <c r="I40" s="7" t="s">
        <v>1</v>
      </c>
      <c r="J40" s="8">
        <f t="shared" si="4"/>
        <v>6.2500000000000014E-2</v>
      </c>
      <c r="K40" s="43"/>
      <c r="L40" s="127"/>
      <c r="N40" s="6">
        <f t="shared" si="5"/>
        <v>5.9027777777777797E-2</v>
      </c>
      <c r="O40" s="7" t="s">
        <v>1</v>
      </c>
      <c r="P40" s="19">
        <f t="shared" si="6"/>
        <v>6.2500000000000014E-2</v>
      </c>
      <c r="Q40" s="33">
        <f t="shared" si="0"/>
        <v>0</v>
      </c>
      <c r="R40" s="135"/>
    </row>
    <row r="41" spans="2:18" x14ac:dyDescent="0.45">
      <c r="B41" s="201"/>
      <c r="C41" s="6">
        <f t="shared" si="1"/>
        <v>6.2500000000000014E-2</v>
      </c>
      <c r="D41" s="7" t="s">
        <v>1</v>
      </c>
      <c r="E41" s="8">
        <f t="shared" si="2"/>
        <v>6.5972222222222238E-2</v>
      </c>
      <c r="F41" s="43"/>
      <c r="H41" s="6">
        <f t="shared" si="3"/>
        <v>6.2500000000000014E-2</v>
      </c>
      <c r="I41" s="7" t="s">
        <v>1</v>
      </c>
      <c r="J41" s="8">
        <f t="shared" si="4"/>
        <v>6.5972222222222238E-2</v>
      </c>
      <c r="K41" s="43"/>
      <c r="L41" s="127"/>
      <c r="N41" s="6">
        <f t="shared" si="5"/>
        <v>6.2500000000000014E-2</v>
      </c>
      <c r="O41" s="7" t="s">
        <v>1</v>
      </c>
      <c r="P41" s="19">
        <f t="shared" si="6"/>
        <v>6.5972222222222238E-2</v>
      </c>
      <c r="Q41" s="33">
        <f t="shared" si="0"/>
        <v>0</v>
      </c>
      <c r="R41" s="135"/>
    </row>
    <row r="42" spans="2:18" x14ac:dyDescent="0.45">
      <c r="B42" s="201"/>
      <c r="C42" s="6">
        <f t="shared" si="1"/>
        <v>6.5972222222222238E-2</v>
      </c>
      <c r="D42" s="7" t="s">
        <v>1</v>
      </c>
      <c r="E42" s="8">
        <f t="shared" si="2"/>
        <v>6.9444444444444461E-2</v>
      </c>
      <c r="F42" s="43"/>
      <c r="H42" s="6">
        <f t="shared" si="3"/>
        <v>6.5972222222222238E-2</v>
      </c>
      <c r="I42" s="7" t="s">
        <v>1</v>
      </c>
      <c r="J42" s="8">
        <f t="shared" si="4"/>
        <v>6.9444444444444461E-2</v>
      </c>
      <c r="K42" s="43"/>
      <c r="L42" s="127"/>
      <c r="N42" s="6">
        <f t="shared" si="5"/>
        <v>6.5972222222222238E-2</v>
      </c>
      <c r="O42" s="7" t="s">
        <v>1</v>
      </c>
      <c r="P42" s="19">
        <f t="shared" si="6"/>
        <v>6.9444444444444461E-2</v>
      </c>
      <c r="Q42" s="33">
        <f t="shared" si="0"/>
        <v>0</v>
      </c>
      <c r="R42" s="135"/>
    </row>
    <row r="43" spans="2:18" x14ac:dyDescent="0.45">
      <c r="B43" s="201"/>
      <c r="C43" s="6">
        <f t="shared" si="1"/>
        <v>6.9444444444444461E-2</v>
      </c>
      <c r="D43" s="7" t="s">
        <v>1</v>
      </c>
      <c r="E43" s="8">
        <f t="shared" si="2"/>
        <v>7.2916666666666685E-2</v>
      </c>
      <c r="F43" s="43"/>
      <c r="H43" s="6">
        <f t="shared" si="3"/>
        <v>6.9444444444444461E-2</v>
      </c>
      <c r="I43" s="7" t="s">
        <v>1</v>
      </c>
      <c r="J43" s="8">
        <f t="shared" si="4"/>
        <v>7.2916666666666685E-2</v>
      </c>
      <c r="K43" s="43"/>
      <c r="L43" s="127"/>
      <c r="N43" s="6">
        <f t="shared" si="5"/>
        <v>6.9444444444444461E-2</v>
      </c>
      <c r="O43" s="7" t="s">
        <v>1</v>
      </c>
      <c r="P43" s="19">
        <f t="shared" si="6"/>
        <v>7.2916666666666685E-2</v>
      </c>
      <c r="Q43" s="33">
        <f t="shared" si="0"/>
        <v>0</v>
      </c>
      <c r="R43" s="135"/>
    </row>
    <row r="44" spans="2:18" x14ac:dyDescent="0.45">
      <c r="B44" s="201"/>
      <c r="C44" s="6">
        <f t="shared" si="1"/>
        <v>7.2916666666666685E-2</v>
      </c>
      <c r="D44" s="7" t="s">
        <v>1</v>
      </c>
      <c r="E44" s="8">
        <f t="shared" si="2"/>
        <v>7.6388888888888909E-2</v>
      </c>
      <c r="F44" s="43"/>
      <c r="H44" s="6">
        <f t="shared" si="3"/>
        <v>7.2916666666666685E-2</v>
      </c>
      <c r="I44" s="7" t="s">
        <v>1</v>
      </c>
      <c r="J44" s="8">
        <f t="shared" si="4"/>
        <v>7.6388888888888909E-2</v>
      </c>
      <c r="K44" s="43"/>
      <c r="L44" s="127"/>
      <c r="N44" s="6">
        <f t="shared" si="5"/>
        <v>7.2916666666666685E-2</v>
      </c>
      <c r="O44" s="7" t="s">
        <v>1</v>
      </c>
      <c r="P44" s="19">
        <f t="shared" si="6"/>
        <v>7.6388888888888909E-2</v>
      </c>
      <c r="Q44" s="33">
        <f t="shared" si="0"/>
        <v>0</v>
      </c>
      <c r="R44" s="135"/>
    </row>
    <row r="45" spans="2:18" x14ac:dyDescent="0.45">
      <c r="B45" s="201"/>
      <c r="C45" s="6">
        <f t="shared" si="1"/>
        <v>7.6388888888888909E-2</v>
      </c>
      <c r="D45" s="7" t="s">
        <v>1</v>
      </c>
      <c r="E45" s="8">
        <f t="shared" si="2"/>
        <v>7.9861111111111133E-2</v>
      </c>
      <c r="F45" s="43"/>
      <c r="H45" s="6">
        <f t="shared" si="3"/>
        <v>7.6388888888888909E-2</v>
      </c>
      <c r="I45" s="7" t="s">
        <v>1</v>
      </c>
      <c r="J45" s="8">
        <f t="shared" si="4"/>
        <v>7.9861111111111133E-2</v>
      </c>
      <c r="K45" s="43"/>
      <c r="L45" s="127"/>
      <c r="N45" s="6">
        <f t="shared" si="5"/>
        <v>7.6388888888888909E-2</v>
      </c>
      <c r="O45" s="7" t="s">
        <v>1</v>
      </c>
      <c r="P45" s="19">
        <f t="shared" si="6"/>
        <v>7.9861111111111133E-2</v>
      </c>
      <c r="Q45" s="33">
        <f t="shared" si="0"/>
        <v>0</v>
      </c>
      <c r="R45" s="135"/>
    </row>
    <row r="46" spans="2:18" x14ac:dyDescent="0.45">
      <c r="B46" s="201"/>
      <c r="C46" s="12">
        <f t="shared" si="1"/>
        <v>7.9861111111111133E-2</v>
      </c>
      <c r="D46" s="13" t="s">
        <v>1</v>
      </c>
      <c r="E46" s="14">
        <f t="shared" si="2"/>
        <v>8.3333333333333356E-2</v>
      </c>
      <c r="F46" s="45"/>
      <c r="H46" s="12">
        <f t="shared" si="3"/>
        <v>7.9861111111111133E-2</v>
      </c>
      <c r="I46" s="13" t="s">
        <v>1</v>
      </c>
      <c r="J46" s="14">
        <f t="shared" si="4"/>
        <v>8.3333333333333356E-2</v>
      </c>
      <c r="K46" s="45"/>
      <c r="L46" s="127"/>
      <c r="N46" s="12">
        <f t="shared" si="5"/>
        <v>7.9861111111111133E-2</v>
      </c>
      <c r="O46" s="13" t="s">
        <v>1</v>
      </c>
      <c r="P46" s="22">
        <f t="shared" si="6"/>
        <v>8.3333333333333356E-2</v>
      </c>
      <c r="Q46" s="36">
        <f t="shared" si="0"/>
        <v>0</v>
      </c>
      <c r="R46" s="136"/>
    </row>
    <row r="47" spans="2:18" x14ac:dyDescent="0.45">
      <c r="B47" s="201"/>
      <c r="C47" s="3">
        <f t="shared" si="1"/>
        <v>8.3333333333333356E-2</v>
      </c>
      <c r="D47" s="4" t="s">
        <v>1</v>
      </c>
      <c r="E47" s="5">
        <f t="shared" si="2"/>
        <v>8.680555555555558E-2</v>
      </c>
      <c r="F47" s="46"/>
      <c r="H47" s="3">
        <f t="shared" si="3"/>
        <v>8.3333333333333356E-2</v>
      </c>
      <c r="I47" s="4" t="s">
        <v>1</v>
      </c>
      <c r="J47" s="5">
        <f t="shared" si="4"/>
        <v>8.680555555555558E-2</v>
      </c>
      <c r="K47" s="46"/>
      <c r="L47" s="127"/>
      <c r="N47" s="3">
        <f t="shared" si="5"/>
        <v>8.3333333333333356E-2</v>
      </c>
      <c r="O47" s="4" t="s">
        <v>1</v>
      </c>
      <c r="P47" s="18">
        <f t="shared" si="6"/>
        <v>8.680555555555558E-2</v>
      </c>
      <c r="Q47" s="37">
        <f t="shared" si="0"/>
        <v>0</v>
      </c>
      <c r="R47" s="135"/>
    </row>
    <row r="48" spans="2:18" x14ac:dyDescent="0.45">
      <c r="B48" s="201"/>
      <c r="C48" s="6">
        <f t="shared" si="1"/>
        <v>8.680555555555558E-2</v>
      </c>
      <c r="D48" s="7" t="s">
        <v>1</v>
      </c>
      <c r="E48" s="8">
        <f t="shared" si="2"/>
        <v>9.0277777777777804E-2</v>
      </c>
      <c r="F48" s="43"/>
      <c r="H48" s="6">
        <f t="shared" si="3"/>
        <v>8.680555555555558E-2</v>
      </c>
      <c r="I48" s="7" t="s">
        <v>1</v>
      </c>
      <c r="J48" s="8">
        <f t="shared" si="4"/>
        <v>9.0277777777777804E-2</v>
      </c>
      <c r="K48" s="43"/>
      <c r="L48" s="127"/>
      <c r="N48" s="6">
        <f t="shared" si="5"/>
        <v>8.680555555555558E-2</v>
      </c>
      <c r="O48" s="7" t="s">
        <v>1</v>
      </c>
      <c r="P48" s="19">
        <f t="shared" si="6"/>
        <v>9.0277777777777804E-2</v>
      </c>
      <c r="Q48" s="33">
        <f t="shared" si="0"/>
        <v>0</v>
      </c>
      <c r="R48" s="135"/>
    </row>
    <row r="49" spans="2:18" x14ac:dyDescent="0.45">
      <c r="B49" s="201"/>
      <c r="C49" s="6">
        <f t="shared" si="1"/>
        <v>9.0277777777777804E-2</v>
      </c>
      <c r="D49" s="7" t="s">
        <v>1</v>
      </c>
      <c r="E49" s="8">
        <f t="shared" si="2"/>
        <v>9.3750000000000028E-2</v>
      </c>
      <c r="F49" s="43"/>
      <c r="H49" s="6">
        <f t="shared" si="3"/>
        <v>9.0277777777777804E-2</v>
      </c>
      <c r="I49" s="7" t="s">
        <v>1</v>
      </c>
      <c r="J49" s="8">
        <f t="shared" si="4"/>
        <v>9.3750000000000028E-2</v>
      </c>
      <c r="K49" s="43"/>
      <c r="L49" s="127"/>
      <c r="N49" s="6">
        <f t="shared" si="5"/>
        <v>9.0277777777777804E-2</v>
      </c>
      <c r="O49" s="7" t="s">
        <v>1</v>
      </c>
      <c r="P49" s="19">
        <f t="shared" si="6"/>
        <v>9.3750000000000028E-2</v>
      </c>
      <c r="Q49" s="33">
        <f t="shared" si="0"/>
        <v>0</v>
      </c>
      <c r="R49" s="135"/>
    </row>
    <row r="50" spans="2:18" x14ac:dyDescent="0.45">
      <c r="B50" s="201"/>
      <c r="C50" s="6">
        <f t="shared" si="1"/>
        <v>9.3750000000000028E-2</v>
      </c>
      <c r="D50" s="7" t="s">
        <v>1</v>
      </c>
      <c r="E50" s="8">
        <f t="shared" si="2"/>
        <v>9.7222222222222252E-2</v>
      </c>
      <c r="F50" s="43"/>
      <c r="H50" s="6">
        <f t="shared" si="3"/>
        <v>9.3750000000000028E-2</v>
      </c>
      <c r="I50" s="7" t="s">
        <v>1</v>
      </c>
      <c r="J50" s="8">
        <f t="shared" si="4"/>
        <v>9.7222222222222252E-2</v>
      </c>
      <c r="K50" s="43"/>
      <c r="L50" s="127"/>
      <c r="N50" s="6">
        <f t="shared" si="5"/>
        <v>9.3750000000000028E-2</v>
      </c>
      <c r="O50" s="7" t="s">
        <v>1</v>
      </c>
      <c r="P50" s="19">
        <f t="shared" si="6"/>
        <v>9.7222222222222252E-2</v>
      </c>
      <c r="Q50" s="33">
        <f t="shared" si="0"/>
        <v>0</v>
      </c>
      <c r="R50" s="135"/>
    </row>
    <row r="51" spans="2:18" x14ac:dyDescent="0.45">
      <c r="B51" s="201"/>
      <c r="C51" s="6">
        <f t="shared" si="1"/>
        <v>9.7222222222222252E-2</v>
      </c>
      <c r="D51" s="7" t="s">
        <v>1</v>
      </c>
      <c r="E51" s="8">
        <f t="shared" si="2"/>
        <v>0.10069444444444448</v>
      </c>
      <c r="F51" s="43"/>
      <c r="H51" s="6">
        <f t="shared" si="3"/>
        <v>9.7222222222222252E-2</v>
      </c>
      <c r="I51" s="7" t="s">
        <v>1</v>
      </c>
      <c r="J51" s="8">
        <f t="shared" si="4"/>
        <v>0.10069444444444448</v>
      </c>
      <c r="K51" s="43"/>
      <c r="L51" s="127"/>
      <c r="N51" s="6">
        <f t="shared" si="5"/>
        <v>9.7222222222222252E-2</v>
      </c>
      <c r="O51" s="7" t="s">
        <v>1</v>
      </c>
      <c r="P51" s="19">
        <f t="shared" si="6"/>
        <v>0.10069444444444448</v>
      </c>
      <c r="Q51" s="33">
        <f t="shared" si="0"/>
        <v>0</v>
      </c>
      <c r="R51" s="137"/>
    </row>
    <row r="52" spans="2:18" x14ac:dyDescent="0.45">
      <c r="B52" s="201"/>
      <c r="C52" s="6">
        <f t="shared" si="1"/>
        <v>0.10069444444444448</v>
      </c>
      <c r="D52" s="7" t="s">
        <v>1</v>
      </c>
      <c r="E52" s="8">
        <f t="shared" si="2"/>
        <v>0.1041666666666667</v>
      </c>
      <c r="F52" s="43"/>
      <c r="H52" s="6">
        <f t="shared" si="3"/>
        <v>0.10069444444444448</v>
      </c>
      <c r="I52" s="7" t="s">
        <v>1</v>
      </c>
      <c r="J52" s="8">
        <f t="shared" si="4"/>
        <v>0.1041666666666667</v>
      </c>
      <c r="K52" s="43"/>
      <c r="L52" s="127"/>
      <c r="N52" s="6">
        <f t="shared" si="5"/>
        <v>0.10069444444444448</v>
      </c>
      <c r="O52" s="7" t="s">
        <v>1</v>
      </c>
      <c r="P52" s="19">
        <f t="shared" si="6"/>
        <v>0.1041666666666667</v>
      </c>
      <c r="Q52" s="33">
        <f t="shared" si="0"/>
        <v>0</v>
      </c>
      <c r="R52" s="135"/>
    </row>
    <row r="53" spans="2:18" x14ac:dyDescent="0.45">
      <c r="B53" s="201"/>
      <c r="C53" s="6">
        <f t="shared" si="1"/>
        <v>0.1041666666666667</v>
      </c>
      <c r="D53" s="7" t="s">
        <v>1</v>
      </c>
      <c r="E53" s="8">
        <f t="shared" si="2"/>
        <v>0.10763888888888892</v>
      </c>
      <c r="F53" s="43"/>
      <c r="H53" s="6">
        <f t="shared" si="3"/>
        <v>0.1041666666666667</v>
      </c>
      <c r="I53" s="7" t="s">
        <v>1</v>
      </c>
      <c r="J53" s="8">
        <f t="shared" si="4"/>
        <v>0.10763888888888892</v>
      </c>
      <c r="K53" s="43"/>
      <c r="L53" s="127"/>
      <c r="N53" s="6">
        <f t="shared" si="5"/>
        <v>0.1041666666666667</v>
      </c>
      <c r="O53" s="7" t="s">
        <v>1</v>
      </c>
      <c r="P53" s="19">
        <f t="shared" si="6"/>
        <v>0.10763888888888892</v>
      </c>
      <c r="Q53" s="33">
        <f t="shared" si="0"/>
        <v>0</v>
      </c>
      <c r="R53" s="135"/>
    </row>
    <row r="54" spans="2:18" x14ac:dyDescent="0.45">
      <c r="B54" s="201"/>
      <c r="C54" s="6">
        <f t="shared" si="1"/>
        <v>0.10763888888888892</v>
      </c>
      <c r="D54" s="7" t="s">
        <v>1</v>
      </c>
      <c r="E54" s="8">
        <f t="shared" si="2"/>
        <v>0.11111111111111115</v>
      </c>
      <c r="F54" s="43"/>
      <c r="H54" s="6">
        <f t="shared" si="3"/>
        <v>0.10763888888888892</v>
      </c>
      <c r="I54" s="7" t="s">
        <v>1</v>
      </c>
      <c r="J54" s="8">
        <f t="shared" si="4"/>
        <v>0.11111111111111115</v>
      </c>
      <c r="K54" s="43"/>
      <c r="L54" s="127"/>
      <c r="N54" s="6">
        <f t="shared" si="5"/>
        <v>0.10763888888888892</v>
      </c>
      <c r="O54" s="7" t="s">
        <v>1</v>
      </c>
      <c r="P54" s="19">
        <f t="shared" si="6"/>
        <v>0.11111111111111115</v>
      </c>
      <c r="Q54" s="33">
        <f t="shared" si="0"/>
        <v>0</v>
      </c>
      <c r="R54" s="135"/>
    </row>
    <row r="55" spans="2:18" x14ac:dyDescent="0.45">
      <c r="B55" s="201"/>
      <c r="C55" s="6">
        <f t="shared" si="1"/>
        <v>0.11111111111111115</v>
      </c>
      <c r="D55" s="7" t="s">
        <v>1</v>
      </c>
      <c r="E55" s="8">
        <f t="shared" si="2"/>
        <v>0.11458333333333337</v>
      </c>
      <c r="F55" s="43"/>
      <c r="H55" s="6">
        <f t="shared" si="3"/>
        <v>0.11111111111111115</v>
      </c>
      <c r="I55" s="7" t="s">
        <v>1</v>
      </c>
      <c r="J55" s="8">
        <f t="shared" si="4"/>
        <v>0.11458333333333337</v>
      </c>
      <c r="K55" s="43"/>
      <c r="L55" s="127"/>
      <c r="N55" s="6">
        <f t="shared" si="5"/>
        <v>0.11111111111111115</v>
      </c>
      <c r="O55" s="7" t="s">
        <v>1</v>
      </c>
      <c r="P55" s="19">
        <f t="shared" si="6"/>
        <v>0.11458333333333337</v>
      </c>
      <c r="Q55" s="33">
        <f t="shared" si="0"/>
        <v>0</v>
      </c>
      <c r="R55" s="135"/>
    </row>
    <row r="56" spans="2:18" x14ac:dyDescent="0.45">
      <c r="B56" s="201"/>
      <c r="C56" s="6">
        <f t="shared" si="1"/>
        <v>0.11458333333333337</v>
      </c>
      <c r="D56" s="7" t="s">
        <v>1</v>
      </c>
      <c r="E56" s="8">
        <f t="shared" si="2"/>
        <v>0.11805555555555559</v>
      </c>
      <c r="F56" s="43"/>
      <c r="H56" s="6">
        <f t="shared" si="3"/>
        <v>0.11458333333333337</v>
      </c>
      <c r="I56" s="7" t="s">
        <v>1</v>
      </c>
      <c r="J56" s="8">
        <f t="shared" si="4"/>
        <v>0.11805555555555559</v>
      </c>
      <c r="K56" s="43"/>
      <c r="L56" s="127"/>
      <c r="N56" s="6">
        <f t="shared" si="5"/>
        <v>0.11458333333333337</v>
      </c>
      <c r="O56" s="7" t="s">
        <v>1</v>
      </c>
      <c r="P56" s="19">
        <f t="shared" si="6"/>
        <v>0.11805555555555559</v>
      </c>
      <c r="Q56" s="33">
        <f t="shared" si="0"/>
        <v>0</v>
      </c>
      <c r="R56" s="135"/>
    </row>
    <row r="57" spans="2:18" x14ac:dyDescent="0.45">
      <c r="B57" s="201"/>
      <c r="C57" s="6">
        <f t="shared" si="1"/>
        <v>0.11805555555555559</v>
      </c>
      <c r="D57" s="7" t="s">
        <v>1</v>
      </c>
      <c r="E57" s="8">
        <f t="shared" si="2"/>
        <v>0.12152777777777782</v>
      </c>
      <c r="F57" s="43"/>
      <c r="H57" s="6">
        <f t="shared" si="3"/>
        <v>0.11805555555555559</v>
      </c>
      <c r="I57" s="7" t="s">
        <v>1</v>
      </c>
      <c r="J57" s="8">
        <f t="shared" si="4"/>
        <v>0.12152777777777782</v>
      </c>
      <c r="K57" s="43"/>
      <c r="L57" s="127"/>
      <c r="N57" s="6">
        <f t="shared" si="5"/>
        <v>0.11805555555555559</v>
      </c>
      <c r="O57" s="7" t="s">
        <v>1</v>
      </c>
      <c r="P57" s="19">
        <f t="shared" si="6"/>
        <v>0.12152777777777782</v>
      </c>
      <c r="Q57" s="33">
        <f t="shared" si="0"/>
        <v>0</v>
      </c>
      <c r="R57" s="135"/>
    </row>
    <row r="58" spans="2:18" x14ac:dyDescent="0.45">
      <c r="B58" s="201"/>
      <c r="C58" s="12">
        <f t="shared" si="1"/>
        <v>0.12152777777777782</v>
      </c>
      <c r="D58" s="13" t="s">
        <v>1</v>
      </c>
      <c r="E58" s="14">
        <f t="shared" si="2"/>
        <v>0.12500000000000003</v>
      </c>
      <c r="F58" s="45"/>
      <c r="H58" s="12">
        <f t="shared" si="3"/>
        <v>0.12152777777777782</v>
      </c>
      <c r="I58" s="13" t="s">
        <v>1</v>
      </c>
      <c r="J58" s="14">
        <f t="shared" si="4"/>
        <v>0.12500000000000003</v>
      </c>
      <c r="K58" s="45"/>
      <c r="L58" s="127"/>
      <c r="N58" s="12">
        <f t="shared" si="5"/>
        <v>0.12152777777777782</v>
      </c>
      <c r="O58" s="13" t="s">
        <v>1</v>
      </c>
      <c r="P58" s="22">
        <f t="shared" si="6"/>
        <v>0.12500000000000003</v>
      </c>
      <c r="Q58" s="38">
        <f t="shared" si="0"/>
        <v>0</v>
      </c>
      <c r="R58" s="136"/>
    </row>
    <row r="59" spans="2:18" x14ac:dyDescent="0.45">
      <c r="B59" s="201"/>
      <c r="C59" s="3">
        <f t="shared" si="1"/>
        <v>0.12500000000000003</v>
      </c>
      <c r="D59" s="4" t="s">
        <v>1</v>
      </c>
      <c r="E59" s="5">
        <f t="shared" si="2"/>
        <v>0.12847222222222224</v>
      </c>
      <c r="F59" s="46"/>
      <c r="H59" s="3">
        <f t="shared" si="3"/>
        <v>0.12500000000000003</v>
      </c>
      <c r="I59" s="4" t="s">
        <v>1</v>
      </c>
      <c r="J59" s="5">
        <f t="shared" si="4"/>
        <v>0.12847222222222224</v>
      </c>
      <c r="K59" s="46"/>
      <c r="L59" s="127"/>
      <c r="N59" s="3">
        <f t="shared" si="5"/>
        <v>0.12500000000000003</v>
      </c>
      <c r="O59" s="4" t="s">
        <v>1</v>
      </c>
      <c r="P59" s="18">
        <f t="shared" si="6"/>
        <v>0.12847222222222224</v>
      </c>
      <c r="Q59" s="33">
        <f t="shared" si="0"/>
        <v>0</v>
      </c>
      <c r="R59" s="135"/>
    </row>
    <row r="60" spans="2:18" x14ac:dyDescent="0.45">
      <c r="B60" s="201"/>
      <c r="C60" s="6">
        <f t="shared" si="1"/>
        <v>0.12847222222222224</v>
      </c>
      <c r="D60" s="7" t="s">
        <v>1</v>
      </c>
      <c r="E60" s="8">
        <f t="shared" si="2"/>
        <v>0.13194444444444445</v>
      </c>
      <c r="F60" s="43"/>
      <c r="H60" s="6">
        <f t="shared" si="3"/>
        <v>0.12847222222222224</v>
      </c>
      <c r="I60" s="7" t="s">
        <v>1</v>
      </c>
      <c r="J60" s="8">
        <f t="shared" si="4"/>
        <v>0.13194444444444445</v>
      </c>
      <c r="K60" s="43"/>
      <c r="L60" s="127"/>
      <c r="N60" s="6">
        <f t="shared" si="5"/>
        <v>0.12847222222222224</v>
      </c>
      <c r="O60" s="7" t="s">
        <v>1</v>
      </c>
      <c r="P60" s="19">
        <f t="shared" si="6"/>
        <v>0.13194444444444445</v>
      </c>
      <c r="Q60" s="33">
        <f t="shared" si="0"/>
        <v>0</v>
      </c>
      <c r="R60" s="135"/>
    </row>
    <row r="61" spans="2:18" x14ac:dyDescent="0.45">
      <c r="B61" s="201"/>
      <c r="C61" s="6">
        <f t="shared" si="1"/>
        <v>0.13194444444444445</v>
      </c>
      <c r="D61" s="7" t="s">
        <v>1</v>
      </c>
      <c r="E61" s="8">
        <f t="shared" si="2"/>
        <v>0.13541666666666666</v>
      </c>
      <c r="F61" s="43"/>
      <c r="H61" s="6">
        <f t="shared" si="3"/>
        <v>0.13194444444444445</v>
      </c>
      <c r="I61" s="7" t="s">
        <v>1</v>
      </c>
      <c r="J61" s="8">
        <f t="shared" si="4"/>
        <v>0.13541666666666666</v>
      </c>
      <c r="K61" s="43"/>
      <c r="L61" s="127"/>
      <c r="N61" s="6">
        <f t="shared" si="5"/>
        <v>0.13194444444444445</v>
      </c>
      <c r="O61" s="7" t="s">
        <v>1</v>
      </c>
      <c r="P61" s="19">
        <f t="shared" si="6"/>
        <v>0.13541666666666666</v>
      </c>
      <c r="Q61" s="33">
        <f t="shared" si="0"/>
        <v>0</v>
      </c>
      <c r="R61" s="135"/>
    </row>
    <row r="62" spans="2:18" x14ac:dyDescent="0.45">
      <c r="B62" s="201"/>
      <c r="C62" s="6">
        <f t="shared" si="1"/>
        <v>0.13541666666666666</v>
      </c>
      <c r="D62" s="7" t="s">
        <v>1</v>
      </c>
      <c r="E62" s="8">
        <f t="shared" si="2"/>
        <v>0.13888888888888887</v>
      </c>
      <c r="F62" s="43"/>
      <c r="H62" s="6">
        <f t="shared" si="3"/>
        <v>0.13541666666666666</v>
      </c>
      <c r="I62" s="7" t="s">
        <v>1</v>
      </c>
      <c r="J62" s="8">
        <f t="shared" si="4"/>
        <v>0.13888888888888887</v>
      </c>
      <c r="K62" s="43"/>
      <c r="L62" s="127"/>
      <c r="N62" s="6">
        <f t="shared" si="5"/>
        <v>0.13541666666666666</v>
      </c>
      <c r="O62" s="7" t="s">
        <v>1</v>
      </c>
      <c r="P62" s="19">
        <f t="shared" si="6"/>
        <v>0.13888888888888887</v>
      </c>
      <c r="Q62" s="33">
        <f t="shared" si="0"/>
        <v>0</v>
      </c>
      <c r="R62" s="135"/>
    </row>
    <row r="63" spans="2:18" x14ac:dyDescent="0.45">
      <c r="B63" s="201"/>
      <c r="C63" s="6">
        <f t="shared" si="1"/>
        <v>0.13888888888888887</v>
      </c>
      <c r="D63" s="7" t="s">
        <v>1</v>
      </c>
      <c r="E63" s="8">
        <f t="shared" si="2"/>
        <v>0.14236111111111108</v>
      </c>
      <c r="F63" s="43"/>
      <c r="H63" s="6">
        <f t="shared" si="3"/>
        <v>0.13888888888888887</v>
      </c>
      <c r="I63" s="7" t="s">
        <v>1</v>
      </c>
      <c r="J63" s="8">
        <f t="shared" si="4"/>
        <v>0.14236111111111108</v>
      </c>
      <c r="K63" s="43"/>
      <c r="L63" s="127"/>
      <c r="N63" s="6">
        <f t="shared" si="5"/>
        <v>0.13888888888888887</v>
      </c>
      <c r="O63" s="7" t="s">
        <v>1</v>
      </c>
      <c r="P63" s="19">
        <f t="shared" si="6"/>
        <v>0.14236111111111108</v>
      </c>
      <c r="Q63" s="33">
        <f t="shared" si="0"/>
        <v>0</v>
      </c>
      <c r="R63" s="135"/>
    </row>
    <row r="64" spans="2:18" x14ac:dyDescent="0.45">
      <c r="B64" s="201"/>
      <c r="C64" s="6">
        <f t="shared" si="1"/>
        <v>0.14236111111111108</v>
      </c>
      <c r="D64" s="7" t="s">
        <v>1</v>
      </c>
      <c r="E64" s="8">
        <f t="shared" si="2"/>
        <v>0.14583333333333329</v>
      </c>
      <c r="F64" s="43"/>
      <c r="H64" s="6">
        <f t="shared" si="3"/>
        <v>0.14236111111111108</v>
      </c>
      <c r="I64" s="7" t="s">
        <v>1</v>
      </c>
      <c r="J64" s="8">
        <f t="shared" si="4"/>
        <v>0.14583333333333329</v>
      </c>
      <c r="K64" s="43"/>
      <c r="L64" s="127"/>
      <c r="N64" s="6">
        <f t="shared" si="5"/>
        <v>0.14236111111111108</v>
      </c>
      <c r="O64" s="7" t="s">
        <v>1</v>
      </c>
      <c r="P64" s="19">
        <f t="shared" si="6"/>
        <v>0.14583333333333329</v>
      </c>
      <c r="Q64" s="33">
        <f t="shared" si="0"/>
        <v>0</v>
      </c>
      <c r="R64" s="135"/>
    </row>
    <row r="65" spans="2:18" x14ac:dyDescent="0.45">
      <c r="B65" s="201"/>
      <c r="C65" s="6">
        <f t="shared" si="1"/>
        <v>0.14583333333333329</v>
      </c>
      <c r="D65" s="7" t="s">
        <v>1</v>
      </c>
      <c r="E65" s="8">
        <f t="shared" si="2"/>
        <v>0.1493055555555555</v>
      </c>
      <c r="F65" s="43"/>
      <c r="H65" s="6">
        <f t="shared" si="3"/>
        <v>0.14583333333333329</v>
      </c>
      <c r="I65" s="7" t="s">
        <v>1</v>
      </c>
      <c r="J65" s="8">
        <f t="shared" si="4"/>
        <v>0.1493055555555555</v>
      </c>
      <c r="K65" s="43"/>
      <c r="L65" s="127"/>
      <c r="N65" s="6">
        <f t="shared" si="5"/>
        <v>0.14583333333333329</v>
      </c>
      <c r="O65" s="7" t="s">
        <v>1</v>
      </c>
      <c r="P65" s="19">
        <f t="shared" si="6"/>
        <v>0.1493055555555555</v>
      </c>
      <c r="Q65" s="33">
        <f t="shared" si="0"/>
        <v>0</v>
      </c>
      <c r="R65" s="135"/>
    </row>
    <row r="66" spans="2:18" x14ac:dyDescent="0.45">
      <c r="B66" s="201"/>
      <c r="C66" s="6">
        <f t="shared" si="1"/>
        <v>0.1493055555555555</v>
      </c>
      <c r="D66" s="7" t="s">
        <v>1</v>
      </c>
      <c r="E66" s="8">
        <f t="shared" si="2"/>
        <v>0.15277777777777771</v>
      </c>
      <c r="F66" s="43"/>
      <c r="H66" s="6">
        <f t="shared" si="3"/>
        <v>0.1493055555555555</v>
      </c>
      <c r="I66" s="7" t="s">
        <v>1</v>
      </c>
      <c r="J66" s="8">
        <f t="shared" si="4"/>
        <v>0.15277777777777771</v>
      </c>
      <c r="K66" s="43"/>
      <c r="L66" s="127"/>
      <c r="N66" s="6">
        <f t="shared" si="5"/>
        <v>0.1493055555555555</v>
      </c>
      <c r="O66" s="7" t="s">
        <v>1</v>
      </c>
      <c r="P66" s="19">
        <f t="shared" si="6"/>
        <v>0.15277777777777771</v>
      </c>
      <c r="Q66" s="33">
        <f t="shared" si="0"/>
        <v>0</v>
      </c>
      <c r="R66" s="135"/>
    </row>
    <row r="67" spans="2:18" x14ac:dyDescent="0.45">
      <c r="B67" s="201"/>
      <c r="C67" s="6">
        <f t="shared" si="1"/>
        <v>0.15277777777777771</v>
      </c>
      <c r="D67" s="7" t="s">
        <v>1</v>
      </c>
      <c r="E67" s="8">
        <f t="shared" si="2"/>
        <v>0.15624999999999992</v>
      </c>
      <c r="F67" s="43"/>
      <c r="H67" s="6">
        <f t="shared" si="3"/>
        <v>0.15277777777777771</v>
      </c>
      <c r="I67" s="7" t="s">
        <v>1</v>
      </c>
      <c r="J67" s="8">
        <f t="shared" si="4"/>
        <v>0.15624999999999992</v>
      </c>
      <c r="K67" s="43"/>
      <c r="L67" s="127"/>
      <c r="N67" s="6">
        <f t="shared" si="5"/>
        <v>0.15277777777777771</v>
      </c>
      <c r="O67" s="7" t="s">
        <v>1</v>
      </c>
      <c r="P67" s="19">
        <f t="shared" si="6"/>
        <v>0.15624999999999992</v>
      </c>
      <c r="Q67" s="33">
        <f t="shared" si="0"/>
        <v>0</v>
      </c>
      <c r="R67" s="135"/>
    </row>
    <row r="68" spans="2:18" x14ac:dyDescent="0.45">
      <c r="B68" s="201"/>
      <c r="C68" s="6">
        <f t="shared" si="1"/>
        <v>0.15624999999999992</v>
      </c>
      <c r="D68" s="7" t="s">
        <v>1</v>
      </c>
      <c r="E68" s="8">
        <f t="shared" si="2"/>
        <v>0.15972222222222213</v>
      </c>
      <c r="F68" s="43"/>
      <c r="H68" s="6">
        <f t="shared" si="3"/>
        <v>0.15624999999999992</v>
      </c>
      <c r="I68" s="7" t="s">
        <v>1</v>
      </c>
      <c r="J68" s="8">
        <f t="shared" si="4"/>
        <v>0.15972222222222213</v>
      </c>
      <c r="K68" s="43"/>
      <c r="L68" s="127"/>
      <c r="N68" s="6">
        <f t="shared" si="5"/>
        <v>0.15624999999999992</v>
      </c>
      <c r="O68" s="7" t="s">
        <v>1</v>
      </c>
      <c r="P68" s="19">
        <f t="shared" si="6"/>
        <v>0.15972222222222213</v>
      </c>
      <c r="Q68" s="33">
        <f t="shared" si="0"/>
        <v>0</v>
      </c>
      <c r="R68" s="135"/>
    </row>
    <row r="69" spans="2:18" x14ac:dyDescent="0.45">
      <c r="B69" s="201"/>
      <c r="C69" s="6">
        <f t="shared" si="1"/>
        <v>0.15972222222222213</v>
      </c>
      <c r="D69" s="7" t="s">
        <v>1</v>
      </c>
      <c r="E69" s="8">
        <f t="shared" si="2"/>
        <v>0.16319444444444434</v>
      </c>
      <c r="F69" s="43"/>
      <c r="H69" s="6">
        <f t="shared" si="3"/>
        <v>0.15972222222222213</v>
      </c>
      <c r="I69" s="7" t="s">
        <v>1</v>
      </c>
      <c r="J69" s="8">
        <f t="shared" si="4"/>
        <v>0.16319444444444434</v>
      </c>
      <c r="K69" s="43"/>
      <c r="L69" s="127"/>
      <c r="N69" s="6">
        <f t="shared" si="5"/>
        <v>0.15972222222222213</v>
      </c>
      <c r="O69" s="7" t="s">
        <v>1</v>
      </c>
      <c r="P69" s="19">
        <f t="shared" si="6"/>
        <v>0.16319444444444434</v>
      </c>
      <c r="Q69" s="33">
        <f t="shared" si="0"/>
        <v>0</v>
      </c>
      <c r="R69" s="135"/>
    </row>
    <row r="70" spans="2:18" x14ac:dyDescent="0.45">
      <c r="B70" s="201"/>
      <c r="C70" s="9">
        <f t="shared" si="1"/>
        <v>0.16319444444444434</v>
      </c>
      <c r="D70" s="10" t="s">
        <v>1</v>
      </c>
      <c r="E70" s="11">
        <f t="shared" si="2"/>
        <v>0.16666666666666655</v>
      </c>
      <c r="F70" s="44"/>
      <c r="H70" s="9">
        <f t="shared" si="3"/>
        <v>0.16319444444444434</v>
      </c>
      <c r="I70" s="10" t="s">
        <v>1</v>
      </c>
      <c r="J70" s="11">
        <f t="shared" si="4"/>
        <v>0.16666666666666655</v>
      </c>
      <c r="K70" s="44"/>
      <c r="L70" s="127"/>
      <c r="N70" s="9">
        <f t="shared" si="5"/>
        <v>0.16319444444444434</v>
      </c>
      <c r="O70" s="10" t="s">
        <v>1</v>
      </c>
      <c r="P70" s="20">
        <f t="shared" si="6"/>
        <v>0.16666666666666655</v>
      </c>
      <c r="Q70" s="39">
        <f t="shared" si="0"/>
        <v>0</v>
      </c>
      <c r="R70" s="136"/>
    </row>
    <row r="71" spans="2:18" x14ac:dyDescent="0.45">
      <c r="C71" s="2"/>
      <c r="D71" s="1"/>
      <c r="E71" s="2"/>
      <c r="L71" s="129"/>
    </row>
    <row r="72" spans="2:18" x14ac:dyDescent="0.45">
      <c r="C72" s="2"/>
      <c r="D72" s="1"/>
      <c r="E72" s="2"/>
      <c r="L72" s="129"/>
    </row>
    <row r="73" spans="2:18" x14ac:dyDescent="0.45">
      <c r="C73" s="2"/>
      <c r="D73" s="1"/>
      <c r="E73" s="2"/>
      <c r="L73" s="129"/>
    </row>
    <row r="74" spans="2:18" x14ac:dyDescent="0.45">
      <c r="C74" s="2"/>
      <c r="D74" s="1"/>
      <c r="E74" s="2"/>
      <c r="L74" s="129"/>
    </row>
    <row r="75" spans="2:18" x14ac:dyDescent="0.45">
      <c r="C75" s="2"/>
      <c r="D75" s="1"/>
      <c r="E75" s="2"/>
      <c r="L75" s="129"/>
    </row>
    <row r="76" spans="2:18" x14ac:dyDescent="0.45">
      <c r="C76" s="2"/>
      <c r="D76" s="1"/>
      <c r="E76" s="2"/>
      <c r="L76" s="129"/>
    </row>
    <row r="77" spans="2:18" x14ac:dyDescent="0.45">
      <c r="C77" s="2"/>
      <c r="D77" s="1"/>
      <c r="E77" s="2"/>
      <c r="L77" s="129"/>
    </row>
    <row r="78" spans="2:18" x14ac:dyDescent="0.45">
      <c r="C78" s="2"/>
      <c r="D78" s="1"/>
      <c r="E78" s="2"/>
      <c r="L78" s="129"/>
    </row>
    <row r="79" spans="2:18" x14ac:dyDescent="0.45">
      <c r="C79" s="2"/>
      <c r="D79" s="1"/>
      <c r="E79" s="2"/>
      <c r="L79" s="129"/>
    </row>
    <row r="80" spans="2:18" x14ac:dyDescent="0.45">
      <c r="C80" s="2"/>
      <c r="D80" s="1"/>
      <c r="E80" s="2"/>
      <c r="L80" s="129"/>
    </row>
    <row r="81" spans="3:12" x14ac:dyDescent="0.45">
      <c r="C81" s="2"/>
      <c r="D81" s="1"/>
      <c r="E81" s="2"/>
      <c r="L81" s="129"/>
    </row>
    <row r="82" spans="3:12" x14ac:dyDescent="0.45">
      <c r="L82" s="129"/>
    </row>
    <row r="83" spans="3:12" x14ac:dyDescent="0.45">
      <c r="L83" s="129"/>
    </row>
    <row r="84" spans="3:12" x14ac:dyDescent="0.45">
      <c r="L84" s="129"/>
    </row>
    <row r="85" spans="3:12" x14ac:dyDescent="0.45">
      <c r="L85" s="129"/>
    </row>
    <row r="86" spans="3:12" x14ac:dyDescent="0.45">
      <c r="L86" s="129"/>
    </row>
    <row r="87" spans="3:12" x14ac:dyDescent="0.45">
      <c r="L87" s="129"/>
    </row>
    <row r="88" spans="3:12" x14ac:dyDescent="0.45">
      <c r="L88" s="129"/>
    </row>
    <row r="89" spans="3:12" x14ac:dyDescent="0.45">
      <c r="L89" s="129"/>
    </row>
    <row r="90" spans="3:12" x14ac:dyDescent="0.45">
      <c r="L90" s="129"/>
    </row>
    <row r="91" spans="3:12" x14ac:dyDescent="0.45">
      <c r="L91" s="129"/>
    </row>
    <row r="92" spans="3:12" x14ac:dyDescent="0.45">
      <c r="L92" s="129"/>
    </row>
    <row r="93" spans="3:12" x14ac:dyDescent="0.45">
      <c r="L93" s="129"/>
    </row>
    <row r="94" spans="3:12" x14ac:dyDescent="0.45">
      <c r="L94" s="129"/>
    </row>
    <row r="95" spans="3:12" x14ac:dyDescent="0.45">
      <c r="L95" s="129"/>
    </row>
    <row r="96" spans="3:12" x14ac:dyDescent="0.45">
      <c r="L96" s="129"/>
    </row>
    <row r="97" spans="12:12" x14ac:dyDescent="0.45">
      <c r="L97" s="129"/>
    </row>
    <row r="98" spans="12:12" x14ac:dyDescent="0.45">
      <c r="L98" s="129"/>
    </row>
    <row r="99" spans="12:12" x14ac:dyDescent="0.45">
      <c r="L99" s="129"/>
    </row>
    <row r="100" spans="12:12" x14ac:dyDescent="0.45">
      <c r="L100" s="129"/>
    </row>
    <row r="101" spans="12:12" x14ac:dyDescent="0.45">
      <c r="L101" s="129"/>
    </row>
    <row r="102" spans="12:12" x14ac:dyDescent="0.45">
      <c r="L102" s="129"/>
    </row>
    <row r="103" spans="12:12" x14ac:dyDescent="0.45">
      <c r="L103" s="129"/>
    </row>
    <row r="104" spans="12:12" x14ac:dyDescent="0.45">
      <c r="L104" s="129"/>
    </row>
    <row r="105" spans="12:12" x14ac:dyDescent="0.45">
      <c r="L105" s="129"/>
    </row>
    <row r="106" spans="12:12" x14ac:dyDescent="0.45">
      <c r="L106" s="129"/>
    </row>
    <row r="107" spans="12:12" x14ac:dyDescent="0.45">
      <c r="L107" s="129"/>
    </row>
    <row r="108" spans="12:12" x14ac:dyDescent="0.45">
      <c r="L108" s="129"/>
    </row>
    <row r="109" spans="12:12" x14ac:dyDescent="0.45">
      <c r="L109" s="129"/>
    </row>
    <row r="110" spans="12:12" x14ac:dyDescent="0.45">
      <c r="L110" s="129"/>
    </row>
    <row r="111" spans="12:12" x14ac:dyDescent="0.45">
      <c r="L111" s="129"/>
    </row>
    <row r="112" spans="12:12" x14ac:dyDescent="0.45">
      <c r="L112" s="129"/>
    </row>
    <row r="113" spans="12:12" x14ac:dyDescent="0.45">
      <c r="L113" s="129"/>
    </row>
    <row r="114" spans="12:12" x14ac:dyDescent="0.45">
      <c r="L114" s="129"/>
    </row>
    <row r="115" spans="12:12" x14ac:dyDescent="0.45">
      <c r="L115" s="129"/>
    </row>
    <row r="116" spans="12:12" x14ac:dyDescent="0.45">
      <c r="L116" s="129"/>
    </row>
    <row r="117" spans="12:12" x14ac:dyDescent="0.45">
      <c r="L117" s="129"/>
    </row>
    <row r="118" spans="12:12" x14ac:dyDescent="0.45">
      <c r="L118" s="129"/>
    </row>
    <row r="119" spans="12:12" x14ac:dyDescent="0.45">
      <c r="L119" s="129"/>
    </row>
    <row r="120" spans="12:12" x14ac:dyDescent="0.45">
      <c r="L120" s="129"/>
    </row>
    <row r="121" spans="12:12" x14ac:dyDescent="0.45">
      <c r="L121" s="129"/>
    </row>
    <row r="122" spans="12:12" x14ac:dyDescent="0.45">
      <c r="L122" s="129"/>
    </row>
    <row r="123" spans="12:12" x14ac:dyDescent="0.45">
      <c r="L123" s="129"/>
    </row>
    <row r="124" spans="12:12" x14ac:dyDescent="0.45">
      <c r="L124" s="129"/>
    </row>
    <row r="125" spans="12:12" x14ac:dyDescent="0.45">
      <c r="L125" s="129"/>
    </row>
    <row r="126" spans="12:12" x14ac:dyDescent="0.45">
      <c r="L126" s="129"/>
    </row>
    <row r="127" spans="12:12" x14ac:dyDescent="0.45">
      <c r="L127" s="129"/>
    </row>
    <row r="128" spans="12:12" x14ac:dyDescent="0.45">
      <c r="L128" s="129"/>
    </row>
    <row r="129" spans="12:12" x14ac:dyDescent="0.45">
      <c r="L129" s="129"/>
    </row>
    <row r="130" spans="12:12" x14ac:dyDescent="0.45">
      <c r="L130" s="129"/>
    </row>
    <row r="131" spans="12:12" x14ac:dyDescent="0.45">
      <c r="L131" s="129"/>
    </row>
    <row r="132" spans="12:12" x14ac:dyDescent="0.45">
      <c r="L132" s="129"/>
    </row>
    <row r="133" spans="12:12" x14ac:dyDescent="0.45">
      <c r="L133" s="129"/>
    </row>
    <row r="134" spans="12:12" x14ac:dyDescent="0.45">
      <c r="L134" s="129"/>
    </row>
    <row r="135" spans="12:12" x14ac:dyDescent="0.45">
      <c r="L135" s="129"/>
    </row>
    <row r="136" spans="12:12" x14ac:dyDescent="0.45">
      <c r="L136" s="129"/>
    </row>
    <row r="137" spans="12:12" x14ac:dyDescent="0.45">
      <c r="L137" s="129"/>
    </row>
    <row r="138" spans="12:12" x14ac:dyDescent="0.45">
      <c r="L138" s="129"/>
    </row>
    <row r="139" spans="12:12" x14ac:dyDescent="0.45">
      <c r="L139" s="129"/>
    </row>
    <row r="140" spans="12:12" x14ac:dyDescent="0.45">
      <c r="L140" s="129"/>
    </row>
    <row r="141" spans="12:12" x14ac:dyDescent="0.45">
      <c r="L141" s="129"/>
    </row>
    <row r="142" spans="12:12" x14ac:dyDescent="0.45">
      <c r="L142" s="129"/>
    </row>
    <row r="143" spans="12:12" x14ac:dyDescent="0.45">
      <c r="L143" s="129"/>
    </row>
  </sheetData>
  <mergeCells count="20">
    <mergeCell ref="R23:R34"/>
    <mergeCell ref="B35:B70"/>
    <mergeCell ref="B11:D11"/>
    <mergeCell ref="B22:E22"/>
    <mergeCell ref="H22:J22"/>
    <mergeCell ref="N22:P22"/>
    <mergeCell ref="B23:B34"/>
    <mergeCell ref="L23:L34"/>
    <mergeCell ref="B5:D5"/>
    <mergeCell ref="E5:G5"/>
    <mergeCell ref="B6:D6"/>
    <mergeCell ref="E6:G6"/>
    <mergeCell ref="B7:D7"/>
    <mergeCell ref="E7:G7"/>
    <mergeCell ref="B10:D10"/>
    <mergeCell ref="E10:G10"/>
    <mergeCell ref="B8:D8"/>
    <mergeCell ref="E8:G8"/>
    <mergeCell ref="B9:D9"/>
    <mergeCell ref="E9:G9"/>
  </mergeCells>
  <phoneticPr fontId="1"/>
  <pageMargins left="0.39370078740157483" right="0.39370078740157483" top="0.74803149606299213" bottom="0.74803149606299213" header="0.31496062992125984" footer="0.31496062992125984"/>
  <pageSetup paperSize="9" scale="54"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54C69-322F-4654-B51E-C3D15E2EFE48}">
  <sheetPr codeName="Sheet6">
    <pageSetUpPr fitToPage="1"/>
  </sheetPr>
  <dimension ref="A1:T143"/>
  <sheetViews>
    <sheetView showGridLines="0" view="pageBreakPreview" zoomScale="70" zoomScaleNormal="85" zoomScaleSheetLayoutView="70" workbookViewId="0"/>
  </sheetViews>
  <sheetFormatPr defaultColWidth="9" defaultRowHeight="18" x14ac:dyDescent="0.45"/>
  <cols>
    <col min="1" max="1" width="2.19921875" style="24" customWidth="1"/>
    <col min="2" max="2" width="3.5" style="24" customWidth="1"/>
    <col min="3" max="4" width="8.69921875" style="24" customWidth="1"/>
    <col min="5" max="11" width="9" style="24"/>
    <col min="12" max="12" width="11.09765625" style="24" customWidth="1"/>
    <col min="13" max="16" width="9" style="24"/>
    <col min="17" max="17" width="10" style="24" customWidth="1"/>
    <col min="18" max="18" width="11.09765625" style="24" customWidth="1"/>
    <col min="19" max="19" width="6" style="24" customWidth="1"/>
    <col min="20" max="16384" width="9" style="24"/>
  </cols>
  <sheetData>
    <row r="1" spans="2:10" x14ac:dyDescent="0.45">
      <c r="B1" s="27"/>
    </row>
    <row r="2" spans="2:10" x14ac:dyDescent="0.45">
      <c r="B2" s="200" t="s">
        <v>31</v>
      </c>
    </row>
    <row r="3" spans="2:10" ht="22.2" x14ac:dyDescent="0.45">
      <c r="B3" s="25" t="s">
        <v>77</v>
      </c>
    </row>
    <row r="5" spans="2:10" x14ac:dyDescent="0.45">
      <c r="B5" s="202" t="s">
        <v>0</v>
      </c>
      <c r="C5" s="203"/>
      <c r="D5" s="204"/>
      <c r="E5" s="235" t="s">
        <v>15</v>
      </c>
      <c r="F5" s="235"/>
      <c r="G5" s="235"/>
    </row>
    <row r="6" spans="2:10" x14ac:dyDescent="0.45">
      <c r="B6" s="202" t="s">
        <v>3</v>
      </c>
      <c r="C6" s="203"/>
      <c r="D6" s="204"/>
      <c r="E6" s="235" t="s">
        <v>14</v>
      </c>
      <c r="F6" s="235"/>
      <c r="G6" s="235"/>
    </row>
    <row r="7" spans="2:10" x14ac:dyDescent="0.45">
      <c r="B7" s="244" t="s">
        <v>23</v>
      </c>
      <c r="C7" s="245"/>
      <c r="D7" s="246"/>
      <c r="E7" s="236" t="s">
        <v>19</v>
      </c>
      <c r="F7" s="237"/>
      <c r="G7" s="238"/>
    </row>
    <row r="8" spans="2:10" x14ac:dyDescent="0.45">
      <c r="B8" s="244" t="s">
        <v>20</v>
      </c>
      <c r="C8" s="245"/>
      <c r="D8" s="246"/>
      <c r="E8" s="236" t="s">
        <v>22</v>
      </c>
      <c r="F8" s="237"/>
      <c r="G8" s="238"/>
    </row>
    <row r="9" spans="2:10" x14ac:dyDescent="0.45">
      <c r="B9" s="221" t="s">
        <v>5</v>
      </c>
      <c r="C9" s="222"/>
      <c r="D9" s="223"/>
      <c r="E9" s="228">
        <v>500</v>
      </c>
      <c r="F9" s="229"/>
      <c r="G9" s="230"/>
    </row>
    <row r="10" spans="2:10" x14ac:dyDescent="0.45">
      <c r="B10" s="221" t="s">
        <v>46</v>
      </c>
      <c r="C10" s="222"/>
      <c r="D10" s="223"/>
      <c r="E10" s="231">
        <v>43556</v>
      </c>
      <c r="F10" s="232"/>
      <c r="G10" s="233"/>
      <c r="H10" s="142"/>
      <c r="I10" s="143"/>
      <c r="J10" s="129"/>
    </row>
    <row r="11" spans="2:10" x14ac:dyDescent="0.45">
      <c r="B11" s="240" t="s">
        <v>17</v>
      </c>
      <c r="C11" s="241"/>
      <c r="D11" s="242"/>
      <c r="E11" s="48">
        <v>0.45833333333333331</v>
      </c>
      <c r="F11" s="58" t="s">
        <v>4</v>
      </c>
      <c r="G11" s="26">
        <f>E11+TIME(4,0,0)</f>
        <v>0.625</v>
      </c>
      <c r="I11" s="129"/>
      <c r="J11" s="129"/>
    </row>
    <row r="12" spans="2:10" x14ac:dyDescent="0.45">
      <c r="B12" s="31" t="s">
        <v>6</v>
      </c>
      <c r="C12" s="28"/>
      <c r="D12" s="28"/>
      <c r="E12" s="29"/>
      <c r="F12" s="29"/>
      <c r="G12" s="29"/>
    </row>
    <row r="13" spans="2:10" x14ac:dyDescent="0.45">
      <c r="B13" s="40" t="s">
        <v>18</v>
      </c>
      <c r="C13" s="28"/>
      <c r="D13" s="28"/>
      <c r="E13" s="29"/>
      <c r="F13" s="29"/>
      <c r="G13" s="29"/>
    </row>
    <row r="14" spans="2:10" x14ac:dyDescent="0.45">
      <c r="B14" s="27" t="s">
        <v>69</v>
      </c>
      <c r="C14" s="28"/>
      <c r="D14" s="28"/>
      <c r="E14" s="29"/>
      <c r="F14" s="29"/>
      <c r="G14" s="29"/>
    </row>
    <row r="15" spans="2:10" x14ac:dyDescent="0.45">
      <c r="B15" s="53"/>
      <c r="C15" s="28"/>
      <c r="D15" s="28"/>
      <c r="E15" s="29"/>
      <c r="F15" s="29"/>
      <c r="G15" s="29"/>
    </row>
    <row r="16" spans="2:10" x14ac:dyDescent="0.45">
      <c r="B16" s="53"/>
      <c r="C16" s="28"/>
      <c r="D16" s="28"/>
      <c r="E16" s="29"/>
      <c r="F16" s="29"/>
      <c r="G16" s="29"/>
    </row>
    <row r="17" spans="1:20" x14ac:dyDescent="0.45">
      <c r="B17" s="53"/>
    </row>
    <row r="18" spans="1:20" x14ac:dyDescent="0.45">
      <c r="B18" s="53"/>
    </row>
    <row r="19" spans="1:20" x14ac:dyDescent="0.45">
      <c r="B19" s="53"/>
    </row>
    <row r="20" spans="1:20" x14ac:dyDescent="0.45">
      <c r="B20" s="53"/>
    </row>
    <row r="21" spans="1:20" s="1" customFormat="1" x14ac:dyDescent="0.45">
      <c r="A21" s="24"/>
      <c r="B21" s="27" t="s">
        <v>7</v>
      </c>
      <c r="C21" s="24"/>
      <c r="D21" s="24"/>
      <c r="E21" s="24"/>
      <c r="F21" s="24"/>
      <c r="G21" s="24"/>
      <c r="H21" s="24" t="s">
        <v>11</v>
      </c>
      <c r="I21" s="24"/>
      <c r="J21" s="24"/>
      <c r="K21" s="24"/>
      <c r="L21" s="24"/>
      <c r="M21" s="24"/>
      <c r="N21" s="24" t="s">
        <v>12</v>
      </c>
      <c r="O21" s="24"/>
      <c r="P21" s="24"/>
      <c r="Q21" s="24"/>
      <c r="R21" s="24"/>
      <c r="S21" s="24"/>
    </row>
    <row r="22" spans="1:20" s="1" customFormat="1" ht="50.4" x14ac:dyDescent="0.45">
      <c r="A22" s="24"/>
      <c r="B22" s="243" t="s">
        <v>2</v>
      </c>
      <c r="C22" s="243"/>
      <c r="D22" s="243"/>
      <c r="E22" s="243"/>
      <c r="F22" s="30" t="s">
        <v>8</v>
      </c>
      <c r="H22" s="205" t="s">
        <v>2</v>
      </c>
      <c r="I22" s="206"/>
      <c r="J22" s="207"/>
      <c r="K22" s="30" t="s">
        <v>9</v>
      </c>
      <c r="L22" s="130"/>
      <c r="N22" s="205" t="s">
        <v>2</v>
      </c>
      <c r="O22" s="206"/>
      <c r="P22" s="207"/>
      <c r="Q22" s="47" t="s">
        <v>79</v>
      </c>
      <c r="R22" s="47" t="s">
        <v>44</v>
      </c>
      <c r="S22" s="24"/>
    </row>
    <row r="23" spans="1:20" s="1" customFormat="1" x14ac:dyDescent="0.45">
      <c r="B23" s="208" t="s">
        <v>61</v>
      </c>
      <c r="C23" s="3">
        <f>E11</f>
        <v>0.45833333333333331</v>
      </c>
      <c r="D23" s="4" t="s">
        <v>1</v>
      </c>
      <c r="E23" s="5">
        <f>C23+TIME(0,5,0)</f>
        <v>0.46180555555555552</v>
      </c>
      <c r="F23" s="49">
        <v>500</v>
      </c>
      <c r="G23" s="2"/>
      <c r="H23" s="3">
        <f>C23</f>
        <v>0.45833333333333331</v>
      </c>
      <c r="I23" s="4" t="s">
        <v>1</v>
      </c>
      <c r="J23" s="5">
        <f>H23+TIME(0,5,0)</f>
        <v>0.46180555555555552</v>
      </c>
      <c r="K23" s="49">
        <v>500</v>
      </c>
      <c r="L23" s="239"/>
      <c r="M23" s="2"/>
      <c r="N23" s="3">
        <f>H23</f>
        <v>0.45833333333333331</v>
      </c>
      <c r="O23" s="4" t="s">
        <v>1</v>
      </c>
      <c r="P23" s="18">
        <f>N23+TIME(0,5,0)</f>
        <v>0.46180555555555552</v>
      </c>
      <c r="Q23" s="32">
        <f>K23-F23</f>
        <v>0</v>
      </c>
      <c r="R23" s="211" t="s">
        <v>10</v>
      </c>
      <c r="T23" s="23"/>
    </row>
    <row r="24" spans="1:20" x14ac:dyDescent="0.45">
      <c r="A24" s="1"/>
      <c r="B24" s="209"/>
      <c r="C24" s="6">
        <f>E23</f>
        <v>0.46180555555555552</v>
      </c>
      <c r="D24" s="7" t="s">
        <v>1</v>
      </c>
      <c r="E24" s="8">
        <f>C24+TIME(0,5,0)</f>
        <v>0.46527777777777773</v>
      </c>
      <c r="F24" s="49">
        <v>500</v>
      </c>
      <c r="G24" s="1"/>
      <c r="H24" s="6">
        <f>J23</f>
        <v>0.46180555555555552</v>
      </c>
      <c r="I24" s="7" t="s">
        <v>1</v>
      </c>
      <c r="J24" s="8">
        <f>H24+TIME(0,5,0)</f>
        <v>0.46527777777777773</v>
      </c>
      <c r="K24" s="49">
        <v>500</v>
      </c>
      <c r="L24" s="239"/>
      <c r="M24" s="1"/>
      <c r="N24" s="6">
        <f>P23</f>
        <v>0.46180555555555552</v>
      </c>
      <c r="O24" s="7" t="s">
        <v>1</v>
      </c>
      <c r="P24" s="19">
        <f>N24+TIME(0,5,0)</f>
        <v>0.46527777777777773</v>
      </c>
      <c r="Q24" s="33">
        <f>K24-F24</f>
        <v>0</v>
      </c>
      <c r="R24" s="212"/>
      <c r="S24" s="1"/>
    </row>
    <row r="25" spans="1:20" x14ac:dyDescent="0.45">
      <c r="A25" s="1"/>
      <c r="B25" s="209"/>
      <c r="C25" s="6">
        <f t="shared" ref="C25:C70" si="0">E24</f>
        <v>0.46527777777777773</v>
      </c>
      <c r="D25" s="7" t="s">
        <v>1</v>
      </c>
      <c r="E25" s="8">
        <f t="shared" ref="E25:E70" si="1">C25+TIME(0,5,0)</f>
        <v>0.46874999999999994</v>
      </c>
      <c r="F25" s="49" t="s">
        <v>13</v>
      </c>
      <c r="G25" s="2"/>
      <c r="H25" s="6">
        <f t="shared" ref="H25:H70" si="2">J24</f>
        <v>0.46527777777777773</v>
      </c>
      <c r="I25" s="7" t="s">
        <v>1</v>
      </c>
      <c r="J25" s="8">
        <f t="shared" ref="J25:J70" si="3">H25+TIME(0,5,0)</f>
        <v>0.46874999999999994</v>
      </c>
      <c r="K25" s="50" t="s">
        <v>13</v>
      </c>
      <c r="L25" s="239"/>
      <c r="M25" s="2"/>
      <c r="N25" s="6">
        <f t="shared" ref="N25:N70" si="4">P24</f>
        <v>0.46527777777777773</v>
      </c>
      <c r="O25" s="7" t="s">
        <v>1</v>
      </c>
      <c r="P25" s="19">
        <f t="shared" ref="P25:P70" si="5">N25+TIME(0,5,0)</f>
        <v>0.46874999999999994</v>
      </c>
      <c r="Q25" s="34" t="s">
        <v>13</v>
      </c>
      <c r="R25" s="212"/>
      <c r="S25" s="1"/>
    </row>
    <row r="26" spans="1:20" x14ac:dyDescent="0.45">
      <c r="B26" s="209"/>
      <c r="C26" s="6">
        <f t="shared" si="0"/>
        <v>0.46874999999999994</v>
      </c>
      <c r="D26" s="7" t="s">
        <v>1</v>
      </c>
      <c r="E26" s="8">
        <f t="shared" si="1"/>
        <v>0.47222222222222215</v>
      </c>
      <c r="F26" s="51" t="s">
        <v>13</v>
      </c>
      <c r="H26" s="6">
        <f t="shared" si="2"/>
        <v>0.46874999999999994</v>
      </c>
      <c r="I26" s="7" t="s">
        <v>1</v>
      </c>
      <c r="J26" s="8">
        <f t="shared" si="3"/>
        <v>0.47222222222222215</v>
      </c>
      <c r="K26" s="52" t="s">
        <v>13</v>
      </c>
      <c r="L26" s="239"/>
      <c r="N26" s="6">
        <f t="shared" si="4"/>
        <v>0.46874999999999994</v>
      </c>
      <c r="O26" s="7" t="s">
        <v>1</v>
      </c>
      <c r="P26" s="19">
        <f t="shared" si="5"/>
        <v>0.47222222222222215</v>
      </c>
      <c r="Q26" s="34" t="s">
        <v>13</v>
      </c>
      <c r="R26" s="212"/>
    </row>
    <row r="27" spans="1:20" x14ac:dyDescent="0.45">
      <c r="B27" s="209"/>
      <c r="C27" s="6">
        <f t="shared" si="0"/>
        <v>0.47222222222222215</v>
      </c>
      <c r="D27" s="7" t="s">
        <v>1</v>
      </c>
      <c r="E27" s="8">
        <f t="shared" si="1"/>
        <v>0.47569444444444436</v>
      </c>
      <c r="F27" s="51" t="s">
        <v>13</v>
      </c>
      <c r="H27" s="6">
        <f t="shared" si="2"/>
        <v>0.47222222222222215</v>
      </c>
      <c r="I27" s="7" t="s">
        <v>1</v>
      </c>
      <c r="J27" s="8">
        <f t="shared" si="3"/>
        <v>0.47569444444444436</v>
      </c>
      <c r="K27" s="52" t="s">
        <v>13</v>
      </c>
      <c r="L27" s="239"/>
      <c r="N27" s="6">
        <f t="shared" si="4"/>
        <v>0.47222222222222215</v>
      </c>
      <c r="O27" s="7" t="s">
        <v>1</v>
      </c>
      <c r="P27" s="19">
        <f t="shared" si="5"/>
        <v>0.47569444444444436</v>
      </c>
      <c r="Q27" s="34" t="s">
        <v>13</v>
      </c>
      <c r="R27" s="212"/>
    </row>
    <row r="28" spans="1:20" x14ac:dyDescent="0.45">
      <c r="B28" s="209"/>
      <c r="C28" s="6">
        <f t="shared" si="0"/>
        <v>0.47569444444444436</v>
      </c>
      <c r="D28" s="7" t="s">
        <v>1</v>
      </c>
      <c r="E28" s="8">
        <f t="shared" si="1"/>
        <v>0.47916666666666657</v>
      </c>
      <c r="F28" s="43"/>
      <c r="H28" s="6">
        <f t="shared" si="2"/>
        <v>0.47569444444444436</v>
      </c>
      <c r="I28" s="7" t="s">
        <v>1</v>
      </c>
      <c r="J28" s="8">
        <f t="shared" si="3"/>
        <v>0.47916666666666657</v>
      </c>
      <c r="K28" s="43"/>
      <c r="L28" s="239"/>
      <c r="N28" s="6">
        <f t="shared" si="4"/>
        <v>0.47569444444444436</v>
      </c>
      <c r="O28" s="7" t="s">
        <v>1</v>
      </c>
      <c r="P28" s="19">
        <f t="shared" si="5"/>
        <v>0.47916666666666657</v>
      </c>
      <c r="Q28" s="33"/>
      <c r="R28" s="212"/>
    </row>
    <row r="29" spans="1:20" x14ac:dyDescent="0.45">
      <c r="B29" s="209"/>
      <c r="C29" s="6">
        <f t="shared" si="0"/>
        <v>0.47916666666666657</v>
      </c>
      <c r="D29" s="7" t="s">
        <v>1</v>
      </c>
      <c r="E29" s="8">
        <f t="shared" si="1"/>
        <v>0.48263888888888878</v>
      </c>
      <c r="F29" s="43"/>
      <c r="H29" s="6">
        <f t="shared" si="2"/>
        <v>0.47916666666666657</v>
      </c>
      <c r="I29" s="7" t="s">
        <v>1</v>
      </c>
      <c r="J29" s="8">
        <f t="shared" si="3"/>
        <v>0.48263888888888878</v>
      </c>
      <c r="K29" s="43"/>
      <c r="L29" s="239"/>
      <c r="N29" s="6">
        <f t="shared" si="4"/>
        <v>0.47916666666666657</v>
      </c>
      <c r="O29" s="7" t="s">
        <v>1</v>
      </c>
      <c r="P29" s="19">
        <f t="shared" si="5"/>
        <v>0.48263888888888878</v>
      </c>
      <c r="Q29" s="33"/>
      <c r="R29" s="212"/>
    </row>
    <row r="30" spans="1:20" x14ac:dyDescent="0.45">
      <c r="B30" s="209"/>
      <c r="C30" s="6">
        <f t="shared" si="0"/>
        <v>0.48263888888888878</v>
      </c>
      <c r="D30" s="7" t="s">
        <v>1</v>
      </c>
      <c r="E30" s="8">
        <f t="shared" si="1"/>
        <v>0.48611111111111099</v>
      </c>
      <c r="F30" s="43"/>
      <c r="H30" s="6">
        <f t="shared" si="2"/>
        <v>0.48263888888888878</v>
      </c>
      <c r="I30" s="7" t="s">
        <v>1</v>
      </c>
      <c r="J30" s="8">
        <f t="shared" si="3"/>
        <v>0.48611111111111099</v>
      </c>
      <c r="K30" s="43"/>
      <c r="L30" s="239"/>
      <c r="N30" s="6">
        <f t="shared" si="4"/>
        <v>0.48263888888888878</v>
      </c>
      <c r="O30" s="7" t="s">
        <v>1</v>
      </c>
      <c r="P30" s="19">
        <f t="shared" si="5"/>
        <v>0.48611111111111099</v>
      </c>
      <c r="Q30" s="33"/>
      <c r="R30" s="212"/>
    </row>
    <row r="31" spans="1:20" x14ac:dyDescent="0.45">
      <c r="B31" s="209"/>
      <c r="C31" s="6">
        <f t="shared" si="0"/>
        <v>0.48611111111111099</v>
      </c>
      <c r="D31" s="7" t="s">
        <v>1</v>
      </c>
      <c r="E31" s="8">
        <f t="shared" si="1"/>
        <v>0.4895833333333332</v>
      </c>
      <c r="F31" s="43"/>
      <c r="H31" s="6">
        <f t="shared" si="2"/>
        <v>0.48611111111111099</v>
      </c>
      <c r="I31" s="7" t="s">
        <v>1</v>
      </c>
      <c r="J31" s="8">
        <f t="shared" si="3"/>
        <v>0.4895833333333332</v>
      </c>
      <c r="K31" s="43"/>
      <c r="L31" s="239"/>
      <c r="N31" s="6">
        <f t="shared" si="4"/>
        <v>0.48611111111111099</v>
      </c>
      <c r="O31" s="7" t="s">
        <v>1</v>
      </c>
      <c r="P31" s="19">
        <f t="shared" si="5"/>
        <v>0.4895833333333332</v>
      </c>
      <c r="Q31" s="33"/>
      <c r="R31" s="212"/>
    </row>
    <row r="32" spans="1:20" x14ac:dyDescent="0.45">
      <c r="B32" s="209"/>
      <c r="C32" s="6">
        <f t="shared" si="0"/>
        <v>0.4895833333333332</v>
      </c>
      <c r="D32" s="7" t="s">
        <v>1</v>
      </c>
      <c r="E32" s="8">
        <f t="shared" si="1"/>
        <v>0.49305555555555541</v>
      </c>
      <c r="F32" s="43"/>
      <c r="H32" s="6">
        <f t="shared" si="2"/>
        <v>0.4895833333333332</v>
      </c>
      <c r="I32" s="7" t="s">
        <v>1</v>
      </c>
      <c r="J32" s="8">
        <f t="shared" si="3"/>
        <v>0.49305555555555541</v>
      </c>
      <c r="K32" s="43"/>
      <c r="L32" s="239"/>
      <c r="N32" s="6">
        <f t="shared" si="4"/>
        <v>0.4895833333333332</v>
      </c>
      <c r="O32" s="7" t="s">
        <v>1</v>
      </c>
      <c r="P32" s="19">
        <f t="shared" si="5"/>
        <v>0.49305555555555541</v>
      </c>
      <c r="Q32" s="33"/>
      <c r="R32" s="212"/>
    </row>
    <row r="33" spans="2:18" x14ac:dyDescent="0.45">
      <c r="B33" s="209"/>
      <c r="C33" s="6">
        <f t="shared" si="0"/>
        <v>0.49305555555555541</v>
      </c>
      <c r="D33" s="7" t="s">
        <v>1</v>
      </c>
      <c r="E33" s="8">
        <f t="shared" si="1"/>
        <v>0.49652777777777762</v>
      </c>
      <c r="F33" s="43"/>
      <c r="H33" s="6">
        <f t="shared" si="2"/>
        <v>0.49305555555555541</v>
      </c>
      <c r="I33" s="7" t="s">
        <v>1</v>
      </c>
      <c r="J33" s="8">
        <f t="shared" si="3"/>
        <v>0.49652777777777762</v>
      </c>
      <c r="K33" s="43"/>
      <c r="L33" s="239"/>
      <c r="N33" s="6">
        <f t="shared" si="4"/>
        <v>0.49305555555555541</v>
      </c>
      <c r="O33" s="7" t="s">
        <v>1</v>
      </c>
      <c r="P33" s="19">
        <f t="shared" si="5"/>
        <v>0.49652777777777762</v>
      </c>
      <c r="Q33" s="33"/>
      <c r="R33" s="212"/>
    </row>
    <row r="34" spans="2:18" x14ac:dyDescent="0.45">
      <c r="B34" s="210"/>
      <c r="C34" s="9">
        <f t="shared" si="0"/>
        <v>0.49652777777777762</v>
      </c>
      <c r="D34" s="10" t="s">
        <v>1</v>
      </c>
      <c r="E34" s="11">
        <f t="shared" si="1"/>
        <v>0.49999999999999983</v>
      </c>
      <c r="F34" s="44"/>
      <c r="H34" s="9">
        <f t="shared" si="2"/>
        <v>0.49652777777777762</v>
      </c>
      <c r="I34" s="10" t="s">
        <v>1</v>
      </c>
      <c r="J34" s="11">
        <f t="shared" si="3"/>
        <v>0.49999999999999983</v>
      </c>
      <c r="K34" s="44"/>
      <c r="L34" s="239"/>
      <c r="N34" s="9">
        <f t="shared" si="4"/>
        <v>0.49652777777777762</v>
      </c>
      <c r="O34" s="10" t="s">
        <v>1</v>
      </c>
      <c r="P34" s="20">
        <f t="shared" si="5"/>
        <v>0.49999999999999983</v>
      </c>
      <c r="Q34" s="35"/>
      <c r="R34" s="213"/>
    </row>
    <row r="35" spans="2:18" x14ac:dyDescent="0.45">
      <c r="B35" s="201" t="s">
        <v>62</v>
      </c>
      <c r="C35" s="15">
        <f t="shared" si="0"/>
        <v>0.49999999999999983</v>
      </c>
      <c r="D35" s="16" t="s">
        <v>1</v>
      </c>
      <c r="E35" s="17">
        <f t="shared" si="1"/>
        <v>0.5034722222222221</v>
      </c>
      <c r="F35" s="49">
        <v>500</v>
      </c>
      <c r="H35" s="15">
        <f t="shared" si="2"/>
        <v>0.49999999999999983</v>
      </c>
      <c r="I35" s="16" t="s">
        <v>1</v>
      </c>
      <c r="J35" s="17">
        <f t="shared" si="3"/>
        <v>0.5034722222222221</v>
      </c>
      <c r="K35" s="49">
        <v>900</v>
      </c>
      <c r="L35" s="131"/>
      <c r="N35" s="15">
        <f t="shared" si="4"/>
        <v>0.49999999999999983</v>
      </c>
      <c r="O35" s="16" t="s">
        <v>1</v>
      </c>
      <c r="P35" s="21">
        <f t="shared" si="5"/>
        <v>0.5034722222222221</v>
      </c>
      <c r="Q35" s="33">
        <f>K35-F35</f>
        <v>400</v>
      </c>
      <c r="R35" s="138">
        <v>400</v>
      </c>
    </row>
    <row r="36" spans="2:18" x14ac:dyDescent="0.45">
      <c r="B36" s="201"/>
      <c r="C36" s="6">
        <f t="shared" si="0"/>
        <v>0.5034722222222221</v>
      </c>
      <c r="D36" s="7" t="s">
        <v>1</v>
      </c>
      <c r="E36" s="8">
        <f t="shared" si="1"/>
        <v>0.50694444444444431</v>
      </c>
      <c r="F36" s="49">
        <v>500</v>
      </c>
      <c r="H36" s="6">
        <f t="shared" si="2"/>
        <v>0.5034722222222221</v>
      </c>
      <c r="I36" s="7" t="s">
        <v>1</v>
      </c>
      <c r="J36" s="8">
        <f t="shared" si="3"/>
        <v>0.50694444444444431</v>
      </c>
      <c r="K36" s="49">
        <v>1000</v>
      </c>
      <c r="L36" s="131"/>
      <c r="N36" s="6">
        <f t="shared" si="4"/>
        <v>0.5034722222222221</v>
      </c>
      <c r="O36" s="7" t="s">
        <v>1</v>
      </c>
      <c r="P36" s="19">
        <f t="shared" si="5"/>
        <v>0.50694444444444431</v>
      </c>
      <c r="Q36" s="33">
        <f>K36-F36</f>
        <v>500</v>
      </c>
      <c r="R36" s="49">
        <v>500</v>
      </c>
    </row>
    <row r="37" spans="2:18" x14ac:dyDescent="0.45">
      <c r="B37" s="201"/>
      <c r="C37" s="6">
        <f t="shared" si="0"/>
        <v>0.50694444444444431</v>
      </c>
      <c r="D37" s="7" t="s">
        <v>1</v>
      </c>
      <c r="E37" s="8">
        <f t="shared" si="1"/>
        <v>0.51041666666666652</v>
      </c>
      <c r="F37" s="49" t="s">
        <v>13</v>
      </c>
      <c r="H37" s="6">
        <f t="shared" si="2"/>
        <v>0.50694444444444431</v>
      </c>
      <c r="I37" s="7" t="s">
        <v>1</v>
      </c>
      <c r="J37" s="8">
        <f t="shared" si="3"/>
        <v>0.51041666666666652</v>
      </c>
      <c r="K37" s="50" t="s">
        <v>13</v>
      </c>
      <c r="L37" s="132"/>
      <c r="N37" s="6">
        <f t="shared" si="4"/>
        <v>0.50694444444444431</v>
      </c>
      <c r="O37" s="7" t="s">
        <v>1</v>
      </c>
      <c r="P37" s="19">
        <f t="shared" si="5"/>
        <v>0.51041666666666652</v>
      </c>
      <c r="Q37" s="34" t="s">
        <v>13</v>
      </c>
      <c r="R37" s="50" t="s">
        <v>30</v>
      </c>
    </row>
    <row r="38" spans="2:18" x14ac:dyDescent="0.45">
      <c r="B38" s="201"/>
      <c r="C38" s="6">
        <f t="shared" si="0"/>
        <v>0.51041666666666652</v>
      </c>
      <c r="D38" s="7" t="s">
        <v>1</v>
      </c>
      <c r="E38" s="8">
        <f t="shared" si="1"/>
        <v>0.51388888888888873</v>
      </c>
      <c r="F38" s="51" t="s">
        <v>13</v>
      </c>
      <c r="H38" s="6">
        <f t="shared" si="2"/>
        <v>0.51041666666666652</v>
      </c>
      <c r="I38" s="7" t="s">
        <v>1</v>
      </c>
      <c r="J38" s="8">
        <f t="shared" si="3"/>
        <v>0.51388888888888873</v>
      </c>
      <c r="K38" s="52" t="s">
        <v>13</v>
      </c>
      <c r="L38" s="133"/>
      <c r="N38" s="6">
        <f t="shared" si="4"/>
        <v>0.51041666666666652</v>
      </c>
      <c r="O38" s="7" t="s">
        <v>1</v>
      </c>
      <c r="P38" s="19">
        <f t="shared" si="5"/>
        <v>0.51388888888888873</v>
      </c>
      <c r="Q38" s="34" t="s">
        <v>13</v>
      </c>
      <c r="R38" s="52" t="s">
        <v>30</v>
      </c>
    </row>
    <row r="39" spans="2:18" x14ac:dyDescent="0.45">
      <c r="B39" s="201"/>
      <c r="C39" s="6">
        <f t="shared" si="0"/>
        <v>0.51388888888888873</v>
      </c>
      <c r="D39" s="7" t="s">
        <v>1</v>
      </c>
      <c r="E39" s="8">
        <f t="shared" si="1"/>
        <v>0.51736111111111094</v>
      </c>
      <c r="F39" s="51" t="s">
        <v>13</v>
      </c>
      <c r="H39" s="6">
        <f t="shared" si="2"/>
        <v>0.51388888888888873</v>
      </c>
      <c r="I39" s="7" t="s">
        <v>1</v>
      </c>
      <c r="J39" s="8">
        <f t="shared" si="3"/>
        <v>0.51736111111111094</v>
      </c>
      <c r="K39" s="52" t="s">
        <v>13</v>
      </c>
      <c r="L39" s="133"/>
      <c r="N39" s="6">
        <f t="shared" si="4"/>
        <v>0.51388888888888873</v>
      </c>
      <c r="O39" s="7" t="s">
        <v>1</v>
      </c>
      <c r="P39" s="19">
        <f t="shared" si="5"/>
        <v>0.51736111111111094</v>
      </c>
      <c r="Q39" s="34" t="s">
        <v>13</v>
      </c>
      <c r="R39" s="52" t="s">
        <v>30</v>
      </c>
    </row>
    <row r="40" spans="2:18" x14ac:dyDescent="0.45">
      <c r="B40" s="201"/>
      <c r="C40" s="6">
        <f t="shared" si="0"/>
        <v>0.51736111111111094</v>
      </c>
      <c r="D40" s="7" t="s">
        <v>1</v>
      </c>
      <c r="E40" s="8">
        <f t="shared" si="1"/>
        <v>0.52083333333333315</v>
      </c>
      <c r="F40" s="43"/>
      <c r="H40" s="6">
        <f t="shared" si="2"/>
        <v>0.51736111111111094</v>
      </c>
      <c r="I40" s="7" t="s">
        <v>1</v>
      </c>
      <c r="J40" s="8">
        <f t="shared" si="3"/>
        <v>0.52083333333333315</v>
      </c>
      <c r="K40" s="43"/>
      <c r="L40" s="127"/>
      <c r="N40" s="6">
        <f t="shared" si="4"/>
        <v>0.51736111111111094</v>
      </c>
      <c r="O40" s="7" t="s">
        <v>1</v>
      </c>
      <c r="P40" s="19">
        <f t="shared" si="5"/>
        <v>0.52083333333333315</v>
      </c>
      <c r="Q40" s="33"/>
      <c r="R40" s="135"/>
    </row>
    <row r="41" spans="2:18" x14ac:dyDescent="0.45">
      <c r="B41" s="201"/>
      <c r="C41" s="6">
        <f t="shared" si="0"/>
        <v>0.52083333333333315</v>
      </c>
      <c r="D41" s="7" t="s">
        <v>1</v>
      </c>
      <c r="E41" s="8">
        <f t="shared" si="1"/>
        <v>0.52430555555555536</v>
      </c>
      <c r="F41" s="43"/>
      <c r="H41" s="6">
        <f t="shared" si="2"/>
        <v>0.52083333333333315</v>
      </c>
      <c r="I41" s="7" t="s">
        <v>1</v>
      </c>
      <c r="J41" s="8">
        <f t="shared" si="3"/>
        <v>0.52430555555555536</v>
      </c>
      <c r="K41" s="43"/>
      <c r="L41" s="127"/>
      <c r="N41" s="6">
        <f t="shared" si="4"/>
        <v>0.52083333333333315</v>
      </c>
      <c r="O41" s="7" t="s">
        <v>1</v>
      </c>
      <c r="P41" s="19">
        <f t="shared" si="5"/>
        <v>0.52430555555555536</v>
      </c>
      <c r="Q41" s="33"/>
      <c r="R41" s="135"/>
    </row>
    <row r="42" spans="2:18" x14ac:dyDescent="0.45">
      <c r="B42" s="201"/>
      <c r="C42" s="6">
        <f t="shared" si="0"/>
        <v>0.52430555555555536</v>
      </c>
      <c r="D42" s="7" t="s">
        <v>1</v>
      </c>
      <c r="E42" s="8">
        <f t="shared" si="1"/>
        <v>0.52777777777777757</v>
      </c>
      <c r="F42" s="43"/>
      <c r="H42" s="6">
        <f t="shared" si="2"/>
        <v>0.52430555555555536</v>
      </c>
      <c r="I42" s="7" t="s">
        <v>1</v>
      </c>
      <c r="J42" s="8">
        <f t="shared" si="3"/>
        <v>0.52777777777777757</v>
      </c>
      <c r="K42" s="43"/>
      <c r="L42" s="127"/>
      <c r="N42" s="6">
        <f t="shared" si="4"/>
        <v>0.52430555555555536</v>
      </c>
      <c r="O42" s="7" t="s">
        <v>1</v>
      </c>
      <c r="P42" s="19">
        <f t="shared" si="5"/>
        <v>0.52777777777777757</v>
      </c>
      <c r="Q42" s="33"/>
      <c r="R42" s="135"/>
    </row>
    <row r="43" spans="2:18" x14ac:dyDescent="0.45">
      <c r="B43" s="201"/>
      <c r="C43" s="6">
        <f t="shared" si="0"/>
        <v>0.52777777777777757</v>
      </c>
      <c r="D43" s="7" t="s">
        <v>1</v>
      </c>
      <c r="E43" s="8">
        <f t="shared" si="1"/>
        <v>0.53124999999999978</v>
      </c>
      <c r="F43" s="43"/>
      <c r="H43" s="6">
        <f t="shared" si="2"/>
        <v>0.52777777777777757</v>
      </c>
      <c r="I43" s="7" t="s">
        <v>1</v>
      </c>
      <c r="J43" s="8">
        <f t="shared" si="3"/>
        <v>0.53124999999999978</v>
      </c>
      <c r="K43" s="43"/>
      <c r="L43" s="127"/>
      <c r="N43" s="6">
        <f t="shared" si="4"/>
        <v>0.52777777777777757</v>
      </c>
      <c r="O43" s="7" t="s">
        <v>1</v>
      </c>
      <c r="P43" s="19">
        <f t="shared" si="5"/>
        <v>0.53124999999999978</v>
      </c>
      <c r="Q43" s="33"/>
      <c r="R43" s="135"/>
    </row>
    <row r="44" spans="2:18" x14ac:dyDescent="0.45">
      <c r="B44" s="201"/>
      <c r="C44" s="6">
        <f t="shared" si="0"/>
        <v>0.53124999999999978</v>
      </c>
      <c r="D44" s="7" t="s">
        <v>1</v>
      </c>
      <c r="E44" s="8">
        <f t="shared" si="1"/>
        <v>0.53472222222222199</v>
      </c>
      <c r="F44" s="43"/>
      <c r="H44" s="6">
        <f t="shared" si="2"/>
        <v>0.53124999999999978</v>
      </c>
      <c r="I44" s="7" t="s">
        <v>1</v>
      </c>
      <c r="J44" s="8">
        <f t="shared" si="3"/>
        <v>0.53472222222222199</v>
      </c>
      <c r="K44" s="43"/>
      <c r="L44" s="127"/>
      <c r="N44" s="6">
        <f t="shared" si="4"/>
        <v>0.53124999999999978</v>
      </c>
      <c r="O44" s="7" t="s">
        <v>1</v>
      </c>
      <c r="P44" s="19">
        <f t="shared" si="5"/>
        <v>0.53472222222222199</v>
      </c>
      <c r="Q44" s="33"/>
      <c r="R44" s="135"/>
    </row>
    <row r="45" spans="2:18" x14ac:dyDescent="0.45">
      <c r="B45" s="201"/>
      <c r="C45" s="6">
        <f t="shared" si="0"/>
        <v>0.53472222222222199</v>
      </c>
      <c r="D45" s="7" t="s">
        <v>1</v>
      </c>
      <c r="E45" s="8">
        <f t="shared" si="1"/>
        <v>0.5381944444444442</v>
      </c>
      <c r="F45" s="43"/>
      <c r="H45" s="6">
        <f t="shared" si="2"/>
        <v>0.53472222222222199</v>
      </c>
      <c r="I45" s="7" t="s">
        <v>1</v>
      </c>
      <c r="J45" s="8">
        <f t="shared" si="3"/>
        <v>0.5381944444444442</v>
      </c>
      <c r="K45" s="43"/>
      <c r="L45" s="127"/>
      <c r="N45" s="6">
        <f t="shared" si="4"/>
        <v>0.53472222222222199</v>
      </c>
      <c r="O45" s="7" t="s">
        <v>1</v>
      </c>
      <c r="P45" s="19">
        <f t="shared" si="5"/>
        <v>0.5381944444444442</v>
      </c>
      <c r="Q45" s="33"/>
      <c r="R45" s="135"/>
    </row>
    <row r="46" spans="2:18" x14ac:dyDescent="0.45">
      <c r="B46" s="201"/>
      <c r="C46" s="12">
        <f t="shared" si="0"/>
        <v>0.5381944444444442</v>
      </c>
      <c r="D46" s="13" t="s">
        <v>1</v>
      </c>
      <c r="E46" s="14">
        <f t="shared" si="1"/>
        <v>0.54166666666666641</v>
      </c>
      <c r="F46" s="45"/>
      <c r="H46" s="12">
        <f t="shared" si="2"/>
        <v>0.5381944444444442</v>
      </c>
      <c r="I46" s="13" t="s">
        <v>1</v>
      </c>
      <c r="J46" s="14">
        <f t="shared" si="3"/>
        <v>0.54166666666666641</v>
      </c>
      <c r="K46" s="45"/>
      <c r="L46" s="127"/>
      <c r="N46" s="12">
        <f t="shared" si="4"/>
        <v>0.5381944444444442</v>
      </c>
      <c r="O46" s="13" t="s">
        <v>1</v>
      </c>
      <c r="P46" s="22">
        <f t="shared" si="5"/>
        <v>0.54166666666666641</v>
      </c>
      <c r="Q46" s="36"/>
      <c r="R46" s="136"/>
    </row>
    <row r="47" spans="2:18" x14ac:dyDescent="0.45">
      <c r="B47" s="201"/>
      <c r="C47" s="3">
        <f t="shared" si="0"/>
        <v>0.54166666666666641</v>
      </c>
      <c r="D47" s="4" t="s">
        <v>1</v>
      </c>
      <c r="E47" s="5">
        <f t="shared" si="1"/>
        <v>0.54513888888888862</v>
      </c>
      <c r="F47" s="46"/>
      <c r="H47" s="3">
        <f t="shared" si="2"/>
        <v>0.54166666666666641</v>
      </c>
      <c r="I47" s="4" t="s">
        <v>1</v>
      </c>
      <c r="J47" s="5">
        <f t="shared" si="3"/>
        <v>0.54513888888888862</v>
      </c>
      <c r="K47" s="46"/>
      <c r="L47" s="127"/>
      <c r="N47" s="3">
        <f t="shared" si="4"/>
        <v>0.54166666666666641</v>
      </c>
      <c r="O47" s="4" t="s">
        <v>1</v>
      </c>
      <c r="P47" s="18">
        <f t="shared" si="5"/>
        <v>0.54513888888888862</v>
      </c>
      <c r="Q47" s="37"/>
      <c r="R47" s="135"/>
    </row>
    <row r="48" spans="2:18" x14ac:dyDescent="0.45">
      <c r="B48" s="201"/>
      <c r="C48" s="6">
        <f t="shared" si="0"/>
        <v>0.54513888888888862</v>
      </c>
      <c r="D48" s="7" t="s">
        <v>1</v>
      </c>
      <c r="E48" s="8">
        <f t="shared" si="1"/>
        <v>0.54861111111111083</v>
      </c>
      <c r="F48" s="43"/>
      <c r="H48" s="6">
        <f t="shared" si="2"/>
        <v>0.54513888888888862</v>
      </c>
      <c r="I48" s="7" t="s">
        <v>1</v>
      </c>
      <c r="J48" s="8">
        <f t="shared" si="3"/>
        <v>0.54861111111111083</v>
      </c>
      <c r="K48" s="43"/>
      <c r="L48" s="127"/>
      <c r="N48" s="6">
        <f t="shared" si="4"/>
        <v>0.54513888888888862</v>
      </c>
      <c r="O48" s="7" t="s">
        <v>1</v>
      </c>
      <c r="P48" s="19">
        <f t="shared" si="5"/>
        <v>0.54861111111111083</v>
      </c>
      <c r="Q48" s="33"/>
      <c r="R48" s="135"/>
    </row>
    <row r="49" spans="2:18" x14ac:dyDescent="0.45">
      <c r="B49" s="201"/>
      <c r="C49" s="6">
        <f t="shared" si="0"/>
        <v>0.54861111111111083</v>
      </c>
      <c r="D49" s="7" t="s">
        <v>1</v>
      </c>
      <c r="E49" s="8">
        <f t="shared" si="1"/>
        <v>0.55208333333333304</v>
      </c>
      <c r="F49" s="43"/>
      <c r="H49" s="6">
        <f t="shared" si="2"/>
        <v>0.54861111111111083</v>
      </c>
      <c r="I49" s="7" t="s">
        <v>1</v>
      </c>
      <c r="J49" s="8">
        <f t="shared" si="3"/>
        <v>0.55208333333333304</v>
      </c>
      <c r="K49" s="43"/>
      <c r="L49" s="127"/>
      <c r="N49" s="6">
        <f t="shared" si="4"/>
        <v>0.54861111111111083</v>
      </c>
      <c r="O49" s="7" t="s">
        <v>1</v>
      </c>
      <c r="P49" s="19">
        <f t="shared" si="5"/>
        <v>0.55208333333333304</v>
      </c>
      <c r="Q49" s="33"/>
      <c r="R49" s="135"/>
    </row>
    <row r="50" spans="2:18" x14ac:dyDescent="0.45">
      <c r="B50" s="201"/>
      <c r="C50" s="6">
        <f t="shared" si="0"/>
        <v>0.55208333333333304</v>
      </c>
      <c r="D50" s="7" t="s">
        <v>1</v>
      </c>
      <c r="E50" s="8">
        <f t="shared" si="1"/>
        <v>0.55555555555555525</v>
      </c>
      <c r="F50" s="43"/>
      <c r="H50" s="6">
        <f t="shared" si="2"/>
        <v>0.55208333333333304</v>
      </c>
      <c r="I50" s="7" t="s">
        <v>1</v>
      </c>
      <c r="J50" s="8">
        <f t="shared" si="3"/>
        <v>0.55555555555555525</v>
      </c>
      <c r="K50" s="43"/>
      <c r="L50" s="127"/>
      <c r="N50" s="6">
        <f t="shared" si="4"/>
        <v>0.55208333333333304</v>
      </c>
      <c r="O50" s="7" t="s">
        <v>1</v>
      </c>
      <c r="P50" s="19">
        <f t="shared" si="5"/>
        <v>0.55555555555555525</v>
      </c>
      <c r="Q50" s="33"/>
      <c r="R50" s="135"/>
    </row>
    <row r="51" spans="2:18" x14ac:dyDescent="0.45">
      <c r="B51" s="201"/>
      <c r="C51" s="6">
        <f t="shared" si="0"/>
        <v>0.55555555555555525</v>
      </c>
      <c r="D51" s="7" t="s">
        <v>1</v>
      </c>
      <c r="E51" s="8">
        <f t="shared" si="1"/>
        <v>0.55902777777777746</v>
      </c>
      <c r="F51" s="43"/>
      <c r="H51" s="6">
        <f t="shared" si="2"/>
        <v>0.55555555555555525</v>
      </c>
      <c r="I51" s="7" t="s">
        <v>1</v>
      </c>
      <c r="J51" s="8">
        <f t="shared" si="3"/>
        <v>0.55902777777777746</v>
      </c>
      <c r="K51" s="43"/>
      <c r="L51" s="127"/>
      <c r="N51" s="6">
        <f t="shared" si="4"/>
        <v>0.55555555555555525</v>
      </c>
      <c r="O51" s="7" t="s">
        <v>1</v>
      </c>
      <c r="P51" s="19">
        <f t="shared" si="5"/>
        <v>0.55902777777777746</v>
      </c>
      <c r="Q51" s="33"/>
      <c r="R51" s="137"/>
    </row>
    <row r="52" spans="2:18" x14ac:dyDescent="0.45">
      <c r="B52" s="201"/>
      <c r="C52" s="6">
        <f t="shared" si="0"/>
        <v>0.55902777777777746</v>
      </c>
      <c r="D52" s="7" t="s">
        <v>1</v>
      </c>
      <c r="E52" s="8">
        <f t="shared" si="1"/>
        <v>0.56249999999999967</v>
      </c>
      <c r="F52" s="43"/>
      <c r="H52" s="6">
        <f t="shared" si="2"/>
        <v>0.55902777777777746</v>
      </c>
      <c r="I52" s="7" t="s">
        <v>1</v>
      </c>
      <c r="J52" s="8">
        <f t="shared" si="3"/>
        <v>0.56249999999999967</v>
      </c>
      <c r="K52" s="43"/>
      <c r="L52" s="127"/>
      <c r="N52" s="6">
        <f t="shared" si="4"/>
        <v>0.55902777777777746</v>
      </c>
      <c r="O52" s="7" t="s">
        <v>1</v>
      </c>
      <c r="P52" s="19">
        <f t="shared" si="5"/>
        <v>0.56249999999999967</v>
      </c>
      <c r="Q52" s="33"/>
      <c r="R52" s="135"/>
    </row>
    <row r="53" spans="2:18" x14ac:dyDescent="0.45">
      <c r="B53" s="201"/>
      <c r="C53" s="6">
        <f t="shared" si="0"/>
        <v>0.56249999999999967</v>
      </c>
      <c r="D53" s="7" t="s">
        <v>1</v>
      </c>
      <c r="E53" s="8">
        <f t="shared" si="1"/>
        <v>0.56597222222222188</v>
      </c>
      <c r="F53" s="43"/>
      <c r="H53" s="6">
        <f t="shared" si="2"/>
        <v>0.56249999999999967</v>
      </c>
      <c r="I53" s="7" t="s">
        <v>1</v>
      </c>
      <c r="J53" s="8">
        <f t="shared" si="3"/>
        <v>0.56597222222222188</v>
      </c>
      <c r="K53" s="43"/>
      <c r="L53" s="127"/>
      <c r="N53" s="6">
        <f t="shared" si="4"/>
        <v>0.56249999999999967</v>
      </c>
      <c r="O53" s="7" t="s">
        <v>1</v>
      </c>
      <c r="P53" s="19">
        <f t="shared" si="5"/>
        <v>0.56597222222222188</v>
      </c>
      <c r="Q53" s="33"/>
      <c r="R53" s="135"/>
    </row>
    <row r="54" spans="2:18" x14ac:dyDescent="0.45">
      <c r="B54" s="201"/>
      <c r="C54" s="6">
        <f t="shared" si="0"/>
        <v>0.56597222222222188</v>
      </c>
      <c r="D54" s="7" t="s">
        <v>1</v>
      </c>
      <c r="E54" s="8">
        <f t="shared" si="1"/>
        <v>0.56944444444444409</v>
      </c>
      <c r="F54" s="43"/>
      <c r="H54" s="6">
        <f t="shared" si="2"/>
        <v>0.56597222222222188</v>
      </c>
      <c r="I54" s="7" t="s">
        <v>1</v>
      </c>
      <c r="J54" s="8">
        <f t="shared" si="3"/>
        <v>0.56944444444444409</v>
      </c>
      <c r="K54" s="43"/>
      <c r="L54" s="127"/>
      <c r="N54" s="6">
        <f t="shared" si="4"/>
        <v>0.56597222222222188</v>
      </c>
      <c r="O54" s="7" t="s">
        <v>1</v>
      </c>
      <c r="P54" s="19">
        <f t="shared" si="5"/>
        <v>0.56944444444444409</v>
      </c>
      <c r="Q54" s="33"/>
      <c r="R54" s="135"/>
    </row>
    <row r="55" spans="2:18" x14ac:dyDescent="0.45">
      <c r="B55" s="201"/>
      <c r="C55" s="6">
        <f t="shared" si="0"/>
        <v>0.56944444444444409</v>
      </c>
      <c r="D55" s="7" t="s">
        <v>1</v>
      </c>
      <c r="E55" s="8">
        <f t="shared" si="1"/>
        <v>0.5729166666666663</v>
      </c>
      <c r="F55" s="43"/>
      <c r="H55" s="6">
        <f t="shared" si="2"/>
        <v>0.56944444444444409</v>
      </c>
      <c r="I55" s="7" t="s">
        <v>1</v>
      </c>
      <c r="J55" s="8">
        <f t="shared" si="3"/>
        <v>0.5729166666666663</v>
      </c>
      <c r="K55" s="43"/>
      <c r="L55" s="127"/>
      <c r="N55" s="6">
        <f t="shared" si="4"/>
        <v>0.56944444444444409</v>
      </c>
      <c r="O55" s="7" t="s">
        <v>1</v>
      </c>
      <c r="P55" s="19">
        <f t="shared" si="5"/>
        <v>0.5729166666666663</v>
      </c>
      <c r="Q55" s="33"/>
      <c r="R55" s="135"/>
    </row>
    <row r="56" spans="2:18" x14ac:dyDescent="0.45">
      <c r="B56" s="201"/>
      <c r="C56" s="6">
        <f t="shared" si="0"/>
        <v>0.5729166666666663</v>
      </c>
      <c r="D56" s="7" t="s">
        <v>1</v>
      </c>
      <c r="E56" s="8">
        <f t="shared" si="1"/>
        <v>0.57638888888888851</v>
      </c>
      <c r="F56" s="43"/>
      <c r="H56" s="6">
        <f t="shared" si="2"/>
        <v>0.5729166666666663</v>
      </c>
      <c r="I56" s="7" t="s">
        <v>1</v>
      </c>
      <c r="J56" s="8">
        <f t="shared" si="3"/>
        <v>0.57638888888888851</v>
      </c>
      <c r="K56" s="43"/>
      <c r="L56" s="127"/>
      <c r="N56" s="6">
        <f t="shared" si="4"/>
        <v>0.5729166666666663</v>
      </c>
      <c r="O56" s="7" t="s">
        <v>1</v>
      </c>
      <c r="P56" s="19">
        <f t="shared" si="5"/>
        <v>0.57638888888888851</v>
      </c>
      <c r="Q56" s="33"/>
      <c r="R56" s="135"/>
    </row>
    <row r="57" spans="2:18" x14ac:dyDescent="0.45">
      <c r="B57" s="201"/>
      <c r="C57" s="6">
        <f t="shared" si="0"/>
        <v>0.57638888888888851</v>
      </c>
      <c r="D57" s="7" t="s">
        <v>1</v>
      </c>
      <c r="E57" s="8">
        <f t="shared" si="1"/>
        <v>0.57986111111111072</v>
      </c>
      <c r="F57" s="43"/>
      <c r="H57" s="6">
        <f t="shared" si="2"/>
        <v>0.57638888888888851</v>
      </c>
      <c r="I57" s="7" t="s">
        <v>1</v>
      </c>
      <c r="J57" s="8">
        <f t="shared" si="3"/>
        <v>0.57986111111111072</v>
      </c>
      <c r="K57" s="43"/>
      <c r="L57" s="127"/>
      <c r="N57" s="6">
        <f t="shared" si="4"/>
        <v>0.57638888888888851</v>
      </c>
      <c r="O57" s="7" t="s">
        <v>1</v>
      </c>
      <c r="P57" s="19">
        <f t="shared" si="5"/>
        <v>0.57986111111111072</v>
      </c>
      <c r="Q57" s="33"/>
      <c r="R57" s="135"/>
    </row>
    <row r="58" spans="2:18" x14ac:dyDescent="0.45">
      <c r="B58" s="201"/>
      <c r="C58" s="12">
        <f t="shared" si="0"/>
        <v>0.57986111111111072</v>
      </c>
      <c r="D58" s="13" t="s">
        <v>1</v>
      </c>
      <c r="E58" s="14">
        <f t="shared" si="1"/>
        <v>0.58333333333333293</v>
      </c>
      <c r="F58" s="45"/>
      <c r="H58" s="12">
        <f t="shared" si="2"/>
        <v>0.57986111111111072</v>
      </c>
      <c r="I58" s="13" t="s">
        <v>1</v>
      </c>
      <c r="J58" s="14">
        <f t="shared" si="3"/>
        <v>0.58333333333333293</v>
      </c>
      <c r="K58" s="45"/>
      <c r="L58" s="127"/>
      <c r="N58" s="12">
        <f t="shared" si="4"/>
        <v>0.57986111111111072</v>
      </c>
      <c r="O58" s="13" t="s">
        <v>1</v>
      </c>
      <c r="P58" s="22">
        <f t="shared" si="5"/>
        <v>0.58333333333333293</v>
      </c>
      <c r="Q58" s="38"/>
      <c r="R58" s="136"/>
    </row>
    <row r="59" spans="2:18" x14ac:dyDescent="0.45">
      <c r="B59" s="201"/>
      <c r="C59" s="3">
        <f t="shared" si="0"/>
        <v>0.58333333333333293</v>
      </c>
      <c r="D59" s="4" t="s">
        <v>1</v>
      </c>
      <c r="E59" s="5">
        <f t="shared" si="1"/>
        <v>0.58680555555555514</v>
      </c>
      <c r="F59" s="46"/>
      <c r="H59" s="3">
        <f t="shared" si="2"/>
        <v>0.58333333333333293</v>
      </c>
      <c r="I59" s="4" t="s">
        <v>1</v>
      </c>
      <c r="J59" s="5">
        <f t="shared" si="3"/>
        <v>0.58680555555555514</v>
      </c>
      <c r="K59" s="46"/>
      <c r="L59" s="127"/>
      <c r="N59" s="3">
        <f t="shared" si="4"/>
        <v>0.58333333333333293</v>
      </c>
      <c r="O59" s="4" t="s">
        <v>1</v>
      </c>
      <c r="P59" s="18">
        <f t="shared" si="5"/>
        <v>0.58680555555555514</v>
      </c>
      <c r="Q59" s="33"/>
      <c r="R59" s="135"/>
    </row>
    <row r="60" spans="2:18" x14ac:dyDescent="0.45">
      <c r="B60" s="201"/>
      <c r="C60" s="6">
        <f t="shared" si="0"/>
        <v>0.58680555555555514</v>
      </c>
      <c r="D60" s="7" t="s">
        <v>1</v>
      </c>
      <c r="E60" s="8">
        <f t="shared" si="1"/>
        <v>0.59027777777777735</v>
      </c>
      <c r="F60" s="43"/>
      <c r="H60" s="6">
        <f t="shared" si="2"/>
        <v>0.58680555555555514</v>
      </c>
      <c r="I60" s="7" t="s">
        <v>1</v>
      </c>
      <c r="J60" s="8">
        <f t="shared" si="3"/>
        <v>0.59027777777777735</v>
      </c>
      <c r="K60" s="43"/>
      <c r="L60" s="127"/>
      <c r="N60" s="6">
        <f t="shared" si="4"/>
        <v>0.58680555555555514</v>
      </c>
      <c r="O60" s="7" t="s">
        <v>1</v>
      </c>
      <c r="P60" s="19">
        <f t="shared" si="5"/>
        <v>0.59027777777777735</v>
      </c>
      <c r="Q60" s="33"/>
      <c r="R60" s="135"/>
    </row>
    <row r="61" spans="2:18" x14ac:dyDescent="0.45">
      <c r="B61" s="201"/>
      <c r="C61" s="6">
        <f t="shared" si="0"/>
        <v>0.59027777777777735</v>
      </c>
      <c r="D61" s="7" t="s">
        <v>1</v>
      </c>
      <c r="E61" s="8">
        <f t="shared" si="1"/>
        <v>0.59374999999999956</v>
      </c>
      <c r="F61" s="43"/>
      <c r="H61" s="6">
        <f t="shared" si="2"/>
        <v>0.59027777777777735</v>
      </c>
      <c r="I61" s="7" t="s">
        <v>1</v>
      </c>
      <c r="J61" s="8">
        <f t="shared" si="3"/>
        <v>0.59374999999999956</v>
      </c>
      <c r="K61" s="43"/>
      <c r="L61" s="127"/>
      <c r="N61" s="6">
        <f t="shared" si="4"/>
        <v>0.59027777777777735</v>
      </c>
      <c r="O61" s="7" t="s">
        <v>1</v>
      </c>
      <c r="P61" s="19">
        <f t="shared" si="5"/>
        <v>0.59374999999999956</v>
      </c>
      <c r="Q61" s="33"/>
      <c r="R61" s="135"/>
    </row>
    <row r="62" spans="2:18" x14ac:dyDescent="0.45">
      <c r="B62" s="201"/>
      <c r="C62" s="6">
        <f t="shared" si="0"/>
        <v>0.59374999999999956</v>
      </c>
      <c r="D62" s="7" t="s">
        <v>1</v>
      </c>
      <c r="E62" s="8">
        <f t="shared" si="1"/>
        <v>0.59722222222222177</v>
      </c>
      <c r="F62" s="43"/>
      <c r="H62" s="6">
        <f t="shared" si="2"/>
        <v>0.59374999999999956</v>
      </c>
      <c r="I62" s="7" t="s">
        <v>1</v>
      </c>
      <c r="J62" s="8">
        <f t="shared" si="3"/>
        <v>0.59722222222222177</v>
      </c>
      <c r="K62" s="43"/>
      <c r="L62" s="127"/>
      <c r="N62" s="6">
        <f t="shared" si="4"/>
        <v>0.59374999999999956</v>
      </c>
      <c r="O62" s="7" t="s">
        <v>1</v>
      </c>
      <c r="P62" s="19">
        <f t="shared" si="5"/>
        <v>0.59722222222222177</v>
      </c>
      <c r="Q62" s="33"/>
      <c r="R62" s="135"/>
    </row>
    <row r="63" spans="2:18" x14ac:dyDescent="0.45">
      <c r="B63" s="201"/>
      <c r="C63" s="6">
        <f t="shared" si="0"/>
        <v>0.59722222222222177</v>
      </c>
      <c r="D63" s="7" t="s">
        <v>1</v>
      </c>
      <c r="E63" s="8">
        <f t="shared" si="1"/>
        <v>0.60069444444444398</v>
      </c>
      <c r="F63" s="43"/>
      <c r="H63" s="6">
        <f t="shared" si="2"/>
        <v>0.59722222222222177</v>
      </c>
      <c r="I63" s="7" t="s">
        <v>1</v>
      </c>
      <c r="J63" s="8">
        <f t="shared" si="3"/>
        <v>0.60069444444444398</v>
      </c>
      <c r="K63" s="43"/>
      <c r="L63" s="127"/>
      <c r="N63" s="6">
        <f t="shared" si="4"/>
        <v>0.59722222222222177</v>
      </c>
      <c r="O63" s="7" t="s">
        <v>1</v>
      </c>
      <c r="P63" s="19">
        <f t="shared" si="5"/>
        <v>0.60069444444444398</v>
      </c>
      <c r="Q63" s="33"/>
      <c r="R63" s="135"/>
    </row>
    <row r="64" spans="2:18" x14ac:dyDescent="0.45">
      <c r="B64" s="201"/>
      <c r="C64" s="6">
        <f t="shared" si="0"/>
        <v>0.60069444444444398</v>
      </c>
      <c r="D64" s="7" t="s">
        <v>1</v>
      </c>
      <c r="E64" s="8">
        <f t="shared" si="1"/>
        <v>0.60416666666666619</v>
      </c>
      <c r="F64" s="43"/>
      <c r="H64" s="6">
        <f t="shared" si="2"/>
        <v>0.60069444444444398</v>
      </c>
      <c r="I64" s="7" t="s">
        <v>1</v>
      </c>
      <c r="J64" s="8">
        <f t="shared" si="3"/>
        <v>0.60416666666666619</v>
      </c>
      <c r="K64" s="43"/>
      <c r="L64" s="127"/>
      <c r="N64" s="6">
        <f t="shared" si="4"/>
        <v>0.60069444444444398</v>
      </c>
      <c r="O64" s="7" t="s">
        <v>1</v>
      </c>
      <c r="P64" s="19">
        <f t="shared" si="5"/>
        <v>0.60416666666666619</v>
      </c>
      <c r="Q64" s="33"/>
      <c r="R64" s="135"/>
    </row>
    <row r="65" spans="2:18" x14ac:dyDescent="0.45">
      <c r="B65" s="201"/>
      <c r="C65" s="6">
        <f t="shared" si="0"/>
        <v>0.60416666666666619</v>
      </c>
      <c r="D65" s="7" t="s">
        <v>1</v>
      </c>
      <c r="E65" s="8">
        <f t="shared" si="1"/>
        <v>0.6076388888888884</v>
      </c>
      <c r="F65" s="43"/>
      <c r="H65" s="6">
        <f t="shared" si="2"/>
        <v>0.60416666666666619</v>
      </c>
      <c r="I65" s="7" t="s">
        <v>1</v>
      </c>
      <c r="J65" s="8">
        <f t="shared" si="3"/>
        <v>0.6076388888888884</v>
      </c>
      <c r="K65" s="43"/>
      <c r="L65" s="127"/>
      <c r="N65" s="6">
        <f t="shared" si="4"/>
        <v>0.60416666666666619</v>
      </c>
      <c r="O65" s="7" t="s">
        <v>1</v>
      </c>
      <c r="P65" s="19">
        <f t="shared" si="5"/>
        <v>0.6076388888888884</v>
      </c>
      <c r="Q65" s="33"/>
      <c r="R65" s="135"/>
    </row>
    <row r="66" spans="2:18" x14ac:dyDescent="0.45">
      <c r="B66" s="201"/>
      <c r="C66" s="6">
        <f t="shared" si="0"/>
        <v>0.6076388888888884</v>
      </c>
      <c r="D66" s="7" t="s">
        <v>1</v>
      </c>
      <c r="E66" s="8">
        <f t="shared" si="1"/>
        <v>0.61111111111111061</v>
      </c>
      <c r="F66" s="43"/>
      <c r="H66" s="6">
        <f t="shared" si="2"/>
        <v>0.6076388888888884</v>
      </c>
      <c r="I66" s="7" t="s">
        <v>1</v>
      </c>
      <c r="J66" s="8">
        <f t="shared" si="3"/>
        <v>0.61111111111111061</v>
      </c>
      <c r="K66" s="43"/>
      <c r="L66" s="127"/>
      <c r="N66" s="6">
        <f t="shared" si="4"/>
        <v>0.6076388888888884</v>
      </c>
      <c r="O66" s="7" t="s">
        <v>1</v>
      </c>
      <c r="P66" s="19">
        <f t="shared" si="5"/>
        <v>0.61111111111111061</v>
      </c>
      <c r="Q66" s="33"/>
      <c r="R66" s="135"/>
    </row>
    <row r="67" spans="2:18" x14ac:dyDescent="0.45">
      <c r="B67" s="201"/>
      <c r="C67" s="6">
        <f t="shared" si="0"/>
        <v>0.61111111111111061</v>
      </c>
      <c r="D67" s="7" t="s">
        <v>1</v>
      </c>
      <c r="E67" s="8">
        <f t="shared" si="1"/>
        <v>0.61458333333333282</v>
      </c>
      <c r="F67" s="43"/>
      <c r="H67" s="6">
        <f t="shared" si="2"/>
        <v>0.61111111111111061</v>
      </c>
      <c r="I67" s="7" t="s">
        <v>1</v>
      </c>
      <c r="J67" s="8">
        <f t="shared" si="3"/>
        <v>0.61458333333333282</v>
      </c>
      <c r="K67" s="43"/>
      <c r="L67" s="127"/>
      <c r="N67" s="6">
        <f t="shared" si="4"/>
        <v>0.61111111111111061</v>
      </c>
      <c r="O67" s="7" t="s">
        <v>1</v>
      </c>
      <c r="P67" s="19">
        <f t="shared" si="5"/>
        <v>0.61458333333333282</v>
      </c>
      <c r="Q67" s="33"/>
      <c r="R67" s="135"/>
    </row>
    <row r="68" spans="2:18" x14ac:dyDescent="0.45">
      <c r="B68" s="201"/>
      <c r="C68" s="6">
        <f t="shared" si="0"/>
        <v>0.61458333333333282</v>
      </c>
      <c r="D68" s="7" t="s">
        <v>1</v>
      </c>
      <c r="E68" s="8">
        <f t="shared" si="1"/>
        <v>0.61805555555555503</v>
      </c>
      <c r="F68" s="43"/>
      <c r="H68" s="6">
        <f t="shared" si="2"/>
        <v>0.61458333333333282</v>
      </c>
      <c r="I68" s="7" t="s">
        <v>1</v>
      </c>
      <c r="J68" s="8">
        <f t="shared" si="3"/>
        <v>0.61805555555555503</v>
      </c>
      <c r="K68" s="43"/>
      <c r="L68" s="127"/>
      <c r="N68" s="6">
        <f t="shared" si="4"/>
        <v>0.61458333333333282</v>
      </c>
      <c r="O68" s="7" t="s">
        <v>1</v>
      </c>
      <c r="P68" s="19">
        <f t="shared" si="5"/>
        <v>0.61805555555555503</v>
      </c>
      <c r="Q68" s="33"/>
      <c r="R68" s="135"/>
    </row>
    <row r="69" spans="2:18" x14ac:dyDescent="0.45">
      <c r="B69" s="201"/>
      <c r="C69" s="6">
        <f t="shared" si="0"/>
        <v>0.61805555555555503</v>
      </c>
      <c r="D69" s="7" t="s">
        <v>1</v>
      </c>
      <c r="E69" s="8">
        <f t="shared" si="1"/>
        <v>0.62152777777777724</v>
      </c>
      <c r="F69" s="43"/>
      <c r="H69" s="6">
        <f t="shared" si="2"/>
        <v>0.61805555555555503</v>
      </c>
      <c r="I69" s="7" t="s">
        <v>1</v>
      </c>
      <c r="J69" s="8">
        <f t="shared" si="3"/>
        <v>0.62152777777777724</v>
      </c>
      <c r="K69" s="43"/>
      <c r="L69" s="127"/>
      <c r="N69" s="6">
        <f t="shared" si="4"/>
        <v>0.61805555555555503</v>
      </c>
      <c r="O69" s="7" t="s">
        <v>1</v>
      </c>
      <c r="P69" s="19">
        <f t="shared" si="5"/>
        <v>0.62152777777777724</v>
      </c>
      <c r="Q69" s="33"/>
      <c r="R69" s="135"/>
    </row>
    <row r="70" spans="2:18" x14ac:dyDescent="0.45">
      <c r="B70" s="201"/>
      <c r="C70" s="9">
        <f t="shared" si="0"/>
        <v>0.62152777777777724</v>
      </c>
      <c r="D70" s="10" t="s">
        <v>1</v>
      </c>
      <c r="E70" s="11">
        <f t="shared" si="1"/>
        <v>0.62499999999999944</v>
      </c>
      <c r="F70" s="44"/>
      <c r="H70" s="9">
        <f t="shared" si="2"/>
        <v>0.62152777777777724</v>
      </c>
      <c r="I70" s="10" t="s">
        <v>1</v>
      </c>
      <c r="J70" s="11">
        <f t="shared" si="3"/>
        <v>0.62499999999999944</v>
      </c>
      <c r="K70" s="44"/>
      <c r="L70" s="127"/>
      <c r="N70" s="9">
        <f t="shared" si="4"/>
        <v>0.62152777777777724</v>
      </c>
      <c r="O70" s="10" t="s">
        <v>1</v>
      </c>
      <c r="P70" s="20">
        <f t="shared" si="5"/>
        <v>0.62499999999999944</v>
      </c>
      <c r="Q70" s="39"/>
      <c r="R70" s="136"/>
    </row>
    <row r="71" spans="2:18" x14ac:dyDescent="0.45">
      <c r="C71" s="2"/>
      <c r="D71" s="1"/>
      <c r="E71" s="2"/>
      <c r="L71" s="129"/>
    </row>
    <row r="72" spans="2:18" x14ac:dyDescent="0.45">
      <c r="C72" s="2"/>
      <c r="D72" s="1"/>
      <c r="E72" s="2"/>
      <c r="L72" s="129"/>
    </row>
    <row r="73" spans="2:18" x14ac:dyDescent="0.45">
      <c r="C73" s="2"/>
      <c r="D73" s="1"/>
      <c r="E73" s="2"/>
      <c r="L73" s="129"/>
    </row>
    <row r="74" spans="2:18" x14ac:dyDescent="0.45">
      <c r="C74" s="2"/>
      <c r="D74" s="1"/>
      <c r="E74" s="2"/>
      <c r="L74" s="129"/>
    </row>
    <row r="75" spans="2:18" x14ac:dyDescent="0.45">
      <c r="C75" s="2"/>
      <c r="D75" s="1"/>
      <c r="E75" s="2"/>
      <c r="L75" s="129"/>
    </row>
    <row r="76" spans="2:18" x14ac:dyDescent="0.45">
      <c r="C76" s="2"/>
      <c r="D76" s="1"/>
      <c r="E76" s="2"/>
      <c r="L76" s="129"/>
    </row>
    <row r="77" spans="2:18" x14ac:dyDescent="0.45">
      <c r="C77" s="2"/>
      <c r="D77" s="1"/>
      <c r="E77" s="2"/>
      <c r="L77" s="129"/>
    </row>
    <row r="78" spans="2:18" x14ac:dyDescent="0.45">
      <c r="C78" s="2"/>
      <c r="D78" s="1"/>
      <c r="E78" s="2"/>
      <c r="L78" s="129"/>
    </row>
    <row r="79" spans="2:18" x14ac:dyDescent="0.45">
      <c r="C79" s="2"/>
      <c r="D79" s="1"/>
      <c r="E79" s="2"/>
      <c r="L79" s="129"/>
    </row>
    <row r="80" spans="2:18" x14ac:dyDescent="0.45">
      <c r="C80" s="2"/>
      <c r="D80" s="1"/>
      <c r="E80" s="2"/>
      <c r="L80" s="129"/>
    </row>
    <row r="81" spans="3:12" x14ac:dyDescent="0.45">
      <c r="C81" s="2"/>
      <c r="D81" s="1"/>
      <c r="E81" s="2"/>
      <c r="L81" s="129"/>
    </row>
    <row r="82" spans="3:12" x14ac:dyDescent="0.45">
      <c r="L82" s="129"/>
    </row>
    <row r="83" spans="3:12" x14ac:dyDescent="0.45">
      <c r="L83" s="129"/>
    </row>
    <row r="84" spans="3:12" x14ac:dyDescent="0.45">
      <c r="L84" s="129"/>
    </row>
    <row r="85" spans="3:12" x14ac:dyDescent="0.45">
      <c r="L85" s="129"/>
    </row>
    <row r="86" spans="3:12" x14ac:dyDescent="0.45">
      <c r="L86" s="129"/>
    </row>
    <row r="87" spans="3:12" x14ac:dyDescent="0.45">
      <c r="L87" s="129"/>
    </row>
    <row r="88" spans="3:12" x14ac:dyDescent="0.45">
      <c r="L88" s="129"/>
    </row>
    <row r="89" spans="3:12" x14ac:dyDescent="0.45">
      <c r="L89" s="129"/>
    </row>
    <row r="90" spans="3:12" x14ac:dyDescent="0.45">
      <c r="L90" s="129"/>
    </row>
    <row r="91" spans="3:12" x14ac:dyDescent="0.45">
      <c r="L91" s="129"/>
    </row>
    <row r="92" spans="3:12" x14ac:dyDescent="0.45">
      <c r="L92" s="129"/>
    </row>
    <row r="93" spans="3:12" x14ac:dyDescent="0.45">
      <c r="L93" s="129"/>
    </row>
    <row r="94" spans="3:12" x14ac:dyDescent="0.45">
      <c r="L94" s="129"/>
    </row>
    <row r="95" spans="3:12" x14ac:dyDescent="0.45">
      <c r="L95" s="129"/>
    </row>
    <row r="96" spans="3:12" x14ac:dyDescent="0.45">
      <c r="L96" s="129"/>
    </row>
    <row r="97" spans="12:12" x14ac:dyDescent="0.45">
      <c r="L97" s="129"/>
    </row>
    <row r="98" spans="12:12" x14ac:dyDescent="0.45">
      <c r="L98" s="129"/>
    </row>
    <row r="99" spans="12:12" x14ac:dyDescent="0.45">
      <c r="L99" s="129"/>
    </row>
    <row r="100" spans="12:12" x14ac:dyDescent="0.45">
      <c r="L100" s="129"/>
    </row>
    <row r="101" spans="12:12" x14ac:dyDescent="0.45">
      <c r="L101" s="129"/>
    </row>
    <row r="102" spans="12:12" x14ac:dyDescent="0.45">
      <c r="L102" s="129"/>
    </row>
    <row r="103" spans="12:12" x14ac:dyDescent="0.45">
      <c r="L103" s="129"/>
    </row>
    <row r="104" spans="12:12" x14ac:dyDescent="0.45">
      <c r="L104" s="129"/>
    </row>
    <row r="105" spans="12:12" x14ac:dyDescent="0.45">
      <c r="L105" s="129"/>
    </row>
    <row r="106" spans="12:12" x14ac:dyDescent="0.45">
      <c r="L106" s="129"/>
    </row>
    <row r="107" spans="12:12" x14ac:dyDescent="0.45">
      <c r="L107" s="129"/>
    </row>
    <row r="108" spans="12:12" x14ac:dyDescent="0.45">
      <c r="L108" s="129"/>
    </row>
    <row r="109" spans="12:12" x14ac:dyDescent="0.45">
      <c r="L109" s="129"/>
    </row>
    <row r="110" spans="12:12" x14ac:dyDescent="0.45">
      <c r="L110" s="129"/>
    </row>
    <row r="111" spans="12:12" x14ac:dyDescent="0.45">
      <c r="L111" s="129"/>
    </row>
    <row r="112" spans="12:12" x14ac:dyDescent="0.45">
      <c r="L112" s="129"/>
    </row>
    <row r="113" spans="12:12" x14ac:dyDescent="0.45">
      <c r="L113" s="129"/>
    </row>
    <row r="114" spans="12:12" x14ac:dyDescent="0.45">
      <c r="L114" s="129"/>
    </row>
    <row r="115" spans="12:12" x14ac:dyDescent="0.45">
      <c r="L115" s="129"/>
    </row>
    <row r="116" spans="12:12" x14ac:dyDescent="0.45">
      <c r="L116" s="129"/>
    </row>
    <row r="117" spans="12:12" x14ac:dyDescent="0.45">
      <c r="L117" s="129"/>
    </row>
    <row r="118" spans="12:12" x14ac:dyDescent="0.45">
      <c r="L118" s="129"/>
    </row>
    <row r="119" spans="12:12" x14ac:dyDescent="0.45">
      <c r="L119" s="129"/>
    </row>
    <row r="120" spans="12:12" x14ac:dyDescent="0.45">
      <c r="L120" s="129"/>
    </row>
    <row r="121" spans="12:12" x14ac:dyDescent="0.45">
      <c r="L121" s="129"/>
    </row>
    <row r="122" spans="12:12" x14ac:dyDescent="0.45">
      <c r="L122" s="129"/>
    </row>
    <row r="123" spans="12:12" x14ac:dyDescent="0.45">
      <c r="L123" s="129"/>
    </row>
    <row r="124" spans="12:12" x14ac:dyDescent="0.45">
      <c r="L124" s="129"/>
    </row>
    <row r="125" spans="12:12" x14ac:dyDescent="0.45">
      <c r="L125" s="129"/>
    </row>
    <row r="126" spans="12:12" x14ac:dyDescent="0.45">
      <c r="L126" s="129"/>
    </row>
    <row r="127" spans="12:12" x14ac:dyDescent="0.45">
      <c r="L127" s="129"/>
    </row>
    <row r="128" spans="12:12" x14ac:dyDescent="0.45">
      <c r="L128" s="129"/>
    </row>
    <row r="129" spans="12:12" x14ac:dyDescent="0.45">
      <c r="L129" s="129"/>
    </row>
    <row r="130" spans="12:12" x14ac:dyDescent="0.45">
      <c r="L130" s="129"/>
    </row>
    <row r="131" spans="12:12" x14ac:dyDescent="0.45">
      <c r="L131" s="129"/>
    </row>
    <row r="132" spans="12:12" x14ac:dyDescent="0.45">
      <c r="L132" s="129"/>
    </row>
    <row r="133" spans="12:12" x14ac:dyDescent="0.45">
      <c r="L133" s="129"/>
    </row>
    <row r="134" spans="12:12" x14ac:dyDescent="0.45">
      <c r="L134" s="129"/>
    </row>
    <row r="135" spans="12:12" x14ac:dyDescent="0.45">
      <c r="L135" s="129"/>
    </row>
    <row r="136" spans="12:12" x14ac:dyDescent="0.45">
      <c r="L136" s="129"/>
    </row>
    <row r="137" spans="12:12" x14ac:dyDescent="0.45">
      <c r="L137" s="129"/>
    </row>
    <row r="138" spans="12:12" x14ac:dyDescent="0.45">
      <c r="L138" s="129"/>
    </row>
    <row r="139" spans="12:12" x14ac:dyDescent="0.45">
      <c r="L139" s="129"/>
    </row>
    <row r="140" spans="12:12" x14ac:dyDescent="0.45">
      <c r="L140" s="129"/>
    </row>
    <row r="141" spans="12:12" x14ac:dyDescent="0.45">
      <c r="L141" s="129"/>
    </row>
    <row r="142" spans="12:12" x14ac:dyDescent="0.45">
      <c r="L142" s="129"/>
    </row>
    <row r="143" spans="12:12" x14ac:dyDescent="0.45">
      <c r="L143" s="129"/>
    </row>
  </sheetData>
  <mergeCells count="20">
    <mergeCell ref="R23:R34"/>
    <mergeCell ref="B35:B70"/>
    <mergeCell ref="B11:D11"/>
    <mergeCell ref="B22:E22"/>
    <mergeCell ref="H22:J22"/>
    <mergeCell ref="N22:P22"/>
    <mergeCell ref="B23:B34"/>
    <mergeCell ref="L23:L34"/>
    <mergeCell ref="B5:D5"/>
    <mergeCell ref="E5:G5"/>
    <mergeCell ref="B6:D6"/>
    <mergeCell ref="E6:G6"/>
    <mergeCell ref="B7:D7"/>
    <mergeCell ref="E7:G7"/>
    <mergeCell ref="B10:D10"/>
    <mergeCell ref="E10:G10"/>
    <mergeCell ref="B8:D8"/>
    <mergeCell ref="E8:G8"/>
    <mergeCell ref="B9:D9"/>
    <mergeCell ref="E9:G9"/>
  </mergeCells>
  <phoneticPr fontId="1"/>
  <pageMargins left="0.39370078740157483" right="0.39370078740157483" top="0.74803149606299213" bottom="0.74803149606299213" header="0.31496062992125984" footer="0.31496062992125984"/>
  <pageSetup paperSize="9" scale="5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55F3E-F723-42C6-8523-37BB9FA6D713}">
  <sheetPr codeName="Sheet7"/>
  <dimension ref="B1:Q68"/>
  <sheetViews>
    <sheetView showGridLines="0" view="pageBreakPreview" zoomScale="70" zoomScaleNormal="70" zoomScaleSheetLayoutView="70" workbookViewId="0"/>
  </sheetViews>
  <sheetFormatPr defaultColWidth="8.59765625" defaultRowHeight="18" x14ac:dyDescent="0.45"/>
  <cols>
    <col min="1" max="1" width="2.19921875" style="27" customWidth="1"/>
    <col min="2" max="2" width="3.5" style="27" customWidth="1"/>
    <col min="3" max="17" width="9.59765625" style="27" customWidth="1"/>
    <col min="18" max="18" width="2.19921875" style="27" customWidth="1"/>
    <col min="19" max="16384" width="8.59765625" style="27"/>
  </cols>
  <sheetData>
    <row r="1" spans="2:7" ht="19.5" customHeight="1" x14ac:dyDescent="0.45"/>
    <row r="2" spans="2:7" x14ac:dyDescent="0.45">
      <c r="B2" s="27" t="s">
        <v>31</v>
      </c>
    </row>
    <row r="3" spans="2:7" ht="22.2" x14ac:dyDescent="0.45">
      <c r="B3" s="25" t="s">
        <v>78</v>
      </c>
    </row>
    <row r="5" spans="2:7" x14ac:dyDescent="0.45">
      <c r="B5" s="202" t="s">
        <v>0</v>
      </c>
      <c r="C5" s="203"/>
      <c r="D5" s="204"/>
      <c r="E5" s="217"/>
      <c r="F5" s="217"/>
      <c r="G5" s="217"/>
    </row>
    <row r="6" spans="2:7" x14ac:dyDescent="0.45">
      <c r="B6" s="202" t="s">
        <v>3</v>
      </c>
      <c r="C6" s="203"/>
      <c r="D6" s="204"/>
      <c r="E6" s="217"/>
      <c r="F6" s="217"/>
      <c r="G6" s="217"/>
    </row>
    <row r="7" spans="2:7" x14ac:dyDescent="0.45">
      <c r="B7" s="221" t="s">
        <v>23</v>
      </c>
      <c r="C7" s="222"/>
      <c r="D7" s="223"/>
      <c r="E7" s="217"/>
      <c r="F7" s="217"/>
      <c r="G7" s="217"/>
    </row>
    <row r="8" spans="2:7" x14ac:dyDescent="0.45">
      <c r="B8" s="221" t="s">
        <v>5</v>
      </c>
      <c r="C8" s="222"/>
      <c r="D8" s="223"/>
      <c r="E8" s="224"/>
      <c r="F8" s="225"/>
      <c r="G8" s="226"/>
    </row>
    <row r="9" spans="2:7" x14ac:dyDescent="0.45">
      <c r="B9" s="240" t="s">
        <v>17</v>
      </c>
      <c r="C9" s="241"/>
      <c r="D9" s="242"/>
      <c r="E9" s="41"/>
      <c r="F9" s="59" t="s">
        <v>4</v>
      </c>
      <c r="G9" s="26">
        <f>E9+TIME(4,0,0)</f>
        <v>0.16666666666666666</v>
      </c>
    </row>
    <row r="10" spans="2:7" x14ac:dyDescent="0.45">
      <c r="B10" s="202" t="s">
        <v>32</v>
      </c>
      <c r="C10" s="203"/>
      <c r="D10" s="204"/>
      <c r="E10" s="217"/>
      <c r="F10" s="217"/>
      <c r="G10" s="217"/>
    </row>
    <row r="11" spans="2:7" x14ac:dyDescent="0.45">
      <c r="B11" s="202" t="s">
        <v>33</v>
      </c>
      <c r="C11" s="203"/>
      <c r="D11" s="204"/>
      <c r="E11" s="217"/>
      <c r="F11" s="217"/>
      <c r="G11" s="217"/>
    </row>
    <row r="12" spans="2:7" x14ac:dyDescent="0.45">
      <c r="B12" s="214" t="s">
        <v>34</v>
      </c>
      <c r="C12" s="214"/>
      <c r="D12" s="214"/>
      <c r="E12" s="217"/>
      <c r="F12" s="217"/>
      <c r="G12" s="217"/>
    </row>
    <row r="13" spans="2:7" x14ac:dyDescent="0.45">
      <c r="B13" s="60" t="s">
        <v>6</v>
      </c>
    </row>
    <row r="14" spans="2:7" x14ac:dyDescent="0.45">
      <c r="B14" s="27" t="s">
        <v>35</v>
      </c>
    </row>
    <row r="15" spans="2:7" x14ac:dyDescent="0.45">
      <c r="B15" s="40" t="s">
        <v>18</v>
      </c>
    </row>
    <row r="18" spans="2:17" x14ac:dyDescent="0.45">
      <c r="B18" s="27" t="s">
        <v>24</v>
      </c>
      <c r="H18" s="27" t="s">
        <v>25</v>
      </c>
      <c r="M18" s="27" t="s">
        <v>60</v>
      </c>
    </row>
    <row r="19" spans="2:17" ht="57.75" customHeight="1" x14ac:dyDescent="0.45">
      <c r="B19" s="214" t="s">
        <v>2</v>
      </c>
      <c r="C19" s="214"/>
      <c r="D19" s="214"/>
      <c r="E19" s="214"/>
      <c r="F19" s="61" t="s">
        <v>26</v>
      </c>
      <c r="G19" s="62"/>
      <c r="H19" s="202" t="s">
        <v>2</v>
      </c>
      <c r="I19" s="203"/>
      <c r="J19" s="204"/>
      <c r="K19" s="63" t="s">
        <v>27</v>
      </c>
      <c r="L19" s="62"/>
      <c r="M19" s="202" t="s">
        <v>2</v>
      </c>
      <c r="N19" s="203"/>
      <c r="O19" s="204"/>
      <c r="P19" s="64" t="s">
        <v>36</v>
      </c>
      <c r="Q19" s="63" t="s">
        <v>28</v>
      </c>
    </row>
    <row r="20" spans="2:17" s="62" customFormat="1" x14ac:dyDescent="0.45">
      <c r="B20" s="248" t="s">
        <v>61</v>
      </c>
      <c r="C20" s="65">
        <f>E9</f>
        <v>0</v>
      </c>
      <c r="D20" s="66" t="s">
        <v>1</v>
      </c>
      <c r="E20" s="67">
        <f>C20+TIME(0,5,0)</f>
        <v>3.472222222222222E-3</v>
      </c>
      <c r="F20" s="68"/>
      <c r="G20" s="69"/>
      <c r="H20" s="65">
        <f>C20</f>
        <v>0</v>
      </c>
      <c r="I20" s="66" t="s">
        <v>1</v>
      </c>
      <c r="J20" s="67">
        <f>H20+TIME(0,5,0)</f>
        <v>3.472222222222222E-3</v>
      </c>
      <c r="K20" s="68"/>
      <c r="L20" s="69"/>
      <c r="M20" s="65">
        <f>H20</f>
        <v>0</v>
      </c>
      <c r="N20" s="66" t="s">
        <v>1</v>
      </c>
      <c r="O20" s="70">
        <f>M20+TIME(0,5,0)</f>
        <v>3.472222222222222E-3</v>
      </c>
      <c r="P20" s="93">
        <f>F20-K20</f>
        <v>0</v>
      </c>
      <c r="Q20" s="211" t="s">
        <v>10</v>
      </c>
    </row>
    <row r="21" spans="2:17" s="62" customFormat="1" x14ac:dyDescent="0.45">
      <c r="B21" s="249"/>
      <c r="C21" s="71">
        <f>E20</f>
        <v>3.472222222222222E-3</v>
      </c>
      <c r="D21" s="72" t="s">
        <v>1</v>
      </c>
      <c r="E21" s="73">
        <f>C21+TIME(0,5,0)</f>
        <v>6.9444444444444441E-3</v>
      </c>
      <c r="F21" s="102"/>
      <c r="H21" s="71">
        <f>J20</f>
        <v>3.472222222222222E-3</v>
      </c>
      <c r="I21" s="72" t="s">
        <v>1</v>
      </c>
      <c r="J21" s="73">
        <f>H21+TIME(0,5,0)</f>
        <v>6.9444444444444441E-3</v>
      </c>
      <c r="K21" s="102"/>
      <c r="M21" s="71">
        <f>O20</f>
        <v>3.472222222222222E-3</v>
      </c>
      <c r="N21" s="72" t="s">
        <v>1</v>
      </c>
      <c r="O21" s="74">
        <f>M21+TIME(0,5,0)</f>
        <v>6.9444444444444441E-3</v>
      </c>
      <c r="P21" s="94">
        <f t="shared" ref="P21:P67" si="0">F21-K21</f>
        <v>0</v>
      </c>
      <c r="Q21" s="212"/>
    </row>
    <row r="22" spans="2:17" s="62" customFormat="1" x14ac:dyDescent="0.45">
      <c r="B22" s="249"/>
      <c r="C22" s="71">
        <f t="shared" ref="C22:C67" si="1">E21</f>
        <v>6.9444444444444441E-3</v>
      </c>
      <c r="D22" s="72" t="s">
        <v>1</v>
      </c>
      <c r="E22" s="73">
        <f t="shared" ref="E22:E67" si="2">C22+TIME(0,5,0)</f>
        <v>1.0416666666666666E-2</v>
      </c>
      <c r="F22" s="75"/>
      <c r="G22" s="69"/>
      <c r="H22" s="71">
        <f t="shared" ref="H22:H67" si="3">J21</f>
        <v>6.9444444444444441E-3</v>
      </c>
      <c r="I22" s="72" t="s">
        <v>1</v>
      </c>
      <c r="J22" s="73">
        <f t="shared" ref="J22:J67" si="4">H22+TIME(0,5,0)</f>
        <v>1.0416666666666666E-2</v>
      </c>
      <c r="K22" s="75"/>
      <c r="L22" s="69"/>
      <c r="M22" s="71">
        <f t="shared" ref="M22:M67" si="5">O21</f>
        <v>6.9444444444444441E-3</v>
      </c>
      <c r="N22" s="72" t="s">
        <v>1</v>
      </c>
      <c r="O22" s="74">
        <f t="shared" ref="O22:O67" si="6">M22+TIME(0,5,0)</f>
        <v>1.0416666666666666E-2</v>
      </c>
      <c r="P22" s="96">
        <f t="shared" si="0"/>
        <v>0</v>
      </c>
      <c r="Q22" s="212"/>
    </row>
    <row r="23" spans="2:17" x14ac:dyDescent="0.45">
      <c r="B23" s="249"/>
      <c r="C23" s="71">
        <f t="shared" si="1"/>
        <v>1.0416666666666666E-2</v>
      </c>
      <c r="D23" s="72" t="s">
        <v>1</v>
      </c>
      <c r="E23" s="73">
        <f t="shared" si="2"/>
        <v>1.3888888888888888E-2</v>
      </c>
      <c r="F23" s="75"/>
      <c r="H23" s="71">
        <f t="shared" si="3"/>
        <v>1.0416666666666666E-2</v>
      </c>
      <c r="I23" s="72" t="s">
        <v>1</v>
      </c>
      <c r="J23" s="73">
        <f t="shared" si="4"/>
        <v>1.3888888888888888E-2</v>
      </c>
      <c r="K23" s="75"/>
      <c r="M23" s="71">
        <f t="shared" si="5"/>
        <v>1.0416666666666666E-2</v>
      </c>
      <c r="N23" s="72" t="s">
        <v>1</v>
      </c>
      <c r="O23" s="74">
        <f t="shared" si="6"/>
        <v>1.3888888888888888E-2</v>
      </c>
      <c r="P23" s="96">
        <f t="shared" si="0"/>
        <v>0</v>
      </c>
      <c r="Q23" s="212"/>
    </row>
    <row r="24" spans="2:17" x14ac:dyDescent="0.45">
      <c r="B24" s="249"/>
      <c r="C24" s="71">
        <f t="shared" si="1"/>
        <v>1.3888888888888888E-2</v>
      </c>
      <c r="D24" s="72" t="s">
        <v>1</v>
      </c>
      <c r="E24" s="73">
        <f t="shared" si="2"/>
        <v>1.7361111111111112E-2</v>
      </c>
      <c r="F24" s="75"/>
      <c r="H24" s="71">
        <f t="shared" si="3"/>
        <v>1.3888888888888888E-2</v>
      </c>
      <c r="I24" s="72" t="s">
        <v>1</v>
      </c>
      <c r="J24" s="73">
        <f t="shared" si="4"/>
        <v>1.7361111111111112E-2</v>
      </c>
      <c r="K24" s="75"/>
      <c r="M24" s="71">
        <f t="shared" si="5"/>
        <v>1.3888888888888888E-2</v>
      </c>
      <c r="N24" s="72" t="s">
        <v>1</v>
      </c>
      <c r="O24" s="74">
        <f t="shared" si="6"/>
        <v>1.7361111111111112E-2</v>
      </c>
      <c r="P24" s="96">
        <f t="shared" si="0"/>
        <v>0</v>
      </c>
      <c r="Q24" s="212"/>
    </row>
    <row r="25" spans="2:17" x14ac:dyDescent="0.45">
      <c r="B25" s="249"/>
      <c r="C25" s="71">
        <f t="shared" si="1"/>
        <v>1.7361111111111112E-2</v>
      </c>
      <c r="D25" s="72" t="s">
        <v>1</v>
      </c>
      <c r="E25" s="73">
        <f t="shared" si="2"/>
        <v>2.0833333333333336E-2</v>
      </c>
      <c r="F25" s="76"/>
      <c r="H25" s="71">
        <f t="shared" si="3"/>
        <v>1.7361111111111112E-2</v>
      </c>
      <c r="I25" s="72" t="s">
        <v>1</v>
      </c>
      <c r="J25" s="73">
        <f t="shared" si="4"/>
        <v>2.0833333333333336E-2</v>
      </c>
      <c r="K25" s="76"/>
      <c r="M25" s="71">
        <f t="shared" si="5"/>
        <v>1.7361111111111112E-2</v>
      </c>
      <c r="N25" s="72" t="s">
        <v>1</v>
      </c>
      <c r="O25" s="74">
        <f t="shared" si="6"/>
        <v>2.0833333333333336E-2</v>
      </c>
      <c r="P25" s="94">
        <f t="shared" si="0"/>
        <v>0</v>
      </c>
      <c r="Q25" s="212"/>
    </row>
    <row r="26" spans="2:17" x14ac:dyDescent="0.45">
      <c r="B26" s="249"/>
      <c r="C26" s="71">
        <f t="shared" si="1"/>
        <v>2.0833333333333336E-2</v>
      </c>
      <c r="D26" s="72" t="s">
        <v>1</v>
      </c>
      <c r="E26" s="73">
        <f t="shared" si="2"/>
        <v>2.4305555555555559E-2</v>
      </c>
      <c r="F26" s="76"/>
      <c r="H26" s="71">
        <f t="shared" si="3"/>
        <v>2.0833333333333336E-2</v>
      </c>
      <c r="I26" s="72" t="s">
        <v>1</v>
      </c>
      <c r="J26" s="73">
        <f t="shared" si="4"/>
        <v>2.4305555555555559E-2</v>
      </c>
      <c r="K26" s="76"/>
      <c r="M26" s="71">
        <f t="shared" si="5"/>
        <v>2.0833333333333336E-2</v>
      </c>
      <c r="N26" s="72" t="s">
        <v>1</v>
      </c>
      <c r="O26" s="74">
        <f t="shared" si="6"/>
        <v>2.4305555555555559E-2</v>
      </c>
      <c r="P26" s="94">
        <f t="shared" si="0"/>
        <v>0</v>
      </c>
      <c r="Q26" s="212"/>
    </row>
    <row r="27" spans="2:17" x14ac:dyDescent="0.45">
      <c r="B27" s="249"/>
      <c r="C27" s="71">
        <f t="shared" si="1"/>
        <v>2.4305555555555559E-2</v>
      </c>
      <c r="D27" s="72" t="s">
        <v>1</v>
      </c>
      <c r="E27" s="73">
        <f t="shared" si="2"/>
        <v>2.7777777777777783E-2</v>
      </c>
      <c r="F27" s="76"/>
      <c r="H27" s="71">
        <f t="shared" si="3"/>
        <v>2.4305555555555559E-2</v>
      </c>
      <c r="I27" s="72" t="s">
        <v>1</v>
      </c>
      <c r="J27" s="73">
        <f t="shared" si="4"/>
        <v>2.7777777777777783E-2</v>
      </c>
      <c r="K27" s="76"/>
      <c r="M27" s="71">
        <f t="shared" si="5"/>
        <v>2.4305555555555559E-2</v>
      </c>
      <c r="N27" s="72" t="s">
        <v>1</v>
      </c>
      <c r="O27" s="74">
        <f t="shared" si="6"/>
        <v>2.7777777777777783E-2</v>
      </c>
      <c r="P27" s="94">
        <f t="shared" si="0"/>
        <v>0</v>
      </c>
      <c r="Q27" s="212"/>
    </row>
    <row r="28" spans="2:17" x14ac:dyDescent="0.45">
      <c r="B28" s="249"/>
      <c r="C28" s="71">
        <f t="shared" si="1"/>
        <v>2.7777777777777783E-2</v>
      </c>
      <c r="D28" s="72" t="s">
        <v>1</v>
      </c>
      <c r="E28" s="73">
        <f t="shared" si="2"/>
        <v>3.1250000000000007E-2</v>
      </c>
      <c r="F28" s="76"/>
      <c r="H28" s="71">
        <f t="shared" si="3"/>
        <v>2.7777777777777783E-2</v>
      </c>
      <c r="I28" s="72" t="s">
        <v>1</v>
      </c>
      <c r="J28" s="73">
        <f t="shared" si="4"/>
        <v>3.1250000000000007E-2</v>
      </c>
      <c r="K28" s="76"/>
      <c r="M28" s="71">
        <f t="shared" si="5"/>
        <v>2.7777777777777783E-2</v>
      </c>
      <c r="N28" s="72" t="s">
        <v>1</v>
      </c>
      <c r="O28" s="74">
        <f t="shared" si="6"/>
        <v>3.1250000000000007E-2</v>
      </c>
      <c r="P28" s="94">
        <f t="shared" si="0"/>
        <v>0</v>
      </c>
      <c r="Q28" s="212"/>
    </row>
    <row r="29" spans="2:17" x14ac:dyDescent="0.45">
      <c r="B29" s="249"/>
      <c r="C29" s="71">
        <f t="shared" si="1"/>
        <v>3.1250000000000007E-2</v>
      </c>
      <c r="D29" s="72" t="s">
        <v>1</v>
      </c>
      <c r="E29" s="73">
        <f t="shared" si="2"/>
        <v>3.4722222222222231E-2</v>
      </c>
      <c r="F29" s="76"/>
      <c r="H29" s="71">
        <f t="shared" si="3"/>
        <v>3.1250000000000007E-2</v>
      </c>
      <c r="I29" s="72" t="s">
        <v>1</v>
      </c>
      <c r="J29" s="73">
        <f t="shared" si="4"/>
        <v>3.4722222222222231E-2</v>
      </c>
      <c r="K29" s="76"/>
      <c r="M29" s="71">
        <f t="shared" si="5"/>
        <v>3.1250000000000007E-2</v>
      </c>
      <c r="N29" s="72" t="s">
        <v>1</v>
      </c>
      <c r="O29" s="74">
        <f t="shared" si="6"/>
        <v>3.4722222222222231E-2</v>
      </c>
      <c r="P29" s="94">
        <f t="shared" si="0"/>
        <v>0</v>
      </c>
      <c r="Q29" s="212"/>
    </row>
    <row r="30" spans="2:17" x14ac:dyDescent="0.45">
      <c r="B30" s="249"/>
      <c r="C30" s="71">
        <f t="shared" si="1"/>
        <v>3.4722222222222231E-2</v>
      </c>
      <c r="D30" s="72" t="s">
        <v>1</v>
      </c>
      <c r="E30" s="73">
        <f t="shared" si="2"/>
        <v>3.8194444444444454E-2</v>
      </c>
      <c r="F30" s="76"/>
      <c r="H30" s="71">
        <f t="shared" si="3"/>
        <v>3.4722222222222231E-2</v>
      </c>
      <c r="I30" s="72" t="s">
        <v>1</v>
      </c>
      <c r="J30" s="73">
        <f t="shared" si="4"/>
        <v>3.8194444444444454E-2</v>
      </c>
      <c r="K30" s="76"/>
      <c r="M30" s="71">
        <f t="shared" si="5"/>
        <v>3.4722222222222231E-2</v>
      </c>
      <c r="N30" s="72" t="s">
        <v>1</v>
      </c>
      <c r="O30" s="74">
        <f t="shared" si="6"/>
        <v>3.8194444444444454E-2</v>
      </c>
      <c r="P30" s="94">
        <f t="shared" si="0"/>
        <v>0</v>
      </c>
      <c r="Q30" s="212"/>
    </row>
    <row r="31" spans="2:17" x14ac:dyDescent="0.45">
      <c r="B31" s="250"/>
      <c r="C31" s="77">
        <f t="shared" si="1"/>
        <v>3.8194444444444454E-2</v>
      </c>
      <c r="D31" s="78" t="s">
        <v>1</v>
      </c>
      <c r="E31" s="79">
        <f t="shared" si="2"/>
        <v>4.1666666666666678E-2</v>
      </c>
      <c r="F31" s="80"/>
      <c r="H31" s="77">
        <f t="shared" si="3"/>
        <v>3.8194444444444454E-2</v>
      </c>
      <c r="I31" s="78" t="s">
        <v>1</v>
      </c>
      <c r="J31" s="79">
        <f t="shared" si="4"/>
        <v>4.1666666666666678E-2</v>
      </c>
      <c r="K31" s="80"/>
      <c r="M31" s="77">
        <f t="shared" si="5"/>
        <v>3.8194444444444454E-2</v>
      </c>
      <c r="N31" s="78" t="s">
        <v>1</v>
      </c>
      <c r="O31" s="81">
        <f t="shared" si="6"/>
        <v>4.1666666666666678E-2</v>
      </c>
      <c r="P31" s="101">
        <f t="shared" si="0"/>
        <v>0</v>
      </c>
      <c r="Q31" s="213"/>
    </row>
    <row r="32" spans="2:17" x14ac:dyDescent="0.45">
      <c r="B32" s="247" t="s">
        <v>62</v>
      </c>
      <c r="C32" s="82">
        <f t="shared" si="1"/>
        <v>4.1666666666666678E-2</v>
      </c>
      <c r="D32" s="83" t="s">
        <v>1</v>
      </c>
      <c r="E32" s="84">
        <f t="shared" si="2"/>
        <v>4.5138888888888902E-2</v>
      </c>
      <c r="F32" s="68"/>
      <c r="H32" s="82">
        <f t="shared" si="3"/>
        <v>4.1666666666666678E-2</v>
      </c>
      <c r="I32" s="83" t="s">
        <v>1</v>
      </c>
      <c r="J32" s="84">
        <f t="shared" si="4"/>
        <v>4.5138888888888902E-2</v>
      </c>
      <c r="K32" s="68"/>
      <c r="M32" s="82">
        <f t="shared" si="5"/>
        <v>4.1666666666666678E-2</v>
      </c>
      <c r="N32" s="83" t="s">
        <v>1</v>
      </c>
      <c r="O32" s="85">
        <f t="shared" si="6"/>
        <v>4.5138888888888902E-2</v>
      </c>
      <c r="P32" s="93">
        <f t="shared" si="0"/>
        <v>0</v>
      </c>
      <c r="Q32" s="68"/>
    </row>
    <row r="33" spans="2:17" x14ac:dyDescent="0.45">
      <c r="B33" s="247"/>
      <c r="C33" s="71">
        <f t="shared" si="1"/>
        <v>4.5138888888888902E-2</v>
      </c>
      <c r="D33" s="72" t="s">
        <v>1</v>
      </c>
      <c r="E33" s="73">
        <f t="shared" si="2"/>
        <v>4.8611111111111126E-2</v>
      </c>
      <c r="F33" s="102"/>
      <c r="H33" s="71">
        <f t="shared" si="3"/>
        <v>4.5138888888888902E-2</v>
      </c>
      <c r="I33" s="72" t="s">
        <v>1</v>
      </c>
      <c r="J33" s="73">
        <f t="shared" si="4"/>
        <v>4.8611111111111126E-2</v>
      </c>
      <c r="K33" s="102"/>
      <c r="M33" s="71">
        <f t="shared" si="5"/>
        <v>4.5138888888888902E-2</v>
      </c>
      <c r="N33" s="72" t="s">
        <v>1</v>
      </c>
      <c r="O33" s="74">
        <f t="shared" si="6"/>
        <v>4.8611111111111126E-2</v>
      </c>
      <c r="P33" s="94">
        <f t="shared" si="0"/>
        <v>0</v>
      </c>
      <c r="Q33" s="102"/>
    </row>
    <row r="34" spans="2:17" x14ac:dyDescent="0.45">
      <c r="B34" s="247"/>
      <c r="C34" s="71">
        <f t="shared" si="1"/>
        <v>4.8611111111111126E-2</v>
      </c>
      <c r="D34" s="72" t="s">
        <v>1</v>
      </c>
      <c r="E34" s="73">
        <f t="shared" si="2"/>
        <v>5.208333333333335E-2</v>
      </c>
      <c r="F34" s="75"/>
      <c r="H34" s="71">
        <f t="shared" si="3"/>
        <v>4.8611111111111126E-2</v>
      </c>
      <c r="I34" s="72" t="s">
        <v>1</v>
      </c>
      <c r="J34" s="73">
        <f t="shared" si="4"/>
        <v>5.208333333333335E-2</v>
      </c>
      <c r="K34" s="75"/>
      <c r="M34" s="71">
        <f t="shared" si="5"/>
        <v>4.8611111111111126E-2</v>
      </c>
      <c r="N34" s="72" t="s">
        <v>1</v>
      </c>
      <c r="O34" s="74">
        <f t="shared" si="6"/>
        <v>5.208333333333335E-2</v>
      </c>
      <c r="P34" s="96">
        <f t="shared" si="0"/>
        <v>0</v>
      </c>
      <c r="Q34" s="75"/>
    </row>
    <row r="35" spans="2:17" x14ac:dyDescent="0.45">
      <c r="B35" s="247"/>
      <c r="C35" s="71">
        <f t="shared" si="1"/>
        <v>5.208333333333335E-2</v>
      </c>
      <c r="D35" s="72" t="s">
        <v>1</v>
      </c>
      <c r="E35" s="73">
        <f t="shared" si="2"/>
        <v>5.5555555555555573E-2</v>
      </c>
      <c r="F35" s="75"/>
      <c r="H35" s="71">
        <f t="shared" si="3"/>
        <v>5.208333333333335E-2</v>
      </c>
      <c r="I35" s="72" t="s">
        <v>1</v>
      </c>
      <c r="J35" s="73">
        <f t="shared" si="4"/>
        <v>5.5555555555555573E-2</v>
      </c>
      <c r="K35" s="75"/>
      <c r="M35" s="71">
        <f t="shared" si="5"/>
        <v>5.208333333333335E-2</v>
      </c>
      <c r="N35" s="72" t="s">
        <v>1</v>
      </c>
      <c r="O35" s="74">
        <f t="shared" si="6"/>
        <v>5.5555555555555573E-2</v>
      </c>
      <c r="P35" s="96">
        <f t="shared" si="0"/>
        <v>0</v>
      </c>
      <c r="Q35" s="75"/>
    </row>
    <row r="36" spans="2:17" x14ac:dyDescent="0.45">
      <c r="B36" s="247"/>
      <c r="C36" s="71">
        <f t="shared" si="1"/>
        <v>5.5555555555555573E-2</v>
      </c>
      <c r="D36" s="72" t="s">
        <v>1</v>
      </c>
      <c r="E36" s="73">
        <f t="shared" si="2"/>
        <v>5.9027777777777797E-2</v>
      </c>
      <c r="F36" s="75"/>
      <c r="H36" s="71">
        <f t="shared" si="3"/>
        <v>5.5555555555555573E-2</v>
      </c>
      <c r="I36" s="72" t="s">
        <v>1</v>
      </c>
      <c r="J36" s="73">
        <f t="shared" si="4"/>
        <v>5.9027777777777797E-2</v>
      </c>
      <c r="K36" s="75"/>
      <c r="M36" s="71">
        <f t="shared" si="5"/>
        <v>5.5555555555555573E-2</v>
      </c>
      <c r="N36" s="72" t="s">
        <v>1</v>
      </c>
      <c r="O36" s="74">
        <f t="shared" si="6"/>
        <v>5.9027777777777797E-2</v>
      </c>
      <c r="P36" s="96">
        <f t="shared" si="0"/>
        <v>0</v>
      </c>
      <c r="Q36" s="75"/>
    </row>
    <row r="37" spans="2:17" x14ac:dyDescent="0.45">
      <c r="B37" s="247"/>
      <c r="C37" s="71">
        <f t="shared" si="1"/>
        <v>5.9027777777777797E-2</v>
      </c>
      <c r="D37" s="72" t="s">
        <v>1</v>
      </c>
      <c r="E37" s="73">
        <f t="shared" si="2"/>
        <v>6.2500000000000014E-2</v>
      </c>
      <c r="F37" s="76"/>
      <c r="H37" s="71">
        <f t="shared" si="3"/>
        <v>5.9027777777777797E-2</v>
      </c>
      <c r="I37" s="72" t="s">
        <v>1</v>
      </c>
      <c r="J37" s="73">
        <f t="shared" si="4"/>
        <v>6.2500000000000014E-2</v>
      </c>
      <c r="K37" s="76"/>
      <c r="M37" s="71">
        <f t="shared" si="5"/>
        <v>5.9027777777777797E-2</v>
      </c>
      <c r="N37" s="72" t="s">
        <v>1</v>
      </c>
      <c r="O37" s="74">
        <f t="shared" si="6"/>
        <v>6.2500000000000014E-2</v>
      </c>
      <c r="P37" s="94">
        <f t="shared" si="0"/>
        <v>0</v>
      </c>
      <c r="Q37" s="76"/>
    </row>
    <row r="38" spans="2:17" x14ac:dyDescent="0.45">
      <c r="B38" s="247"/>
      <c r="C38" s="71">
        <f t="shared" si="1"/>
        <v>6.2500000000000014E-2</v>
      </c>
      <c r="D38" s="72" t="s">
        <v>1</v>
      </c>
      <c r="E38" s="73">
        <f t="shared" si="2"/>
        <v>6.5972222222222238E-2</v>
      </c>
      <c r="F38" s="76"/>
      <c r="H38" s="71">
        <f t="shared" si="3"/>
        <v>6.2500000000000014E-2</v>
      </c>
      <c r="I38" s="72" t="s">
        <v>1</v>
      </c>
      <c r="J38" s="73">
        <f t="shared" si="4"/>
        <v>6.5972222222222238E-2</v>
      </c>
      <c r="K38" s="76"/>
      <c r="M38" s="71">
        <f t="shared" si="5"/>
        <v>6.2500000000000014E-2</v>
      </c>
      <c r="N38" s="72" t="s">
        <v>1</v>
      </c>
      <c r="O38" s="74">
        <f t="shared" si="6"/>
        <v>6.5972222222222238E-2</v>
      </c>
      <c r="P38" s="94">
        <f t="shared" si="0"/>
        <v>0</v>
      </c>
      <c r="Q38" s="76"/>
    </row>
    <row r="39" spans="2:17" x14ac:dyDescent="0.45">
      <c r="B39" s="247"/>
      <c r="C39" s="71">
        <f t="shared" si="1"/>
        <v>6.5972222222222238E-2</v>
      </c>
      <c r="D39" s="72" t="s">
        <v>1</v>
      </c>
      <c r="E39" s="73">
        <f t="shared" si="2"/>
        <v>6.9444444444444461E-2</v>
      </c>
      <c r="F39" s="76"/>
      <c r="H39" s="71">
        <f t="shared" si="3"/>
        <v>6.5972222222222238E-2</v>
      </c>
      <c r="I39" s="72" t="s">
        <v>1</v>
      </c>
      <c r="J39" s="73">
        <f t="shared" si="4"/>
        <v>6.9444444444444461E-2</v>
      </c>
      <c r="K39" s="76"/>
      <c r="M39" s="71">
        <f t="shared" si="5"/>
        <v>6.5972222222222238E-2</v>
      </c>
      <c r="N39" s="72" t="s">
        <v>1</v>
      </c>
      <c r="O39" s="74">
        <f t="shared" si="6"/>
        <v>6.9444444444444461E-2</v>
      </c>
      <c r="P39" s="94">
        <f t="shared" si="0"/>
        <v>0</v>
      </c>
      <c r="Q39" s="76"/>
    </row>
    <row r="40" spans="2:17" x14ac:dyDescent="0.45">
      <c r="B40" s="247"/>
      <c r="C40" s="71">
        <f t="shared" si="1"/>
        <v>6.9444444444444461E-2</v>
      </c>
      <c r="D40" s="72" t="s">
        <v>1</v>
      </c>
      <c r="E40" s="73">
        <f t="shared" si="2"/>
        <v>7.2916666666666685E-2</v>
      </c>
      <c r="F40" s="76"/>
      <c r="H40" s="71">
        <f t="shared" si="3"/>
        <v>6.9444444444444461E-2</v>
      </c>
      <c r="I40" s="72" t="s">
        <v>1</v>
      </c>
      <c r="J40" s="73">
        <f t="shared" si="4"/>
        <v>7.2916666666666685E-2</v>
      </c>
      <c r="K40" s="76"/>
      <c r="M40" s="71">
        <f t="shared" si="5"/>
        <v>6.9444444444444461E-2</v>
      </c>
      <c r="N40" s="72" t="s">
        <v>1</v>
      </c>
      <c r="O40" s="74">
        <f t="shared" si="6"/>
        <v>7.2916666666666685E-2</v>
      </c>
      <c r="P40" s="94">
        <f t="shared" si="0"/>
        <v>0</v>
      </c>
      <c r="Q40" s="76"/>
    </row>
    <row r="41" spans="2:17" x14ac:dyDescent="0.45">
      <c r="B41" s="247"/>
      <c r="C41" s="71">
        <f t="shared" si="1"/>
        <v>7.2916666666666685E-2</v>
      </c>
      <c r="D41" s="72" t="s">
        <v>1</v>
      </c>
      <c r="E41" s="73">
        <f t="shared" si="2"/>
        <v>7.6388888888888909E-2</v>
      </c>
      <c r="F41" s="76"/>
      <c r="H41" s="71">
        <f t="shared" si="3"/>
        <v>7.2916666666666685E-2</v>
      </c>
      <c r="I41" s="72" t="s">
        <v>1</v>
      </c>
      <c r="J41" s="73">
        <f t="shared" si="4"/>
        <v>7.6388888888888909E-2</v>
      </c>
      <c r="K41" s="76"/>
      <c r="M41" s="71">
        <f t="shared" si="5"/>
        <v>7.2916666666666685E-2</v>
      </c>
      <c r="N41" s="72" t="s">
        <v>1</v>
      </c>
      <c r="O41" s="74">
        <f t="shared" si="6"/>
        <v>7.6388888888888909E-2</v>
      </c>
      <c r="P41" s="94">
        <f t="shared" si="0"/>
        <v>0</v>
      </c>
      <c r="Q41" s="76"/>
    </row>
    <row r="42" spans="2:17" x14ac:dyDescent="0.45">
      <c r="B42" s="247"/>
      <c r="C42" s="71">
        <f t="shared" si="1"/>
        <v>7.6388888888888909E-2</v>
      </c>
      <c r="D42" s="72" t="s">
        <v>1</v>
      </c>
      <c r="E42" s="73">
        <f t="shared" si="2"/>
        <v>7.9861111111111133E-2</v>
      </c>
      <c r="F42" s="76"/>
      <c r="H42" s="71">
        <f t="shared" si="3"/>
        <v>7.6388888888888909E-2</v>
      </c>
      <c r="I42" s="72" t="s">
        <v>1</v>
      </c>
      <c r="J42" s="73">
        <f t="shared" si="4"/>
        <v>7.9861111111111133E-2</v>
      </c>
      <c r="K42" s="76"/>
      <c r="M42" s="71">
        <f t="shared" si="5"/>
        <v>7.6388888888888909E-2</v>
      </c>
      <c r="N42" s="72" t="s">
        <v>1</v>
      </c>
      <c r="O42" s="74">
        <f t="shared" si="6"/>
        <v>7.9861111111111133E-2</v>
      </c>
      <c r="P42" s="94">
        <f t="shared" si="0"/>
        <v>0</v>
      </c>
      <c r="Q42" s="76"/>
    </row>
    <row r="43" spans="2:17" x14ac:dyDescent="0.45">
      <c r="B43" s="247"/>
      <c r="C43" s="86">
        <f t="shared" si="1"/>
        <v>7.9861111111111133E-2</v>
      </c>
      <c r="D43" s="87" t="s">
        <v>1</v>
      </c>
      <c r="E43" s="88">
        <f t="shared" si="2"/>
        <v>8.3333333333333356E-2</v>
      </c>
      <c r="F43" s="89"/>
      <c r="H43" s="86">
        <f t="shared" si="3"/>
        <v>7.9861111111111133E-2</v>
      </c>
      <c r="I43" s="87" t="s">
        <v>1</v>
      </c>
      <c r="J43" s="88">
        <f t="shared" si="4"/>
        <v>8.3333333333333356E-2</v>
      </c>
      <c r="K43" s="89"/>
      <c r="M43" s="86">
        <f t="shared" si="5"/>
        <v>7.9861111111111133E-2</v>
      </c>
      <c r="N43" s="87" t="s">
        <v>1</v>
      </c>
      <c r="O43" s="90">
        <f t="shared" si="6"/>
        <v>8.3333333333333356E-2</v>
      </c>
      <c r="P43" s="100">
        <f t="shared" si="0"/>
        <v>0</v>
      </c>
      <c r="Q43" s="89"/>
    </row>
    <row r="44" spans="2:17" x14ac:dyDescent="0.45">
      <c r="B44" s="247"/>
      <c r="C44" s="65">
        <f t="shared" si="1"/>
        <v>8.3333333333333356E-2</v>
      </c>
      <c r="D44" s="66" t="s">
        <v>1</v>
      </c>
      <c r="E44" s="67">
        <f t="shared" si="2"/>
        <v>8.680555555555558E-2</v>
      </c>
      <c r="F44" s="91"/>
      <c r="H44" s="65">
        <f t="shared" si="3"/>
        <v>8.3333333333333356E-2</v>
      </c>
      <c r="I44" s="66" t="s">
        <v>1</v>
      </c>
      <c r="J44" s="67">
        <f t="shared" si="4"/>
        <v>8.680555555555558E-2</v>
      </c>
      <c r="K44" s="91"/>
      <c r="M44" s="65">
        <f t="shared" si="5"/>
        <v>8.3333333333333356E-2</v>
      </c>
      <c r="N44" s="66" t="s">
        <v>1</v>
      </c>
      <c r="O44" s="70">
        <f t="shared" si="6"/>
        <v>8.680555555555558E-2</v>
      </c>
      <c r="P44" s="93">
        <f t="shared" si="0"/>
        <v>0</v>
      </c>
      <c r="Q44" s="91"/>
    </row>
    <row r="45" spans="2:17" x14ac:dyDescent="0.45">
      <c r="B45" s="247"/>
      <c r="C45" s="71">
        <f t="shared" si="1"/>
        <v>8.680555555555558E-2</v>
      </c>
      <c r="D45" s="72" t="s">
        <v>1</v>
      </c>
      <c r="E45" s="73">
        <f t="shared" si="2"/>
        <v>9.0277777777777804E-2</v>
      </c>
      <c r="F45" s="76"/>
      <c r="H45" s="71">
        <f t="shared" si="3"/>
        <v>8.680555555555558E-2</v>
      </c>
      <c r="I45" s="72" t="s">
        <v>1</v>
      </c>
      <c r="J45" s="73">
        <f t="shared" si="4"/>
        <v>9.0277777777777804E-2</v>
      </c>
      <c r="K45" s="76"/>
      <c r="M45" s="71">
        <f t="shared" si="5"/>
        <v>8.680555555555558E-2</v>
      </c>
      <c r="N45" s="72" t="s">
        <v>1</v>
      </c>
      <c r="O45" s="74">
        <f t="shared" si="6"/>
        <v>9.0277777777777804E-2</v>
      </c>
      <c r="P45" s="94">
        <f t="shared" si="0"/>
        <v>0</v>
      </c>
      <c r="Q45" s="76"/>
    </row>
    <row r="46" spans="2:17" x14ac:dyDescent="0.45">
      <c r="B46" s="247"/>
      <c r="C46" s="71">
        <f t="shared" si="1"/>
        <v>9.0277777777777804E-2</v>
      </c>
      <c r="D46" s="72" t="s">
        <v>1</v>
      </c>
      <c r="E46" s="73">
        <f t="shared" si="2"/>
        <v>9.3750000000000028E-2</v>
      </c>
      <c r="F46" s="76"/>
      <c r="H46" s="71">
        <f t="shared" si="3"/>
        <v>9.0277777777777804E-2</v>
      </c>
      <c r="I46" s="72" t="s">
        <v>1</v>
      </c>
      <c r="J46" s="73">
        <f t="shared" si="4"/>
        <v>9.3750000000000028E-2</v>
      </c>
      <c r="K46" s="76"/>
      <c r="M46" s="71">
        <f t="shared" si="5"/>
        <v>9.0277777777777804E-2</v>
      </c>
      <c r="N46" s="72" t="s">
        <v>1</v>
      </c>
      <c r="O46" s="74">
        <f t="shared" si="6"/>
        <v>9.3750000000000028E-2</v>
      </c>
      <c r="P46" s="94">
        <f t="shared" si="0"/>
        <v>0</v>
      </c>
      <c r="Q46" s="76"/>
    </row>
    <row r="47" spans="2:17" x14ac:dyDescent="0.45">
      <c r="B47" s="247"/>
      <c r="C47" s="71">
        <f t="shared" si="1"/>
        <v>9.3750000000000028E-2</v>
      </c>
      <c r="D47" s="72" t="s">
        <v>1</v>
      </c>
      <c r="E47" s="73">
        <f t="shared" si="2"/>
        <v>9.7222222222222252E-2</v>
      </c>
      <c r="F47" s="76"/>
      <c r="H47" s="71">
        <f t="shared" si="3"/>
        <v>9.3750000000000028E-2</v>
      </c>
      <c r="I47" s="72" t="s">
        <v>1</v>
      </c>
      <c r="J47" s="73">
        <f t="shared" si="4"/>
        <v>9.7222222222222252E-2</v>
      </c>
      <c r="K47" s="76"/>
      <c r="M47" s="71">
        <f t="shared" si="5"/>
        <v>9.3750000000000028E-2</v>
      </c>
      <c r="N47" s="72" t="s">
        <v>1</v>
      </c>
      <c r="O47" s="74">
        <f t="shared" si="6"/>
        <v>9.7222222222222252E-2</v>
      </c>
      <c r="P47" s="94">
        <f t="shared" si="0"/>
        <v>0</v>
      </c>
      <c r="Q47" s="76"/>
    </row>
    <row r="48" spans="2:17" x14ac:dyDescent="0.45">
      <c r="B48" s="247"/>
      <c r="C48" s="71">
        <f t="shared" si="1"/>
        <v>9.7222222222222252E-2</v>
      </c>
      <c r="D48" s="72" t="s">
        <v>1</v>
      </c>
      <c r="E48" s="73">
        <f t="shared" si="2"/>
        <v>0.10069444444444448</v>
      </c>
      <c r="F48" s="76"/>
      <c r="H48" s="71">
        <f t="shared" si="3"/>
        <v>9.7222222222222252E-2</v>
      </c>
      <c r="I48" s="72" t="s">
        <v>1</v>
      </c>
      <c r="J48" s="73">
        <f t="shared" si="4"/>
        <v>0.10069444444444448</v>
      </c>
      <c r="K48" s="76"/>
      <c r="M48" s="71">
        <f t="shared" si="5"/>
        <v>9.7222222222222252E-2</v>
      </c>
      <c r="N48" s="72" t="s">
        <v>1</v>
      </c>
      <c r="O48" s="74">
        <f t="shared" si="6"/>
        <v>0.10069444444444448</v>
      </c>
      <c r="P48" s="94">
        <f t="shared" si="0"/>
        <v>0</v>
      </c>
      <c r="Q48" s="76"/>
    </row>
    <row r="49" spans="2:17" x14ac:dyDescent="0.45">
      <c r="B49" s="247"/>
      <c r="C49" s="71">
        <f t="shared" si="1"/>
        <v>0.10069444444444448</v>
      </c>
      <c r="D49" s="72" t="s">
        <v>1</v>
      </c>
      <c r="E49" s="73">
        <f t="shared" si="2"/>
        <v>0.1041666666666667</v>
      </c>
      <c r="F49" s="76"/>
      <c r="H49" s="71">
        <f t="shared" si="3"/>
        <v>0.10069444444444448</v>
      </c>
      <c r="I49" s="72" t="s">
        <v>1</v>
      </c>
      <c r="J49" s="73">
        <f t="shared" si="4"/>
        <v>0.1041666666666667</v>
      </c>
      <c r="K49" s="76"/>
      <c r="M49" s="71">
        <f t="shared" si="5"/>
        <v>0.10069444444444448</v>
      </c>
      <c r="N49" s="72" t="s">
        <v>1</v>
      </c>
      <c r="O49" s="74">
        <f t="shared" si="6"/>
        <v>0.1041666666666667</v>
      </c>
      <c r="P49" s="94">
        <f t="shared" si="0"/>
        <v>0</v>
      </c>
      <c r="Q49" s="76"/>
    </row>
    <row r="50" spans="2:17" x14ac:dyDescent="0.45">
      <c r="B50" s="247"/>
      <c r="C50" s="71">
        <f t="shared" si="1"/>
        <v>0.1041666666666667</v>
      </c>
      <c r="D50" s="72" t="s">
        <v>1</v>
      </c>
      <c r="E50" s="73">
        <f t="shared" si="2"/>
        <v>0.10763888888888892</v>
      </c>
      <c r="F50" s="76"/>
      <c r="H50" s="71">
        <f t="shared" si="3"/>
        <v>0.1041666666666667</v>
      </c>
      <c r="I50" s="72" t="s">
        <v>1</v>
      </c>
      <c r="J50" s="73">
        <f t="shared" si="4"/>
        <v>0.10763888888888892</v>
      </c>
      <c r="K50" s="76"/>
      <c r="M50" s="71">
        <f t="shared" si="5"/>
        <v>0.1041666666666667</v>
      </c>
      <c r="N50" s="72" t="s">
        <v>1</v>
      </c>
      <c r="O50" s="74">
        <f t="shared" si="6"/>
        <v>0.10763888888888892</v>
      </c>
      <c r="P50" s="94">
        <f t="shared" si="0"/>
        <v>0</v>
      </c>
      <c r="Q50" s="76"/>
    </row>
    <row r="51" spans="2:17" x14ac:dyDescent="0.45">
      <c r="B51" s="247"/>
      <c r="C51" s="71">
        <f t="shared" si="1"/>
        <v>0.10763888888888892</v>
      </c>
      <c r="D51" s="72" t="s">
        <v>1</v>
      </c>
      <c r="E51" s="73">
        <f t="shared" si="2"/>
        <v>0.11111111111111115</v>
      </c>
      <c r="F51" s="76"/>
      <c r="H51" s="71">
        <f t="shared" si="3"/>
        <v>0.10763888888888892</v>
      </c>
      <c r="I51" s="72" t="s">
        <v>1</v>
      </c>
      <c r="J51" s="73">
        <f t="shared" si="4"/>
        <v>0.11111111111111115</v>
      </c>
      <c r="K51" s="76"/>
      <c r="M51" s="71">
        <f t="shared" si="5"/>
        <v>0.10763888888888892</v>
      </c>
      <c r="N51" s="72" t="s">
        <v>1</v>
      </c>
      <c r="O51" s="74">
        <f t="shared" si="6"/>
        <v>0.11111111111111115</v>
      </c>
      <c r="P51" s="94">
        <f t="shared" si="0"/>
        <v>0</v>
      </c>
      <c r="Q51" s="76"/>
    </row>
    <row r="52" spans="2:17" x14ac:dyDescent="0.45">
      <c r="B52" s="247"/>
      <c r="C52" s="71">
        <f t="shared" si="1"/>
        <v>0.11111111111111115</v>
      </c>
      <c r="D52" s="72" t="s">
        <v>1</v>
      </c>
      <c r="E52" s="73">
        <f t="shared" si="2"/>
        <v>0.11458333333333337</v>
      </c>
      <c r="F52" s="76"/>
      <c r="H52" s="71">
        <f t="shared" si="3"/>
        <v>0.11111111111111115</v>
      </c>
      <c r="I52" s="72" t="s">
        <v>1</v>
      </c>
      <c r="J52" s="73">
        <f t="shared" si="4"/>
        <v>0.11458333333333337</v>
      </c>
      <c r="K52" s="76"/>
      <c r="M52" s="71">
        <f t="shared" si="5"/>
        <v>0.11111111111111115</v>
      </c>
      <c r="N52" s="72" t="s">
        <v>1</v>
      </c>
      <c r="O52" s="74">
        <f t="shared" si="6"/>
        <v>0.11458333333333337</v>
      </c>
      <c r="P52" s="94">
        <f t="shared" si="0"/>
        <v>0</v>
      </c>
      <c r="Q52" s="76"/>
    </row>
    <row r="53" spans="2:17" x14ac:dyDescent="0.45">
      <c r="B53" s="247"/>
      <c r="C53" s="71">
        <f t="shared" si="1"/>
        <v>0.11458333333333337</v>
      </c>
      <c r="D53" s="72" t="s">
        <v>1</v>
      </c>
      <c r="E53" s="73">
        <f t="shared" si="2"/>
        <v>0.11805555555555559</v>
      </c>
      <c r="F53" s="76"/>
      <c r="H53" s="71">
        <f t="shared" si="3"/>
        <v>0.11458333333333337</v>
      </c>
      <c r="I53" s="72" t="s">
        <v>1</v>
      </c>
      <c r="J53" s="73">
        <f t="shared" si="4"/>
        <v>0.11805555555555559</v>
      </c>
      <c r="K53" s="76"/>
      <c r="M53" s="71">
        <f t="shared" si="5"/>
        <v>0.11458333333333337</v>
      </c>
      <c r="N53" s="72" t="s">
        <v>1</v>
      </c>
      <c r="O53" s="74">
        <f t="shared" si="6"/>
        <v>0.11805555555555559</v>
      </c>
      <c r="P53" s="94">
        <f t="shared" si="0"/>
        <v>0</v>
      </c>
      <c r="Q53" s="76"/>
    </row>
    <row r="54" spans="2:17" x14ac:dyDescent="0.45">
      <c r="B54" s="247"/>
      <c r="C54" s="71">
        <f t="shared" si="1"/>
        <v>0.11805555555555559</v>
      </c>
      <c r="D54" s="72" t="s">
        <v>1</v>
      </c>
      <c r="E54" s="73">
        <f t="shared" si="2"/>
        <v>0.12152777777777782</v>
      </c>
      <c r="F54" s="76"/>
      <c r="H54" s="71">
        <f t="shared" si="3"/>
        <v>0.11805555555555559</v>
      </c>
      <c r="I54" s="72" t="s">
        <v>1</v>
      </c>
      <c r="J54" s="73">
        <f t="shared" si="4"/>
        <v>0.12152777777777782</v>
      </c>
      <c r="K54" s="76"/>
      <c r="M54" s="71">
        <f t="shared" si="5"/>
        <v>0.11805555555555559</v>
      </c>
      <c r="N54" s="72" t="s">
        <v>1</v>
      </c>
      <c r="O54" s="74">
        <f t="shared" si="6"/>
        <v>0.12152777777777782</v>
      </c>
      <c r="P54" s="94">
        <f t="shared" si="0"/>
        <v>0</v>
      </c>
      <c r="Q54" s="76"/>
    </row>
    <row r="55" spans="2:17" x14ac:dyDescent="0.45">
      <c r="B55" s="247"/>
      <c r="C55" s="86">
        <f t="shared" si="1"/>
        <v>0.12152777777777782</v>
      </c>
      <c r="D55" s="87" t="s">
        <v>1</v>
      </c>
      <c r="E55" s="88">
        <f t="shared" si="2"/>
        <v>0.12500000000000003</v>
      </c>
      <c r="F55" s="89"/>
      <c r="H55" s="86">
        <f t="shared" si="3"/>
        <v>0.12152777777777782</v>
      </c>
      <c r="I55" s="87" t="s">
        <v>1</v>
      </c>
      <c r="J55" s="88">
        <f t="shared" si="4"/>
        <v>0.12500000000000003</v>
      </c>
      <c r="K55" s="89"/>
      <c r="M55" s="86">
        <f t="shared" si="5"/>
        <v>0.12152777777777782</v>
      </c>
      <c r="N55" s="87" t="s">
        <v>1</v>
      </c>
      <c r="O55" s="90">
        <f t="shared" si="6"/>
        <v>0.12500000000000003</v>
      </c>
      <c r="P55" s="101">
        <f t="shared" si="0"/>
        <v>0</v>
      </c>
      <c r="Q55" s="89"/>
    </row>
    <row r="56" spans="2:17" x14ac:dyDescent="0.45">
      <c r="B56" s="247"/>
      <c r="C56" s="65">
        <f t="shared" si="1"/>
        <v>0.12500000000000003</v>
      </c>
      <c r="D56" s="66" t="s">
        <v>1</v>
      </c>
      <c r="E56" s="67">
        <f t="shared" si="2"/>
        <v>0.12847222222222224</v>
      </c>
      <c r="F56" s="91"/>
      <c r="H56" s="65">
        <f t="shared" si="3"/>
        <v>0.12500000000000003</v>
      </c>
      <c r="I56" s="66" t="s">
        <v>1</v>
      </c>
      <c r="J56" s="67">
        <f t="shared" si="4"/>
        <v>0.12847222222222224</v>
      </c>
      <c r="K56" s="91"/>
      <c r="M56" s="65">
        <f t="shared" si="5"/>
        <v>0.12500000000000003</v>
      </c>
      <c r="N56" s="66" t="s">
        <v>1</v>
      </c>
      <c r="O56" s="70">
        <f t="shared" si="6"/>
        <v>0.12847222222222224</v>
      </c>
      <c r="P56" s="94">
        <f t="shared" si="0"/>
        <v>0</v>
      </c>
      <c r="Q56" s="91"/>
    </row>
    <row r="57" spans="2:17" x14ac:dyDescent="0.45">
      <c r="B57" s="247"/>
      <c r="C57" s="71">
        <f t="shared" si="1"/>
        <v>0.12847222222222224</v>
      </c>
      <c r="D57" s="72" t="s">
        <v>1</v>
      </c>
      <c r="E57" s="73">
        <f t="shared" si="2"/>
        <v>0.13194444444444445</v>
      </c>
      <c r="F57" s="76"/>
      <c r="H57" s="71">
        <f t="shared" si="3"/>
        <v>0.12847222222222224</v>
      </c>
      <c r="I57" s="72" t="s">
        <v>1</v>
      </c>
      <c r="J57" s="73">
        <f t="shared" si="4"/>
        <v>0.13194444444444445</v>
      </c>
      <c r="K57" s="76"/>
      <c r="M57" s="71">
        <f t="shared" si="5"/>
        <v>0.12847222222222224</v>
      </c>
      <c r="N57" s="72" t="s">
        <v>1</v>
      </c>
      <c r="O57" s="74">
        <f t="shared" si="6"/>
        <v>0.13194444444444445</v>
      </c>
      <c r="P57" s="94">
        <f t="shared" si="0"/>
        <v>0</v>
      </c>
      <c r="Q57" s="76"/>
    </row>
    <row r="58" spans="2:17" x14ac:dyDescent="0.45">
      <c r="B58" s="247"/>
      <c r="C58" s="71">
        <f t="shared" si="1"/>
        <v>0.13194444444444445</v>
      </c>
      <c r="D58" s="72" t="s">
        <v>1</v>
      </c>
      <c r="E58" s="73">
        <f t="shared" si="2"/>
        <v>0.13541666666666666</v>
      </c>
      <c r="F58" s="76"/>
      <c r="H58" s="71">
        <f t="shared" si="3"/>
        <v>0.13194444444444445</v>
      </c>
      <c r="I58" s="72" t="s">
        <v>1</v>
      </c>
      <c r="J58" s="73">
        <f t="shared" si="4"/>
        <v>0.13541666666666666</v>
      </c>
      <c r="K58" s="76"/>
      <c r="M58" s="71">
        <f t="shared" si="5"/>
        <v>0.13194444444444445</v>
      </c>
      <c r="N58" s="72" t="s">
        <v>1</v>
      </c>
      <c r="O58" s="74">
        <f t="shared" si="6"/>
        <v>0.13541666666666666</v>
      </c>
      <c r="P58" s="94">
        <f t="shared" si="0"/>
        <v>0</v>
      </c>
      <c r="Q58" s="76"/>
    </row>
    <row r="59" spans="2:17" x14ac:dyDescent="0.45">
      <c r="B59" s="247"/>
      <c r="C59" s="71">
        <f t="shared" si="1"/>
        <v>0.13541666666666666</v>
      </c>
      <c r="D59" s="72" t="s">
        <v>1</v>
      </c>
      <c r="E59" s="73">
        <f t="shared" si="2"/>
        <v>0.13888888888888887</v>
      </c>
      <c r="F59" s="76"/>
      <c r="H59" s="71">
        <f t="shared" si="3"/>
        <v>0.13541666666666666</v>
      </c>
      <c r="I59" s="72" t="s">
        <v>1</v>
      </c>
      <c r="J59" s="73">
        <f t="shared" si="4"/>
        <v>0.13888888888888887</v>
      </c>
      <c r="K59" s="76"/>
      <c r="M59" s="71">
        <f t="shared" si="5"/>
        <v>0.13541666666666666</v>
      </c>
      <c r="N59" s="72" t="s">
        <v>1</v>
      </c>
      <c r="O59" s="74">
        <f t="shared" si="6"/>
        <v>0.13888888888888887</v>
      </c>
      <c r="P59" s="94">
        <f t="shared" si="0"/>
        <v>0</v>
      </c>
      <c r="Q59" s="76"/>
    </row>
    <row r="60" spans="2:17" x14ac:dyDescent="0.45">
      <c r="B60" s="247"/>
      <c r="C60" s="71">
        <f t="shared" si="1"/>
        <v>0.13888888888888887</v>
      </c>
      <c r="D60" s="72" t="s">
        <v>1</v>
      </c>
      <c r="E60" s="73">
        <f t="shared" si="2"/>
        <v>0.14236111111111108</v>
      </c>
      <c r="F60" s="76"/>
      <c r="H60" s="71">
        <f t="shared" si="3"/>
        <v>0.13888888888888887</v>
      </c>
      <c r="I60" s="72" t="s">
        <v>1</v>
      </c>
      <c r="J60" s="73">
        <f t="shared" si="4"/>
        <v>0.14236111111111108</v>
      </c>
      <c r="K60" s="76"/>
      <c r="M60" s="71">
        <f t="shared" si="5"/>
        <v>0.13888888888888887</v>
      </c>
      <c r="N60" s="72" t="s">
        <v>1</v>
      </c>
      <c r="O60" s="74">
        <f t="shared" si="6"/>
        <v>0.14236111111111108</v>
      </c>
      <c r="P60" s="94">
        <f t="shared" si="0"/>
        <v>0</v>
      </c>
      <c r="Q60" s="76"/>
    </row>
    <row r="61" spans="2:17" x14ac:dyDescent="0.45">
      <c r="B61" s="247"/>
      <c r="C61" s="71">
        <f t="shared" si="1"/>
        <v>0.14236111111111108</v>
      </c>
      <c r="D61" s="72" t="s">
        <v>1</v>
      </c>
      <c r="E61" s="73">
        <f t="shared" si="2"/>
        <v>0.14583333333333329</v>
      </c>
      <c r="F61" s="76"/>
      <c r="H61" s="71">
        <f t="shared" si="3"/>
        <v>0.14236111111111108</v>
      </c>
      <c r="I61" s="72" t="s">
        <v>1</v>
      </c>
      <c r="J61" s="73">
        <f t="shared" si="4"/>
        <v>0.14583333333333329</v>
      </c>
      <c r="K61" s="76"/>
      <c r="M61" s="71">
        <f t="shared" si="5"/>
        <v>0.14236111111111108</v>
      </c>
      <c r="N61" s="72" t="s">
        <v>1</v>
      </c>
      <c r="O61" s="74">
        <f t="shared" si="6"/>
        <v>0.14583333333333329</v>
      </c>
      <c r="P61" s="94">
        <f t="shared" si="0"/>
        <v>0</v>
      </c>
      <c r="Q61" s="76"/>
    </row>
    <row r="62" spans="2:17" x14ac:dyDescent="0.45">
      <c r="B62" s="247"/>
      <c r="C62" s="71">
        <f t="shared" si="1"/>
        <v>0.14583333333333329</v>
      </c>
      <c r="D62" s="72" t="s">
        <v>1</v>
      </c>
      <c r="E62" s="73">
        <f t="shared" si="2"/>
        <v>0.1493055555555555</v>
      </c>
      <c r="F62" s="76"/>
      <c r="H62" s="71">
        <f t="shared" si="3"/>
        <v>0.14583333333333329</v>
      </c>
      <c r="I62" s="72" t="s">
        <v>1</v>
      </c>
      <c r="J62" s="73">
        <f t="shared" si="4"/>
        <v>0.1493055555555555</v>
      </c>
      <c r="K62" s="76"/>
      <c r="M62" s="71">
        <f t="shared" si="5"/>
        <v>0.14583333333333329</v>
      </c>
      <c r="N62" s="72" t="s">
        <v>1</v>
      </c>
      <c r="O62" s="74">
        <f t="shared" si="6"/>
        <v>0.1493055555555555</v>
      </c>
      <c r="P62" s="94">
        <f t="shared" si="0"/>
        <v>0</v>
      </c>
      <c r="Q62" s="76"/>
    </row>
    <row r="63" spans="2:17" x14ac:dyDescent="0.45">
      <c r="B63" s="247"/>
      <c r="C63" s="71">
        <f t="shared" si="1"/>
        <v>0.1493055555555555</v>
      </c>
      <c r="D63" s="72" t="s">
        <v>1</v>
      </c>
      <c r="E63" s="73">
        <f t="shared" si="2"/>
        <v>0.15277777777777771</v>
      </c>
      <c r="F63" s="76"/>
      <c r="H63" s="71">
        <f t="shared" si="3"/>
        <v>0.1493055555555555</v>
      </c>
      <c r="I63" s="72" t="s">
        <v>1</v>
      </c>
      <c r="J63" s="73">
        <f t="shared" si="4"/>
        <v>0.15277777777777771</v>
      </c>
      <c r="K63" s="76"/>
      <c r="M63" s="71">
        <f t="shared" si="5"/>
        <v>0.1493055555555555</v>
      </c>
      <c r="N63" s="72" t="s">
        <v>1</v>
      </c>
      <c r="O63" s="74">
        <f t="shared" si="6"/>
        <v>0.15277777777777771</v>
      </c>
      <c r="P63" s="94">
        <f t="shared" si="0"/>
        <v>0</v>
      </c>
      <c r="Q63" s="76"/>
    </row>
    <row r="64" spans="2:17" x14ac:dyDescent="0.45">
      <c r="B64" s="247"/>
      <c r="C64" s="71">
        <f t="shared" si="1"/>
        <v>0.15277777777777771</v>
      </c>
      <c r="D64" s="72" t="s">
        <v>1</v>
      </c>
      <c r="E64" s="73">
        <f t="shared" si="2"/>
        <v>0.15624999999999992</v>
      </c>
      <c r="F64" s="76"/>
      <c r="H64" s="71">
        <f t="shared" si="3"/>
        <v>0.15277777777777771</v>
      </c>
      <c r="I64" s="72" t="s">
        <v>1</v>
      </c>
      <c r="J64" s="73">
        <f t="shared" si="4"/>
        <v>0.15624999999999992</v>
      </c>
      <c r="K64" s="76"/>
      <c r="M64" s="71">
        <f t="shared" si="5"/>
        <v>0.15277777777777771</v>
      </c>
      <c r="N64" s="72" t="s">
        <v>1</v>
      </c>
      <c r="O64" s="74">
        <f t="shared" si="6"/>
        <v>0.15624999999999992</v>
      </c>
      <c r="P64" s="94">
        <f t="shared" si="0"/>
        <v>0</v>
      </c>
      <c r="Q64" s="76"/>
    </row>
    <row r="65" spans="2:17" x14ac:dyDescent="0.45">
      <c r="B65" s="247"/>
      <c r="C65" s="71">
        <f t="shared" si="1"/>
        <v>0.15624999999999992</v>
      </c>
      <c r="D65" s="72" t="s">
        <v>1</v>
      </c>
      <c r="E65" s="73">
        <f t="shared" si="2"/>
        <v>0.15972222222222213</v>
      </c>
      <c r="F65" s="76"/>
      <c r="H65" s="71">
        <f t="shared" si="3"/>
        <v>0.15624999999999992</v>
      </c>
      <c r="I65" s="72" t="s">
        <v>1</v>
      </c>
      <c r="J65" s="73">
        <f t="shared" si="4"/>
        <v>0.15972222222222213</v>
      </c>
      <c r="K65" s="76"/>
      <c r="M65" s="71">
        <f t="shared" si="5"/>
        <v>0.15624999999999992</v>
      </c>
      <c r="N65" s="72" t="s">
        <v>1</v>
      </c>
      <c r="O65" s="74">
        <f t="shared" si="6"/>
        <v>0.15972222222222213</v>
      </c>
      <c r="P65" s="94">
        <f t="shared" si="0"/>
        <v>0</v>
      </c>
      <c r="Q65" s="76"/>
    </row>
    <row r="66" spans="2:17" x14ac:dyDescent="0.45">
      <c r="B66" s="247"/>
      <c r="C66" s="71">
        <f t="shared" si="1"/>
        <v>0.15972222222222213</v>
      </c>
      <c r="D66" s="72" t="s">
        <v>1</v>
      </c>
      <c r="E66" s="73">
        <f t="shared" si="2"/>
        <v>0.16319444444444434</v>
      </c>
      <c r="F66" s="76"/>
      <c r="H66" s="71">
        <f t="shared" si="3"/>
        <v>0.15972222222222213</v>
      </c>
      <c r="I66" s="72" t="s">
        <v>1</v>
      </c>
      <c r="J66" s="73">
        <f t="shared" si="4"/>
        <v>0.16319444444444434</v>
      </c>
      <c r="K66" s="76"/>
      <c r="M66" s="71">
        <f t="shared" si="5"/>
        <v>0.15972222222222213</v>
      </c>
      <c r="N66" s="72" t="s">
        <v>1</v>
      </c>
      <c r="O66" s="74">
        <f t="shared" si="6"/>
        <v>0.16319444444444434</v>
      </c>
      <c r="P66" s="94">
        <f t="shared" si="0"/>
        <v>0</v>
      </c>
      <c r="Q66" s="76"/>
    </row>
    <row r="67" spans="2:17" x14ac:dyDescent="0.45">
      <c r="B67" s="247"/>
      <c r="C67" s="77">
        <f t="shared" si="1"/>
        <v>0.16319444444444434</v>
      </c>
      <c r="D67" s="78" t="s">
        <v>1</v>
      </c>
      <c r="E67" s="79">
        <f t="shared" si="2"/>
        <v>0.16666666666666655</v>
      </c>
      <c r="F67" s="80"/>
      <c r="H67" s="77">
        <f t="shared" si="3"/>
        <v>0.16319444444444434</v>
      </c>
      <c r="I67" s="78" t="s">
        <v>1</v>
      </c>
      <c r="J67" s="79">
        <f t="shared" si="4"/>
        <v>0.16666666666666655</v>
      </c>
      <c r="K67" s="80"/>
      <c r="M67" s="77">
        <f t="shared" si="5"/>
        <v>0.16319444444444434</v>
      </c>
      <c r="N67" s="78" t="s">
        <v>1</v>
      </c>
      <c r="O67" s="81">
        <f t="shared" si="6"/>
        <v>0.16666666666666655</v>
      </c>
      <c r="P67" s="99">
        <f t="shared" si="0"/>
        <v>0</v>
      </c>
      <c r="Q67" s="80"/>
    </row>
    <row r="68" spans="2:17" x14ac:dyDescent="0.45">
      <c r="C68" s="69"/>
      <c r="D68" s="62"/>
      <c r="E68" s="69"/>
    </row>
  </sheetData>
  <mergeCells count="21">
    <mergeCell ref="Q20:Q31"/>
    <mergeCell ref="B32:B67"/>
    <mergeCell ref="B12:D12"/>
    <mergeCell ref="E12:G12"/>
    <mergeCell ref="B19:E19"/>
    <mergeCell ref="H19:J19"/>
    <mergeCell ref="M19:O19"/>
    <mergeCell ref="B20:B31"/>
    <mergeCell ref="B11:D11"/>
    <mergeCell ref="E11:G11"/>
    <mergeCell ref="B5:D5"/>
    <mergeCell ref="E5:G5"/>
    <mergeCell ref="B6:D6"/>
    <mergeCell ref="E6:G6"/>
    <mergeCell ref="B7:D7"/>
    <mergeCell ref="E7:G7"/>
    <mergeCell ref="B8:D8"/>
    <mergeCell ref="E8:G8"/>
    <mergeCell ref="B9:D9"/>
    <mergeCell ref="B10:D10"/>
    <mergeCell ref="E10:G10"/>
  </mergeCells>
  <phoneticPr fontId="1"/>
  <pageMargins left="0.39370078740157483" right="0.39370078740157483" top="0.74803149606299213" bottom="0.74803149606299213" header="0.31496062992125984" footer="0.31496062992125984"/>
  <pageSetup paperSize="9" scale="5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18550-A49D-44EF-B970-B9FC35BBF1FD}">
  <sheetPr codeName="Sheet8"/>
  <dimension ref="B1:Q67"/>
  <sheetViews>
    <sheetView showGridLines="0" view="pageBreakPreview" zoomScale="70" zoomScaleNormal="70" zoomScaleSheetLayoutView="70" workbookViewId="0"/>
  </sheetViews>
  <sheetFormatPr defaultColWidth="8.59765625" defaultRowHeight="18" x14ac:dyDescent="0.45"/>
  <cols>
    <col min="1" max="1" width="2.19921875" style="27" customWidth="1"/>
    <col min="2" max="2" width="3.5" style="27" customWidth="1"/>
    <col min="3" max="17" width="9.59765625" style="27" customWidth="1"/>
    <col min="18" max="18" width="2.19921875" style="27" customWidth="1"/>
    <col min="19" max="16384" width="8.59765625" style="27"/>
  </cols>
  <sheetData>
    <row r="1" spans="2:7" ht="19.5" customHeight="1" x14ac:dyDescent="0.45"/>
    <row r="2" spans="2:7" x14ac:dyDescent="0.45">
      <c r="B2" s="27" t="s">
        <v>31</v>
      </c>
    </row>
    <row r="3" spans="2:7" ht="22.2" x14ac:dyDescent="0.45">
      <c r="B3" s="25" t="s">
        <v>78</v>
      </c>
    </row>
    <row r="5" spans="2:7" x14ac:dyDescent="0.45">
      <c r="B5" s="202" t="s">
        <v>0</v>
      </c>
      <c r="C5" s="203"/>
      <c r="D5" s="204"/>
      <c r="E5" s="235" t="s">
        <v>15</v>
      </c>
      <c r="F5" s="235"/>
      <c r="G5" s="235"/>
    </row>
    <row r="6" spans="2:7" x14ac:dyDescent="0.45">
      <c r="B6" s="202" t="s">
        <v>3</v>
      </c>
      <c r="C6" s="203"/>
      <c r="D6" s="204"/>
      <c r="E6" s="235" t="s">
        <v>29</v>
      </c>
      <c r="F6" s="235"/>
      <c r="G6" s="235"/>
    </row>
    <row r="7" spans="2:7" x14ac:dyDescent="0.45">
      <c r="B7" s="221" t="s">
        <v>23</v>
      </c>
      <c r="C7" s="222"/>
      <c r="D7" s="223"/>
      <c r="E7" s="235" t="s">
        <v>19</v>
      </c>
      <c r="F7" s="235"/>
      <c r="G7" s="235"/>
    </row>
    <row r="8" spans="2:7" x14ac:dyDescent="0.45">
      <c r="B8" s="221" t="s">
        <v>5</v>
      </c>
      <c r="C8" s="222"/>
      <c r="D8" s="223"/>
      <c r="E8" s="228">
        <v>1000</v>
      </c>
      <c r="F8" s="229"/>
      <c r="G8" s="230"/>
    </row>
    <row r="9" spans="2:7" x14ac:dyDescent="0.45">
      <c r="B9" s="240" t="s">
        <v>17</v>
      </c>
      <c r="C9" s="241"/>
      <c r="D9" s="242"/>
      <c r="E9" s="48">
        <v>0.45833333333333331</v>
      </c>
      <c r="F9" s="59" t="s">
        <v>4</v>
      </c>
      <c r="G9" s="26">
        <f>E9+TIME(4,0,0)</f>
        <v>0.625</v>
      </c>
    </row>
    <row r="10" spans="2:7" x14ac:dyDescent="0.45">
      <c r="B10" s="202" t="s">
        <v>32</v>
      </c>
      <c r="C10" s="203"/>
      <c r="D10" s="204"/>
      <c r="E10" s="235" t="s">
        <v>37</v>
      </c>
      <c r="F10" s="235"/>
      <c r="G10" s="235"/>
    </row>
    <row r="11" spans="2:7" x14ac:dyDescent="0.45">
      <c r="B11" s="202" t="s">
        <v>33</v>
      </c>
      <c r="C11" s="203"/>
      <c r="D11" s="204"/>
      <c r="E11" s="235" t="s">
        <v>38</v>
      </c>
      <c r="F11" s="235"/>
      <c r="G11" s="235"/>
    </row>
    <row r="12" spans="2:7" x14ac:dyDescent="0.45">
      <c r="B12" s="214" t="s">
        <v>34</v>
      </c>
      <c r="C12" s="214"/>
      <c r="D12" s="214"/>
      <c r="E12" s="254">
        <v>3.9E-2</v>
      </c>
      <c r="F12" s="254"/>
      <c r="G12" s="254"/>
    </row>
    <row r="13" spans="2:7" x14ac:dyDescent="0.45">
      <c r="B13" s="60" t="s">
        <v>6</v>
      </c>
    </row>
    <row r="14" spans="2:7" x14ac:dyDescent="0.45">
      <c r="B14" s="27" t="s">
        <v>35</v>
      </c>
    </row>
    <row r="15" spans="2:7" x14ac:dyDescent="0.45">
      <c r="B15" s="40" t="s">
        <v>18</v>
      </c>
    </row>
    <row r="18" spans="2:17" x14ac:dyDescent="0.45">
      <c r="B18" s="27" t="s">
        <v>24</v>
      </c>
      <c r="H18" s="27" t="s">
        <v>25</v>
      </c>
      <c r="M18" s="27" t="s">
        <v>60</v>
      </c>
    </row>
    <row r="19" spans="2:17" ht="57.75" customHeight="1" x14ac:dyDescent="0.45">
      <c r="B19" s="214" t="s">
        <v>2</v>
      </c>
      <c r="C19" s="214"/>
      <c r="D19" s="214"/>
      <c r="E19" s="214"/>
      <c r="F19" s="61" t="s">
        <v>26</v>
      </c>
      <c r="G19" s="62"/>
      <c r="H19" s="202" t="s">
        <v>2</v>
      </c>
      <c r="I19" s="203"/>
      <c r="J19" s="204"/>
      <c r="K19" s="63" t="s">
        <v>27</v>
      </c>
      <c r="L19" s="62"/>
      <c r="M19" s="202" t="s">
        <v>2</v>
      </c>
      <c r="N19" s="203"/>
      <c r="O19" s="204"/>
      <c r="P19" s="64" t="s">
        <v>36</v>
      </c>
      <c r="Q19" s="63" t="s">
        <v>28</v>
      </c>
    </row>
    <row r="20" spans="2:17" s="62" customFormat="1" x14ac:dyDescent="0.45">
      <c r="B20" s="248" t="s">
        <v>61</v>
      </c>
      <c r="C20" s="65">
        <f>E9</f>
        <v>0.45833333333333331</v>
      </c>
      <c r="D20" s="66" t="s">
        <v>1</v>
      </c>
      <c r="E20" s="67">
        <f>C20+TIME(0,5,0)</f>
        <v>0.46180555555555552</v>
      </c>
      <c r="F20" s="92">
        <v>1400</v>
      </c>
      <c r="G20" s="69"/>
      <c r="H20" s="65">
        <f>C20</f>
        <v>0.45833333333333331</v>
      </c>
      <c r="I20" s="66" t="s">
        <v>1</v>
      </c>
      <c r="J20" s="67">
        <f>H20+TIME(0,5,0)</f>
        <v>0.46180555555555552</v>
      </c>
      <c r="K20" s="92">
        <v>1400</v>
      </c>
      <c r="L20" s="69"/>
      <c r="M20" s="65">
        <f>H20</f>
        <v>0.45833333333333331</v>
      </c>
      <c r="N20" s="66" t="s">
        <v>1</v>
      </c>
      <c r="O20" s="70">
        <f>M20+TIME(0,5,0)</f>
        <v>0.46180555555555552</v>
      </c>
      <c r="P20" s="103">
        <f>F20-K20</f>
        <v>0</v>
      </c>
      <c r="Q20" s="251" t="s">
        <v>10</v>
      </c>
    </row>
    <row r="21" spans="2:17" s="62" customFormat="1" x14ac:dyDescent="0.45">
      <c r="B21" s="249"/>
      <c r="C21" s="71">
        <f>E20</f>
        <v>0.46180555555555552</v>
      </c>
      <c r="D21" s="72" t="s">
        <v>1</v>
      </c>
      <c r="E21" s="73">
        <f>C21+TIME(0,5,0)</f>
        <v>0.46527777777777773</v>
      </c>
      <c r="F21" s="104">
        <v>1400</v>
      </c>
      <c r="H21" s="71">
        <f>J20</f>
        <v>0.46180555555555552</v>
      </c>
      <c r="I21" s="72" t="s">
        <v>1</v>
      </c>
      <c r="J21" s="73">
        <f>H21+TIME(0,5,0)</f>
        <v>0.46527777777777773</v>
      </c>
      <c r="K21" s="104">
        <v>1400</v>
      </c>
      <c r="M21" s="71">
        <f>O20</f>
        <v>0.46180555555555552</v>
      </c>
      <c r="N21" s="72" t="s">
        <v>1</v>
      </c>
      <c r="O21" s="74">
        <f>M21+TIME(0,5,0)</f>
        <v>0.46527777777777773</v>
      </c>
      <c r="P21" s="105">
        <f t="shared" ref="P21:P33" si="0">F21-K21</f>
        <v>0</v>
      </c>
      <c r="Q21" s="252"/>
    </row>
    <row r="22" spans="2:17" s="62" customFormat="1" x14ac:dyDescent="0.45">
      <c r="B22" s="249"/>
      <c r="C22" s="71">
        <f t="shared" ref="C22:C67" si="1">E21</f>
        <v>0.46527777777777773</v>
      </c>
      <c r="D22" s="72" t="s">
        <v>1</v>
      </c>
      <c r="E22" s="73">
        <f t="shared" ref="E22:E67" si="2">C22+TIME(0,5,0)</f>
        <v>0.46874999999999994</v>
      </c>
      <c r="F22" s="95" t="s">
        <v>13</v>
      </c>
      <c r="G22" s="69"/>
      <c r="H22" s="71">
        <f t="shared" ref="H22:H67" si="3">J21</f>
        <v>0.46527777777777773</v>
      </c>
      <c r="I22" s="72" t="s">
        <v>1</v>
      </c>
      <c r="J22" s="73">
        <f t="shared" ref="J22:J67" si="4">H22+TIME(0,5,0)</f>
        <v>0.46874999999999994</v>
      </c>
      <c r="K22" s="95" t="s">
        <v>13</v>
      </c>
      <c r="L22" s="69"/>
      <c r="M22" s="71">
        <f t="shared" ref="M22:M67" si="5">O21</f>
        <v>0.46527777777777773</v>
      </c>
      <c r="N22" s="72" t="s">
        <v>1</v>
      </c>
      <c r="O22" s="74">
        <f t="shared" ref="O22:O67" si="6">M22+TIME(0,5,0)</f>
        <v>0.46874999999999994</v>
      </c>
      <c r="P22" s="96" t="s">
        <v>13</v>
      </c>
      <c r="Q22" s="252"/>
    </row>
    <row r="23" spans="2:17" x14ac:dyDescent="0.45">
      <c r="B23" s="249"/>
      <c r="C23" s="71">
        <f t="shared" si="1"/>
        <v>0.46874999999999994</v>
      </c>
      <c r="D23" s="72" t="s">
        <v>1</v>
      </c>
      <c r="E23" s="73">
        <f t="shared" si="2"/>
        <v>0.47222222222222215</v>
      </c>
      <c r="F23" s="95" t="s">
        <v>13</v>
      </c>
      <c r="H23" s="71">
        <f t="shared" si="3"/>
        <v>0.46874999999999994</v>
      </c>
      <c r="I23" s="72" t="s">
        <v>1</v>
      </c>
      <c r="J23" s="73">
        <f t="shared" si="4"/>
        <v>0.47222222222222215</v>
      </c>
      <c r="K23" s="95" t="s">
        <v>13</v>
      </c>
      <c r="M23" s="71">
        <f t="shared" si="5"/>
        <v>0.46874999999999994</v>
      </c>
      <c r="N23" s="72" t="s">
        <v>1</v>
      </c>
      <c r="O23" s="74">
        <f t="shared" si="6"/>
        <v>0.47222222222222215</v>
      </c>
      <c r="P23" s="96" t="s">
        <v>13</v>
      </c>
      <c r="Q23" s="252"/>
    </row>
    <row r="24" spans="2:17" x14ac:dyDescent="0.45">
      <c r="B24" s="249"/>
      <c r="C24" s="71">
        <f t="shared" si="1"/>
        <v>0.47222222222222215</v>
      </c>
      <c r="D24" s="72" t="s">
        <v>1</v>
      </c>
      <c r="E24" s="73">
        <f t="shared" si="2"/>
        <v>0.47569444444444436</v>
      </c>
      <c r="F24" s="95" t="s">
        <v>13</v>
      </c>
      <c r="H24" s="71">
        <f t="shared" si="3"/>
        <v>0.47222222222222215</v>
      </c>
      <c r="I24" s="72" t="s">
        <v>1</v>
      </c>
      <c r="J24" s="73">
        <f t="shared" si="4"/>
        <v>0.47569444444444436</v>
      </c>
      <c r="K24" s="95" t="s">
        <v>13</v>
      </c>
      <c r="M24" s="71">
        <f t="shared" si="5"/>
        <v>0.47222222222222215</v>
      </c>
      <c r="N24" s="72" t="s">
        <v>1</v>
      </c>
      <c r="O24" s="74">
        <f t="shared" si="6"/>
        <v>0.47569444444444436</v>
      </c>
      <c r="P24" s="96" t="s">
        <v>13</v>
      </c>
      <c r="Q24" s="252"/>
    </row>
    <row r="25" spans="2:17" x14ac:dyDescent="0.45">
      <c r="B25" s="249"/>
      <c r="C25" s="71">
        <f t="shared" si="1"/>
        <v>0.47569444444444436</v>
      </c>
      <c r="D25" s="72" t="s">
        <v>1</v>
      </c>
      <c r="E25" s="73">
        <f t="shared" si="2"/>
        <v>0.47916666666666657</v>
      </c>
      <c r="F25" s="97"/>
      <c r="H25" s="71">
        <f t="shared" si="3"/>
        <v>0.47569444444444436</v>
      </c>
      <c r="I25" s="72" t="s">
        <v>1</v>
      </c>
      <c r="J25" s="73">
        <f t="shared" si="4"/>
        <v>0.47916666666666657</v>
      </c>
      <c r="K25" s="97"/>
      <c r="M25" s="71">
        <f t="shared" si="5"/>
        <v>0.47569444444444436</v>
      </c>
      <c r="N25" s="72" t="s">
        <v>1</v>
      </c>
      <c r="O25" s="74">
        <f t="shared" si="6"/>
        <v>0.47916666666666657</v>
      </c>
      <c r="P25" s="105"/>
      <c r="Q25" s="252"/>
    </row>
    <row r="26" spans="2:17" x14ac:dyDescent="0.45">
      <c r="B26" s="249"/>
      <c r="C26" s="71">
        <f t="shared" si="1"/>
        <v>0.47916666666666657</v>
      </c>
      <c r="D26" s="72" t="s">
        <v>1</v>
      </c>
      <c r="E26" s="73">
        <f t="shared" si="2"/>
        <v>0.48263888888888878</v>
      </c>
      <c r="F26" s="97"/>
      <c r="H26" s="71">
        <f t="shared" si="3"/>
        <v>0.47916666666666657</v>
      </c>
      <c r="I26" s="72" t="s">
        <v>1</v>
      </c>
      <c r="J26" s="73">
        <f t="shared" si="4"/>
        <v>0.48263888888888878</v>
      </c>
      <c r="K26" s="97"/>
      <c r="M26" s="71">
        <f t="shared" si="5"/>
        <v>0.47916666666666657</v>
      </c>
      <c r="N26" s="72" t="s">
        <v>1</v>
      </c>
      <c r="O26" s="74">
        <f t="shared" si="6"/>
        <v>0.48263888888888878</v>
      </c>
      <c r="P26" s="105"/>
      <c r="Q26" s="252"/>
    </row>
    <row r="27" spans="2:17" x14ac:dyDescent="0.45">
      <c r="B27" s="249"/>
      <c r="C27" s="71">
        <f t="shared" si="1"/>
        <v>0.48263888888888878</v>
      </c>
      <c r="D27" s="72" t="s">
        <v>1</v>
      </c>
      <c r="E27" s="73">
        <f t="shared" si="2"/>
        <v>0.48611111111111099</v>
      </c>
      <c r="F27" s="97"/>
      <c r="H27" s="71">
        <f t="shared" si="3"/>
        <v>0.48263888888888878</v>
      </c>
      <c r="I27" s="72" t="s">
        <v>1</v>
      </c>
      <c r="J27" s="73">
        <f t="shared" si="4"/>
        <v>0.48611111111111099</v>
      </c>
      <c r="K27" s="97"/>
      <c r="M27" s="71">
        <f t="shared" si="5"/>
        <v>0.48263888888888878</v>
      </c>
      <c r="N27" s="72" t="s">
        <v>1</v>
      </c>
      <c r="O27" s="74">
        <f t="shared" si="6"/>
        <v>0.48611111111111099</v>
      </c>
      <c r="P27" s="105"/>
      <c r="Q27" s="252"/>
    </row>
    <row r="28" spans="2:17" x14ac:dyDescent="0.45">
      <c r="B28" s="249"/>
      <c r="C28" s="71">
        <f t="shared" si="1"/>
        <v>0.48611111111111099</v>
      </c>
      <c r="D28" s="72" t="s">
        <v>1</v>
      </c>
      <c r="E28" s="73">
        <f t="shared" si="2"/>
        <v>0.4895833333333332</v>
      </c>
      <c r="F28" s="97"/>
      <c r="H28" s="71">
        <f t="shared" si="3"/>
        <v>0.48611111111111099</v>
      </c>
      <c r="I28" s="72" t="s">
        <v>1</v>
      </c>
      <c r="J28" s="73">
        <f t="shared" si="4"/>
        <v>0.4895833333333332</v>
      </c>
      <c r="K28" s="97"/>
      <c r="M28" s="71">
        <f t="shared" si="5"/>
        <v>0.48611111111111099</v>
      </c>
      <c r="N28" s="72" t="s">
        <v>1</v>
      </c>
      <c r="O28" s="74">
        <f t="shared" si="6"/>
        <v>0.4895833333333332</v>
      </c>
      <c r="P28" s="105"/>
      <c r="Q28" s="252"/>
    </row>
    <row r="29" spans="2:17" x14ac:dyDescent="0.45">
      <c r="B29" s="249"/>
      <c r="C29" s="71">
        <f t="shared" si="1"/>
        <v>0.4895833333333332</v>
      </c>
      <c r="D29" s="72" t="s">
        <v>1</v>
      </c>
      <c r="E29" s="73">
        <f t="shared" si="2"/>
        <v>0.49305555555555541</v>
      </c>
      <c r="F29" s="97"/>
      <c r="H29" s="71">
        <f t="shared" si="3"/>
        <v>0.4895833333333332</v>
      </c>
      <c r="I29" s="72" t="s">
        <v>1</v>
      </c>
      <c r="J29" s="73">
        <f t="shared" si="4"/>
        <v>0.49305555555555541</v>
      </c>
      <c r="K29" s="97"/>
      <c r="M29" s="71">
        <f t="shared" si="5"/>
        <v>0.4895833333333332</v>
      </c>
      <c r="N29" s="72" t="s">
        <v>1</v>
      </c>
      <c r="O29" s="74">
        <f t="shared" si="6"/>
        <v>0.49305555555555541</v>
      </c>
      <c r="P29" s="105"/>
      <c r="Q29" s="252"/>
    </row>
    <row r="30" spans="2:17" x14ac:dyDescent="0.45">
      <c r="B30" s="249"/>
      <c r="C30" s="71">
        <f t="shared" si="1"/>
        <v>0.49305555555555541</v>
      </c>
      <c r="D30" s="72" t="s">
        <v>1</v>
      </c>
      <c r="E30" s="73">
        <f t="shared" si="2"/>
        <v>0.49652777777777762</v>
      </c>
      <c r="F30" s="97"/>
      <c r="H30" s="71">
        <f t="shared" si="3"/>
        <v>0.49305555555555541</v>
      </c>
      <c r="I30" s="72" t="s">
        <v>1</v>
      </c>
      <c r="J30" s="73">
        <f t="shared" si="4"/>
        <v>0.49652777777777762</v>
      </c>
      <c r="K30" s="97"/>
      <c r="M30" s="71">
        <f t="shared" si="5"/>
        <v>0.49305555555555541</v>
      </c>
      <c r="N30" s="72" t="s">
        <v>1</v>
      </c>
      <c r="O30" s="74">
        <f t="shared" si="6"/>
        <v>0.49652777777777762</v>
      </c>
      <c r="P30" s="105"/>
      <c r="Q30" s="252"/>
    </row>
    <row r="31" spans="2:17" x14ac:dyDescent="0.45">
      <c r="B31" s="250"/>
      <c r="C31" s="77">
        <f t="shared" si="1"/>
        <v>0.49652777777777762</v>
      </c>
      <c r="D31" s="78" t="s">
        <v>1</v>
      </c>
      <c r="E31" s="79">
        <f t="shared" si="2"/>
        <v>0.49999999999999983</v>
      </c>
      <c r="F31" s="98"/>
      <c r="H31" s="77">
        <f t="shared" si="3"/>
        <v>0.49652777777777762</v>
      </c>
      <c r="I31" s="78" t="s">
        <v>1</v>
      </c>
      <c r="J31" s="79">
        <f t="shared" si="4"/>
        <v>0.49999999999999983</v>
      </c>
      <c r="K31" s="98"/>
      <c r="M31" s="77">
        <f t="shared" si="5"/>
        <v>0.49652777777777762</v>
      </c>
      <c r="N31" s="78" t="s">
        <v>1</v>
      </c>
      <c r="O31" s="81">
        <f t="shared" si="6"/>
        <v>0.49999999999999983</v>
      </c>
      <c r="P31" s="106"/>
      <c r="Q31" s="253"/>
    </row>
    <row r="32" spans="2:17" x14ac:dyDescent="0.45">
      <c r="B32" s="247" t="s">
        <v>62</v>
      </c>
      <c r="C32" s="82">
        <f t="shared" si="1"/>
        <v>0.49999999999999983</v>
      </c>
      <c r="D32" s="83" t="s">
        <v>1</v>
      </c>
      <c r="E32" s="84">
        <f t="shared" si="2"/>
        <v>0.5034722222222221</v>
      </c>
      <c r="F32" s="92">
        <v>1400</v>
      </c>
      <c r="H32" s="82">
        <f t="shared" si="3"/>
        <v>0.49999999999999983</v>
      </c>
      <c r="I32" s="83" t="s">
        <v>1</v>
      </c>
      <c r="J32" s="84">
        <f t="shared" si="4"/>
        <v>0.5034722222222221</v>
      </c>
      <c r="K32" s="92">
        <v>400</v>
      </c>
      <c r="M32" s="82">
        <f t="shared" si="5"/>
        <v>0.49999999999999983</v>
      </c>
      <c r="N32" s="83" t="s">
        <v>1</v>
      </c>
      <c r="O32" s="85">
        <f t="shared" si="6"/>
        <v>0.5034722222222221</v>
      </c>
      <c r="P32" s="93">
        <f t="shared" si="0"/>
        <v>1000</v>
      </c>
      <c r="Q32" s="107">
        <v>1000</v>
      </c>
    </row>
    <row r="33" spans="2:17" x14ac:dyDescent="0.45">
      <c r="B33" s="247"/>
      <c r="C33" s="71">
        <f t="shared" si="1"/>
        <v>0.5034722222222221</v>
      </c>
      <c r="D33" s="72" t="s">
        <v>1</v>
      </c>
      <c r="E33" s="73">
        <f t="shared" si="2"/>
        <v>0.50694444444444431</v>
      </c>
      <c r="F33" s="104">
        <v>1400</v>
      </c>
      <c r="H33" s="71">
        <f t="shared" si="3"/>
        <v>0.5034722222222221</v>
      </c>
      <c r="I33" s="72" t="s">
        <v>1</v>
      </c>
      <c r="J33" s="73">
        <f t="shared" si="4"/>
        <v>0.50694444444444431</v>
      </c>
      <c r="K33" s="104">
        <v>400</v>
      </c>
      <c r="M33" s="71">
        <f t="shared" si="5"/>
        <v>0.5034722222222221</v>
      </c>
      <c r="N33" s="72" t="s">
        <v>1</v>
      </c>
      <c r="O33" s="74">
        <f t="shared" si="6"/>
        <v>0.50694444444444431</v>
      </c>
      <c r="P33" s="94">
        <f t="shared" si="0"/>
        <v>1000</v>
      </c>
      <c r="Q33" s="108">
        <v>1000</v>
      </c>
    </row>
    <row r="34" spans="2:17" x14ac:dyDescent="0.45">
      <c r="B34" s="247"/>
      <c r="C34" s="71">
        <f t="shared" si="1"/>
        <v>0.50694444444444431</v>
      </c>
      <c r="D34" s="72" t="s">
        <v>1</v>
      </c>
      <c r="E34" s="73">
        <f t="shared" si="2"/>
        <v>0.51041666666666652</v>
      </c>
      <c r="F34" s="95" t="s">
        <v>13</v>
      </c>
      <c r="H34" s="71">
        <f t="shared" si="3"/>
        <v>0.50694444444444431</v>
      </c>
      <c r="I34" s="72" t="s">
        <v>1</v>
      </c>
      <c r="J34" s="73">
        <f t="shared" si="4"/>
        <v>0.51041666666666652</v>
      </c>
      <c r="K34" s="95" t="s">
        <v>13</v>
      </c>
      <c r="M34" s="71">
        <f t="shared" si="5"/>
        <v>0.50694444444444431</v>
      </c>
      <c r="N34" s="72" t="s">
        <v>1</v>
      </c>
      <c r="O34" s="74">
        <f t="shared" si="6"/>
        <v>0.51041666666666652</v>
      </c>
      <c r="P34" s="96" t="s">
        <v>13</v>
      </c>
      <c r="Q34" s="95" t="s">
        <v>30</v>
      </c>
    </row>
    <row r="35" spans="2:17" x14ac:dyDescent="0.45">
      <c r="B35" s="247"/>
      <c r="C35" s="71">
        <f t="shared" si="1"/>
        <v>0.51041666666666652</v>
      </c>
      <c r="D35" s="72" t="s">
        <v>1</v>
      </c>
      <c r="E35" s="73">
        <f t="shared" si="2"/>
        <v>0.51388888888888873</v>
      </c>
      <c r="F35" s="95" t="s">
        <v>13</v>
      </c>
      <c r="H35" s="71">
        <f t="shared" si="3"/>
        <v>0.51041666666666652</v>
      </c>
      <c r="I35" s="72" t="s">
        <v>1</v>
      </c>
      <c r="J35" s="73">
        <f t="shared" si="4"/>
        <v>0.51388888888888873</v>
      </c>
      <c r="K35" s="95" t="s">
        <v>13</v>
      </c>
      <c r="M35" s="71">
        <f t="shared" si="5"/>
        <v>0.51041666666666652</v>
      </c>
      <c r="N35" s="72" t="s">
        <v>1</v>
      </c>
      <c r="O35" s="74">
        <f t="shared" si="6"/>
        <v>0.51388888888888873</v>
      </c>
      <c r="P35" s="96" t="s">
        <v>13</v>
      </c>
      <c r="Q35" s="95" t="s">
        <v>30</v>
      </c>
    </row>
    <row r="36" spans="2:17" x14ac:dyDescent="0.45">
      <c r="B36" s="247"/>
      <c r="C36" s="71">
        <f t="shared" si="1"/>
        <v>0.51388888888888873</v>
      </c>
      <c r="D36" s="72" t="s">
        <v>1</v>
      </c>
      <c r="E36" s="73">
        <f t="shared" si="2"/>
        <v>0.51736111111111094</v>
      </c>
      <c r="F36" s="95" t="s">
        <v>13</v>
      </c>
      <c r="H36" s="71">
        <f t="shared" si="3"/>
        <v>0.51388888888888873</v>
      </c>
      <c r="I36" s="72" t="s">
        <v>1</v>
      </c>
      <c r="J36" s="73">
        <f t="shared" si="4"/>
        <v>0.51736111111111094</v>
      </c>
      <c r="K36" s="95" t="s">
        <v>13</v>
      </c>
      <c r="M36" s="71">
        <f t="shared" si="5"/>
        <v>0.51388888888888873</v>
      </c>
      <c r="N36" s="72" t="s">
        <v>1</v>
      </c>
      <c r="O36" s="74">
        <f t="shared" si="6"/>
        <v>0.51736111111111094</v>
      </c>
      <c r="P36" s="96" t="s">
        <v>13</v>
      </c>
      <c r="Q36" s="95" t="s">
        <v>30</v>
      </c>
    </row>
    <row r="37" spans="2:17" x14ac:dyDescent="0.45">
      <c r="B37" s="247"/>
      <c r="C37" s="71">
        <f t="shared" si="1"/>
        <v>0.51736111111111094</v>
      </c>
      <c r="D37" s="72" t="s">
        <v>1</v>
      </c>
      <c r="E37" s="73">
        <f t="shared" si="2"/>
        <v>0.52083333333333315</v>
      </c>
      <c r="F37" s="76"/>
      <c r="H37" s="71">
        <f t="shared" si="3"/>
        <v>0.51736111111111094</v>
      </c>
      <c r="I37" s="72" t="s">
        <v>1</v>
      </c>
      <c r="J37" s="73">
        <f t="shared" si="4"/>
        <v>0.52083333333333315</v>
      </c>
      <c r="K37" s="76"/>
      <c r="M37" s="71">
        <f t="shared" si="5"/>
        <v>0.51736111111111094</v>
      </c>
      <c r="N37" s="72" t="s">
        <v>1</v>
      </c>
      <c r="O37" s="74">
        <f t="shared" si="6"/>
        <v>0.52083333333333315</v>
      </c>
      <c r="P37" s="94"/>
      <c r="Q37" s="109"/>
    </row>
    <row r="38" spans="2:17" x14ac:dyDescent="0.45">
      <c r="B38" s="247"/>
      <c r="C38" s="71">
        <f t="shared" si="1"/>
        <v>0.52083333333333315</v>
      </c>
      <c r="D38" s="72" t="s">
        <v>1</v>
      </c>
      <c r="E38" s="73">
        <f t="shared" si="2"/>
        <v>0.52430555555555536</v>
      </c>
      <c r="F38" s="76"/>
      <c r="H38" s="71">
        <f t="shared" si="3"/>
        <v>0.52083333333333315</v>
      </c>
      <c r="I38" s="72" t="s">
        <v>1</v>
      </c>
      <c r="J38" s="73">
        <f t="shared" si="4"/>
        <v>0.52430555555555536</v>
      </c>
      <c r="K38" s="76"/>
      <c r="M38" s="71">
        <f t="shared" si="5"/>
        <v>0.52083333333333315</v>
      </c>
      <c r="N38" s="72" t="s">
        <v>1</v>
      </c>
      <c r="O38" s="74">
        <f t="shared" si="6"/>
        <v>0.52430555555555536</v>
      </c>
      <c r="P38" s="94"/>
      <c r="Q38" s="109"/>
    </row>
    <row r="39" spans="2:17" x14ac:dyDescent="0.45">
      <c r="B39" s="247"/>
      <c r="C39" s="71">
        <f t="shared" si="1"/>
        <v>0.52430555555555536</v>
      </c>
      <c r="D39" s="72" t="s">
        <v>1</v>
      </c>
      <c r="E39" s="73">
        <f t="shared" si="2"/>
        <v>0.52777777777777757</v>
      </c>
      <c r="F39" s="76"/>
      <c r="H39" s="71">
        <f t="shared" si="3"/>
        <v>0.52430555555555536</v>
      </c>
      <c r="I39" s="72" t="s">
        <v>1</v>
      </c>
      <c r="J39" s="73">
        <f t="shared" si="4"/>
        <v>0.52777777777777757</v>
      </c>
      <c r="K39" s="76"/>
      <c r="M39" s="71">
        <f t="shared" si="5"/>
        <v>0.52430555555555536</v>
      </c>
      <c r="N39" s="72" t="s">
        <v>1</v>
      </c>
      <c r="O39" s="74">
        <f t="shared" si="6"/>
        <v>0.52777777777777757</v>
      </c>
      <c r="P39" s="94"/>
      <c r="Q39" s="109"/>
    </row>
    <row r="40" spans="2:17" x14ac:dyDescent="0.45">
      <c r="B40" s="247"/>
      <c r="C40" s="71">
        <f t="shared" si="1"/>
        <v>0.52777777777777757</v>
      </c>
      <c r="D40" s="72" t="s">
        <v>1</v>
      </c>
      <c r="E40" s="73">
        <f t="shared" si="2"/>
        <v>0.53124999999999978</v>
      </c>
      <c r="F40" s="76"/>
      <c r="H40" s="71">
        <f t="shared" si="3"/>
        <v>0.52777777777777757</v>
      </c>
      <c r="I40" s="72" t="s">
        <v>1</v>
      </c>
      <c r="J40" s="73">
        <f t="shared" si="4"/>
        <v>0.53124999999999978</v>
      </c>
      <c r="K40" s="76"/>
      <c r="M40" s="71">
        <f t="shared" si="5"/>
        <v>0.52777777777777757</v>
      </c>
      <c r="N40" s="72" t="s">
        <v>1</v>
      </c>
      <c r="O40" s="74">
        <f t="shared" si="6"/>
        <v>0.53124999999999978</v>
      </c>
      <c r="P40" s="94"/>
      <c r="Q40" s="109"/>
    </row>
    <row r="41" spans="2:17" x14ac:dyDescent="0.45">
      <c r="B41" s="247"/>
      <c r="C41" s="71">
        <f t="shared" si="1"/>
        <v>0.53124999999999978</v>
      </c>
      <c r="D41" s="72" t="s">
        <v>1</v>
      </c>
      <c r="E41" s="73">
        <f t="shared" si="2"/>
        <v>0.53472222222222199</v>
      </c>
      <c r="F41" s="76"/>
      <c r="H41" s="71">
        <f t="shared" si="3"/>
        <v>0.53124999999999978</v>
      </c>
      <c r="I41" s="72" t="s">
        <v>1</v>
      </c>
      <c r="J41" s="73">
        <f t="shared" si="4"/>
        <v>0.53472222222222199</v>
      </c>
      <c r="K41" s="76"/>
      <c r="M41" s="71">
        <f t="shared" si="5"/>
        <v>0.53124999999999978</v>
      </c>
      <c r="N41" s="72" t="s">
        <v>1</v>
      </c>
      <c r="O41" s="74">
        <f t="shared" si="6"/>
        <v>0.53472222222222199</v>
      </c>
      <c r="P41" s="94"/>
      <c r="Q41" s="109"/>
    </row>
    <row r="42" spans="2:17" x14ac:dyDescent="0.45">
      <c r="B42" s="247"/>
      <c r="C42" s="71">
        <f t="shared" si="1"/>
        <v>0.53472222222222199</v>
      </c>
      <c r="D42" s="72" t="s">
        <v>1</v>
      </c>
      <c r="E42" s="73">
        <f t="shared" si="2"/>
        <v>0.5381944444444442</v>
      </c>
      <c r="F42" s="76"/>
      <c r="H42" s="71">
        <f t="shared" si="3"/>
        <v>0.53472222222222199</v>
      </c>
      <c r="I42" s="72" t="s">
        <v>1</v>
      </c>
      <c r="J42" s="73">
        <f t="shared" si="4"/>
        <v>0.5381944444444442</v>
      </c>
      <c r="K42" s="76"/>
      <c r="M42" s="71">
        <f t="shared" si="5"/>
        <v>0.53472222222222199</v>
      </c>
      <c r="N42" s="72" t="s">
        <v>1</v>
      </c>
      <c r="O42" s="74">
        <f t="shared" si="6"/>
        <v>0.5381944444444442</v>
      </c>
      <c r="P42" s="94"/>
      <c r="Q42" s="109"/>
    </row>
    <row r="43" spans="2:17" x14ac:dyDescent="0.45">
      <c r="B43" s="247"/>
      <c r="C43" s="86">
        <f t="shared" si="1"/>
        <v>0.5381944444444442</v>
      </c>
      <c r="D43" s="87" t="s">
        <v>1</v>
      </c>
      <c r="E43" s="88">
        <f t="shared" si="2"/>
        <v>0.54166666666666641</v>
      </c>
      <c r="F43" s="89"/>
      <c r="H43" s="86">
        <f t="shared" si="3"/>
        <v>0.5381944444444442</v>
      </c>
      <c r="I43" s="87" t="s">
        <v>1</v>
      </c>
      <c r="J43" s="88">
        <f t="shared" si="4"/>
        <v>0.54166666666666641</v>
      </c>
      <c r="K43" s="89"/>
      <c r="M43" s="86">
        <f t="shared" si="5"/>
        <v>0.5381944444444442</v>
      </c>
      <c r="N43" s="87" t="s">
        <v>1</v>
      </c>
      <c r="O43" s="90">
        <f t="shared" si="6"/>
        <v>0.54166666666666641</v>
      </c>
      <c r="P43" s="100"/>
      <c r="Q43" s="110"/>
    </row>
    <row r="44" spans="2:17" x14ac:dyDescent="0.45">
      <c r="B44" s="247"/>
      <c r="C44" s="65">
        <f t="shared" si="1"/>
        <v>0.54166666666666641</v>
      </c>
      <c r="D44" s="66" t="s">
        <v>1</v>
      </c>
      <c r="E44" s="67">
        <f t="shared" si="2"/>
        <v>0.54513888888888862</v>
      </c>
      <c r="F44" s="91"/>
      <c r="H44" s="65">
        <f t="shared" si="3"/>
        <v>0.54166666666666641</v>
      </c>
      <c r="I44" s="66" t="s">
        <v>1</v>
      </c>
      <c r="J44" s="67">
        <f t="shared" si="4"/>
        <v>0.54513888888888862</v>
      </c>
      <c r="K44" s="91"/>
      <c r="M44" s="65">
        <f t="shared" si="5"/>
        <v>0.54166666666666641</v>
      </c>
      <c r="N44" s="66" t="s">
        <v>1</v>
      </c>
      <c r="O44" s="70">
        <f t="shared" si="6"/>
        <v>0.54513888888888862</v>
      </c>
      <c r="P44" s="93"/>
      <c r="Q44" s="111"/>
    </row>
    <row r="45" spans="2:17" x14ac:dyDescent="0.45">
      <c r="B45" s="247"/>
      <c r="C45" s="71">
        <f t="shared" si="1"/>
        <v>0.54513888888888862</v>
      </c>
      <c r="D45" s="72" t="s">
        <v>1</v>
      </c>
      <c r="E45" s="73">
        <f t="shared" si="2"/>
        <v>0.54861111111111083</v>
      </c>
      <c r="F45" s="76"/>
      <c r="H45" s="71">
        <f t="shared" si="3"/>
        <v>0.54513888888888862</v>
      </c>
      <c r="I45" s="72" t="s">
        <v>1</v>
      </c>
      <c r="J45" s="73">
        <f t="shared" si="4"/>
        <v>0.54861111111111083</v>
      </c>
      <c r="K45" s="76"/>
      <c r="M45" s="71">
        <f t="shared" si="5"/>
        <v>0.54513888888888862</v>
      </c>
      <c r="N45" s="72" t="s">
        <v>1</v>
      </c>
      <c r="O45" s="74">
        <f t="shared" si="6"/>
        <v>0.54861111111111083</v>
      </c>
      <c r="P45" s="94"/>
      <c r="Q45" s="109"/>
    </row>
    <row r="46" spans="2:17" x14ac:dyDescent="0.45">
      <c r="B46" s="247"/>
      <c r="C46" s="71">
        <f t="shared" si="1"/>
        <v>0.54861111111111083</v>
      </c>
      <c r="D46" s="72" t="s">
        <v>1</v>
      </c>
      <c r="E46" s="73">
        <f t="shared" si="2"/>
        <v>0.55208333333333304</v>
      </c>
      <c r="F46" s="76"/>
      <c r="H46" s="71">
        <f t="shared" si="3"/>
        <v>0.54861111111111083</v>
      </c>
      <c r="I46" s="72" t="s">
        <v>1</v>
      </c>
      <c r="J46" s="73">
        <f t="shared" si="4"/>
        <v>0.55208333333333304</v>
      </c>
      <c r="K46" s="76"/>
      <c r="M46" s="71">
        <f t="shared" si="5"/>
        <v>0.54861111111111083</v>
      </c>
      <c r="N46" s="72" t="s">
        <v>1</v>
      </c>
      <c r="O46" s="74">
        <f t="shared" si="6"/>
        <v>0.55208333333333304</v>
      </c>
      <c r="P46" s="94"/>
      <c r="Q46" s="109"/>
    </row>
    <row r="47" spans="2:17" x14ac:dyDescent="0.45">
      <c r="B47" s="247"/>
      <c r="C47" s="71">
        <f t="shared" si="1"/>
        <v>0.55208333333333304</v>
      </c>
      <c r="D47" s="72" t="s">
        <v>1</v>
      </c>
      <c r="E47" s="73">
        <f t="shared" si="2"/>
        <v>0.55555555555555525</v>
      </c>
      <c r="F47" s="76"/>
      <c r="H47" s="71">
        <f t="shared" si="3"/>
        <v>0.55208333333333304</v>
      </c>
      <c r="I47" s="72" t="s">
        <v>1</v>
      </c>
      <c r="J47" s="73">
        <f t="shared" si="4"/>
        <v>0.55555555555555525</v>
      </c>
      <c r="K47" s="76"/>
      <c r="M47" s="71">
        <f t="shared" si="5"/>
        <v>0.55208333333333304</v>
      </c>
      <c r="N47" s="72" t="s">
        <v>1</v>
      </c>
      <c r="O47" s="74">
        <f t="shared" si="6"/>
        <v>0.55555555555555525</v>
      </c>
      <c r="P47" s="94"/>
      <c r="Q47" s="109"/>
    </row>
    <row r="48" spans="2:17" x14ac:dyDescent="0.45">
      <c r="B48" s="247"/>
      <c r="C48" s="71">
        <f t="shared" si="1"/>
        <v>0.55555555555555525</v>
      </c>
      <c r="D48" s="72" t="s">
        <v>1</v>
      </c>
      <c r="E48" s="73">
        <f t="shared" si="2"/>
        <v>0.55902777777777746</v>
      </c>
      <c r="F48" s="76"/>
      <c r="H48" s="71">
        <f t="shared" si="3"/>
        <v>0.55555555555555525</v>
      </c>
      <c r="I48" s="72" t="s">
        <v>1</v>
      </c>
      <c r="J48" s="73">
        <f t="shared" si="4"/>
        <v>0.55902777777777746</v>
      </c>
      <c r="K48" s="76"/>
      <c r="M48" s="71">
        <f t="shared" si="5"/>
        <v>0.55555555555555525</v>
      </c>
      <c r="N48" s="72" t="s">
        <v>1</v>
      </c>
      <c r="O48" s="74">
        <f t="shared" si="6"/>
        <v>0.55902777777777746</v>
      </c>
      <c r="P48" s="94"/>
      <c r="Q48" s="109"/>
    </row>
    <row r="49" spans="2:17" x14ac:dyDescent="0.45">
      <c r="B49" s="247"/>
      <c r="C49" s="71">
        <f t="shared" si="1"/>
        <v>0.55902777777777746</v>
      </c>
      <c r="D49" s="72" t="s">
        <v>1</v>
      </c>
      <c r="E49" s="73">
        <f t="shared" si="2"/>
        <v>0.56249999999999967</v>
      </c>
      <c r="F49" s="76"/>
      <c r="H49" s="71">
        <f t="shared" si="3"/>
        <v>0.55902777777777746</v>
      </c>
      <c r="I49" s="72" t="s">
        <v>1</v>
      </c>
      <c r="J49" s="73">
        <f t="shared" si="4"/>
        <v>0.56249999999999967</v>
      </c>
      <c r="K49" s="76"/>
      <c r="M49" s="71">
        <f t="shared" si="5"/>
        <v>0.55902777777777746</v>
      </c>
      <c r="N49" s="72" t="s">
        <v>1</v>
      </c>
      <c r="O49" s="74">
        <f t="shared" si="6"/>
        <v>0.56249999999999967</v>
      </c>
      <c r="P49" s="94"/>
      <c r="Q49" s="109"/>
    </row>
    <row r="50" spans="2:17" x14ac:dyDescent="0.45">
      <c r="B50" s="247"/>
      <c r="C50" s="71">
        <f t="shared" si="1"/>
        <v>0.56249999999999967</v>
      </c>
      <c r="D50" s="72" t="s">
        <v>1</v>
      </c>
      <c r="E50" s="73">
        <f t="shared" si="2"/>
        <v>0.56597222222222188</v>
      </c>
      <c r="F50" s="76"/>
      <c r="H50" s="71">
        <f t="shared" si="3"/>
        <v>0.56249999999999967</v>
      </c>
      <c r="I50" s="72" t="s">
        <v>1</v>
      </c>
      <c r="J50" s="73">
        <f t="shared" si="4"/>
        <v>0.56597222222222188</v>
      </c>
      <c r="K50" s="76"/>
      <c r="M50" s="71">
        <f t="shared" si="5"/>
        <v>0.56249999999999967</v>
      </c>
      <c r="N50" s="72" t="s">
        <v>1</v>
      </c>
      <c r="O50" s="74">
        <f t="shared" si="6"/>
        <v>0.56597222222222188</v>
      </c>
      <c r="P50" s="94"/>
      <c r="Q50" s="109"/>
    </row>
    <row r="51" spans="2:17" x14ac:dyDescent="0.45">
      <c r="B51" s="247"/>
      <c r="C51" s="71">
        <f t="shared" si="1"/>
        <v>0.56597222222222188</v>
      </c>
      <c r="D51" s="72" t="s">
        <v>1</v>
      </c>
      <c r="E51" s="73">
        <f t="shared" si="2"/>
        <v>0.56944444444444409</v>
      </c>
      <c r="F51" s="76"/>
      <c r="H51" s="71">
        <f t="shared" si="3"/>
        <v>0.56597222222222188</v>
      </c>
      <c r="I51" s="72" t="s">
        <v>1</v>
      </c>
      <c r="J51" s="73">
        <f t="shared" si="4"/>
        <v>0.56944444444444409</v>
      </c>
      <c r="K51" s="76"/>
      <c r="M51" s="71">
        <f t="shared" si="5"/>
        <v>0.56597222222222188</v>
      </c>
      <c r="N51" s="72" t="s">
        <v>1</v>
      </c>
      <c r="O51" s="74">
        <f t="shared" si="6"/>
        <v>0.56944444444444409</v>
      </c>
      <c r="P51" s="94"/>
      <c r="Q51" s="109"/>
    </row>
    <row r="52" spans="2:17" x14ac:dyDescent="0.45">
      <c r="B52" s="247"/>
      <c r="C52" s="71">
        <f t="shared" si="1"/>
        <v>0.56944444444444409</v>
      </c>
      <c r="D52" s="72" t="s">
        <v>1</v>
      </c>
      <c r="E52" s="73">
        <f t="shared" si="2"/>
        <v>0.5729166666666663</v>
      </c>
      <c r="F52" s="76"/>
      <c r="H52" s="71">
        <f t="shared" si="3"/>
        <v>0.56944444444444409</v>
      </c>
      <c r="I52" s="72" t="s">
        <v>1</v>
      </c>
      <c r="J52" s="73">
        <f t="shared" si="4"/>
        <v>0.5729166666666663</v>
      </c>
      <c r="K52" s="76"/>
      <c r="M52" s="71">
        <f t="shared" si="5"/>
        <v>0.56944444444444409</v>
      </c>
      <c r="N52" s="72" t="s">
        <v>1</v>
      </c>
      <c r="O52" s="74">
        <f t="shared" si="6"/>
        <v>0.5729166666666663</v>
      </c>
      <c r="P52" s="94"/>
      <c r="Q52" s="109"/>
    </row>
    <row r="53" spans="2:17" x14ac:dyDescent="0.45">
      <c r="B53" s="247"/>
      <c r="C53" s="71">
        <f t="shared" si="1"/>
        <v>0.5729166666666663</v>
      </c>
      <c r="D53" s="72" t="s">
        <v>1</v>
      </c>
      <c r="E53" s="73">
        <f t="shared" si="2"/>
        <v>0.57638888888888851</v>
      </c>
      <c r="F53" s="76"/>
      <c r="H53" s="71">
        <f t="shared" si="3"/>
        <v>0.5729166666666663</v>
      </c>
      <c r="I53" s="72" t="s">
        <v>1</v>
      </c>
      <c r="J53" s="73">
        <f t="shared" si="4"/>
        <v>0.57638888888888851</v>
      </c>
      <c r="K53" s="76"/>
      <c r="M53" s="71">
        <f t="shared" si="5"/>
        <v>0.5729166666666663</v>
      </c>
      <c r="N53" s="72" t="s">
        <v>1</v>
      </c>
      <c r="O53" s="74">
        <f t="shared" si="6"/>
        <v>0.57638888888888851</v>
      </c>
      <c r="P53" s="94"/>
      <c r="Q53" s="109"/>
    </row>
    <row r="54" spans="2:17" x14ac:dyDescent="0.45">
      <c r="B54" s="247"/>
      <c r="C54" s="71">
        <f t="shared" si="1"/>
        <v>0.57638888888888851</v>
      </c>
      <c r="D54" s="72" t="s">
        <v>1</v>
      </c>
      <c r="E54" s="73">
        <f t="shared" si="2"/>
        <v>0.57986111111111072</v>
      </c>
      <c r="F54" s="76"/>
      <c r="H54" s="71">
        <f t="shared" si="3"/>
        <v>0.57638888888888851</v>
      </c>
      <c r="I54" s="72" t="s">
        <v>1</v>
      </c>
      <c r="J54" s="73">
        <f t="shared" si="4"/>
        <v>0.57986111111111072</v>
      </c>
      <c r="K54" s="76"/>
      <c r="M54" s="71">
        <f t="shared" si="5"/>
        <v>0.57638888888888851</v>
      </c>
      <c r="N54" s="72" t="s">
        <v>1</v>
      </c>
      <c r="O54" s="74">
        <f t="shared" si="6"/>
        <v>0.57986111111111072</v>
      </c>
      <c r="P54" s="94"/>
      <c r="Q54" s="109"/>
    </row>
    <row r="55" spans="2:17" x14ac:dyDescent="0.45">
      <c r="B55" s="247"/>
      <c r="C55" s="86">
        <f t="shared" si="1"/>
        <v>0.57986111111111072</v>
      </c>
      <c r="D55" s="87" t="s">
        <v>1</v>
      </c>
      <c r="E55" s="88">
        <f t="shared" si="2"/>
        <v>0.58333333333333293</v>
      </c>
      <c r="F55" s="89"/>
      <c r="H55" s="86">
        <f t="shared" si="3"/>
        <v>0.57986111111111072</v>
      </c>
      <c r="I55" s="87" t="s">
        <v>1</v>
      </c>
      <c r="J55" s="88">
        <f t="shared" si="4"/>
        <v>0.58333333333333293</v>
      </c>
      <c r="K55" s="89"/>
      <c r="M55" s="86">
        <f t="shared" si="5"/>
        <v>0.57986111111111072</v>
      </c>
      <c r="N55" s="87" t="s">
        <v>1</v>
      </c>
      <c r="O55" s="90">
        <f t="shared" si="6"/>
        <v>0.58333333333333293</v>
      </c>
      <c r="P55" s="101"/>
      <c r="Q55" s="110"/>
    </row>
    <row r="56" spans="2:17" x14ac:dyDescent="0.45">
      <c r="B56" s="247"/>
      <c r="C56" s="65">
        <f t="shared" si="1"/>
        <v>0.58333333333333293</v>
      </c>
      <c r="D56" s="66" t="s">
        <v>1</v>
      </c>
      <c r="E56" s="67">
        <f t="shared" si="2"/>
        <v>0.58680555555555514</v>
      </c>
      <c r="F56" s="91"/>
      <c r="H56" s="65">
        <f t="shared" si="3"/>
        <v>0.58333333333333293</v>
      </c>
      <c r="I56" s="66" t="s">
        <v>1</v>
      </c>
      <c r="J56" s="67">
        <f t="shared" si="4"/>
        <v>0.58680555555555514</v>
      </c>
      <c r="K56" s="91"/>
      <c r="M56" s="65">
        <f t="shared" si="5"/>
        <v>0.58333333333333293</v>
      </c>
      <c r="N56" s="66" t="s">
        <v>1</v>
      </c>
      <c r="O56" s="70">
        <f t="shared" si="6"/>
        <v>0.58680555555555514</v>
      </c>
      <c r="P56" s="94"/>
      <c r="Q56" s="111"/>
    </row>
    <row r="57" spans="2:17" x14ac:dyDescent="0.45">
      <c r="B57" s="247"/>
      <c r="C57" s="71">
        <f t="shared" si="1"/>
        <v>0.58680555555555514</v>
      </c>
      <c r="D57" s="72" t="s">
        <v>1</v>
      </c>
      <c r="E57" s="73">
        <f t="shared" si="2"/>
        <v>0.59027777777777735</v>
      </c>
      <c r="F57" s="76"/>
      <c r="H57" s="71">
        <f t="shared" si="3"/>
        <v>0.58680555555555514</v>
      </c>
      <c r="I57" s="72" t="s">
        <v>1</v>
      </c>
      <c r="J57" s="73">
        <f t="shared" si="4"/>
        <v>0.59027777777777735</v>
      </c>
      <c r="K57" s="76"/>
      <c r="M57" s="71">
        <f t="shared" si="5"/>
        <v>0.58680555555555514</v>
      </c>
      <c r="N57" s="72" t="s">
        <v>1</v>
      </c>
      <c r="O57" s="74">
        <f t="shared" si="6"/>
        <v>0.59027777777777735</v>
      </c>
      <c r="P57" s="94"/>
      <c r="Q57" s="109"/>
    </row>
    <row r="58" spans="2:17" x14ac:dyDescent="0.45">
      <c r="B58" s="247"/>
      <c r="C58" s="71">
        <f t="shared" si="1"/>
        <v>0.59027777777777735</v>
      </c>
      <c r="D58" s="72" t="s">
        <v>1</v>
      </c>
      <c r="E58" s="73">
        <f t="shared" si="2"/>
        <v>0.59374999999999956</v>
      </c>
      <c r="F58" s="76"/>
      <c r="H58" s="71">
        <f t="shared" si="3"/>
        <v>0.59027777777777735</v>
      </c>
      <c r="I58" s="72" t="s">
        <v>1</v>
      </c>
      <c r="J58" s="73">
        <f t="shared" si="4"/>
        <v>0.59374999999999956</v>
      </c>
      <c r="K58" s="76"/>
      <c r="M58" s="71">
        <f t="shared" si="5"/>
        <v>0.59027777777777735</v>
      </c>
      <c r="N58" s="72" t="s">
        <v>1</v>
      </c>
      <c r="O58" s="74">
        <f t="shared" si="6"/>
        <v>0.59374999999999956</v>
      </c>
      <c r="P58" s="94"/>
      <c r="Q58" s="109"/>
    </row>
    <row r="59" spans="2:17" x14ac:dyDescent="0.45">
      <c r="B59" s="247"/>
      <c r="C59" s="71">
        <f t="shared" si="1"/>
        <v>0.59374999999999956</v>
      </c>
      <c r="D59" s="72" t="s">
        <v>1</v>
      </c>
      <c r="E59" s="73">
        <f t="shared" si="2"/>
        <v>0.59722222222222177</v>
      </c>
      <c r="F59" s="76"/>
      <c r="H59" s="71">
        <f t="shared" si="3"/>
        <v>0.59374999999999956</v>
      </c>
      <c r="I59" s="72" t="s">
        <v>1</v>
      </c>
      <c r="J59" s="73">
        <f t="shared" si="4"/>
        <v>0.59722222222222177</v>
      </c>
      <c r="K59" s="76"/>
      <c r="M59" s="71">
        <f t="shared" si="5"/>
        <v>0.59374999999999956</v>
      </c>
      <c r="N59" s="72" t="s">
        <v>1</v>
      </c>
      <c r="O59" s="74">
        <f t="shared" si="6"/>
        <v>0.59722222222222177</v>
      </c>
      <c r="P59" s="94"/>
      <c r="Q59" s="109"/>
    </row>
    <row r="60" spans="2:17" x14ac:dyDescent="0.45">
      <c r="B60" s="247"/>
      <c r="C60" s="71">
        <f t="shared" si="1"/>
        <v>0.59722222222222177</v>
      </c>
      <c r="D60" s="72" t="s">
        <v>1</v>
      </c>
      <c r="E60" s="73">
        <f t="shared" si="2"/>
        <v>0.60069444444444398</v>
      </c>
      <c r="F60" s="76"/>
      <c r="H60" s="71">
        <f t="shared" si="3"/>
        <v>0.59722222222222177</v>
      </c>
      <c r="I60" s="72" t="s">
        <v>1</v>
      </c>
      <c r="J60" s="73">
        <f t="shared" si="4"/>
        <v>0.60069444444444398</v>
      </c>
      <c r="K60" s="76"/>
      <c r="M60" s="71">
        <f t="shared" si="5"/>
        <v>0.59722222222222177</v>
      </c>
      <c r="N60" s="72" t="s">
        <v>1</v>
      </c>
      <c r="O60" s="74">
        <f t="shared" si="6"/>
        <v>0.60069444444444398</v>
      </c>
      <c r="P60" s="94"/>
      <c r="Q60" s="109"/>
    </row>
    <row r="61" spans="2:17" x14ac:dyDescent="0.45">
      <c r="B61" s="247"/>
      <c r="C61" s="71">
        <f t="shared" si="1"/>
        <v>0.60069444444444398</v>
      </c>
      <c r="D61" s="72" t="s">
        <v>1</v>
      </c>
      <c r="E61" s="73">
        <f t="shared" si="2"/>
        <v>0.60416666666666619</v>
      </c>
      <c r="F61" s="76"/>
      <c r="H61" s="71">
        <f t="shared" si="3"/>
        <v>0.60069444444444398</v>
      </c>
      <c r="I61" s="72" t="s">
        <v>1</v>
      </c>
      <c r="J61" s="73">
        <f t="shared" si="4"/>
        <v>0.60416666666666619</v>
      </c>
      <c r="K61" s="76"/>
      <c r="M61" s="71">
        <f t="shared" si="5"/>
        <v>0.60069444444444398</v>
      </c>
      <c r="N61" s="72" t="s">
        <v>1</v>
      </c>
      <c r="O61" s="74">
        <f t="shared" si="6"/>
        <v>0.60416666666666619</v>
      </c>
      <c r="P61" s="94"/>
      <c r="Q61" s="109"/>
    </row>
    <row r="62" spans="2:17" x14ac:dyDescent="0.45">
      <c r="B62" s="247"/>
      <c r="C62" s="71">
        <f t="shared" si="1"/>
        <v>0.60416666666666619</v>
      </c>
      <c r="D62" s="72" t="s">
        <v>1</v>
      </c>
      <c r="E62" s="73">
        <f t="shared" si="2"/>
        <v>0.6076388888888884</v>
      </c>
      <c r="F62" s="76"/>
      <c r="H62" s="71">
        <f t="shared" si="3"/>
        <v>0.60416666666666619</v>
      </c>
      <c r="I62" s="72" t="s">
        <v>1</v>
      </c>
      <c r="J62" s="73">
        <f t="shared" si="4"/>
        <v>0.6076388888888884</v>
      </c>
      <c r="K62" s="76"/>
      <c r="M62" s="71">
        <f t="shared" si="5"/>
        <v>0.60416666666666619</v>
      </c>
      <c r="N62" s="72" t="s">
        <v>1</v>
      </c>
      <c r="O62" s="74">
        <f t="shared" si="6"/>
        <v>0.6076388888888884</v>
      </c>
      <c r="P62" s="94"/>
      <c r="Q62" s="109"/>
    </row>
    <row r="63" spans="2:17" x14ac:dyDescent="0.45">
      <c r="B63" s="247"/>
      <c r="C63" s="71">
        <f t="shared" si="1"/>
        <v>0.6076388888888884</v>
      </c>
      <c r="D63" s="72" t="s">
        <v>1</v>
      </c>
      <c r="E63" s="73">
        <f t="shared" si="2"/>
        <v>0.61111111111111061</v>
      </c>
      <c r="F63" s="76"/>
      <c r="H63" s="71">
        <f t="shared" si="3"/>
        <v>0.6076388888888884</v>
      </c>
      <c r="I63" s="72" t="s">
        <v>1</v>
      </c>
      <c r="J63" s="73">
        <f t="shared" si="4"/>
        <v>0.61111111111111061</v>
      </c>
      <c r="K63" s="76"/>
      <c r="M63" s="71">
        <f t="shared" si="5"/>
        <v>0.6076388888888884</v>
      </c>
      <c r="N63" s="72" t="s">
        <v>1</v>
      </c>
      <c r="O63" s="74">
        <f t="shared" si="6"/>
        <v>0.61111111111111061</v>
      </c>
      <c r="P63" s="94"/>
      <c r="Q63" s="109"/>
    </row>
    <row r="64" spans="2:17" x14ac:dyDescent="0.45">
      <c r="B64" s="247"/>
      <c r="C64" s="71">
        <f t="shared" si="1"/>
        <v>0.61111111111111061</v>
      </c>
      <c r="D64" s="72" t="s">
        <v>1</v>
      </c>
      <c r="E64" s="73">
        <f t="shared" si="2"/>
        <v>0.61458333333333282</v>
      </c>
      <c r="F64" s="76"/>
      <c r="H64" s="71">
        <f t="shared" si="3"/>
        <v>0.61111111111111061</v>
      </c>
      <c r="I64" s="72" t="s">
        <v>1</v>
      </c>
      <c r="J64" s="73">
        <f t="shared" si="4"/>
        <v>0.61458333333333282</v>
      </c>
      <c r="K64" s="76"/>
      <c r="M64" s="71">
        <f t="shared" si="5"/>
        <v>0.61111111111111061</v>
      </c>
      <c r="N64" s="72" t="s">
        <v>1</v>
      </c>
      <c r="O64" s="74">
        <f t="shared" si="6"/>
        <v>0.61458333333333282</v>
      </c>
      <c r="P64" s="94"/>
      <c r="Q64" s="109"/>
    </row>
    <row r="65" spans="2:17" x14ac:dyDescent="0.45">
      <c r="B65" s="247"/>
      <c r="C65" s="71">
        <f t="shared" si="1"/>
        <v>0.61458333333333282</v>
      </c>
      <c r="D65" s="72" t="s">
        <v>1</v>
      </c>
      <c r="E65" s="73">
        <f t="shared" si="2"/>
        <v>0.61805555555555503</v>
      </c>
      <c r="F65" s="76"/>
      <c r="H65" s="71">
        <f t="shared" si="3"/>
        <v>0.61458333333333282</v>
      </c>
      <c r="I65" s="72" t="s">
        <v>1</v>
      </c>
      <c r="J65" s="73">
        <f t="shared" si="4"/>
        <v>0.61805555555555503</v>
      </c>
      <c r="K65" s="76"/>
      <c r="M65" s="71">
        <f t="shared" si="5"/>
        <v>0.61458333333333282</v>
      </c>
      <c r="N65" s="72" t="s">
        <v>1</v>
      </c>
      <c r="O65" s="74">
        <f t="shared" si="6"/>
        <v>0.61805555555555503</v>
      </c>
      <c r="P65" s="94"/>
      <c r="Q65" s="109"/>
    </row>
    <row r="66" spans="2:17" x14ac:dyDescent="0.45">
      <c r="B66" s="247"/>
      <c r="C66" s="71">
        <f t="shared" si="1"/>
        <v>0.61805555555555503</v>
      </c>
      <c r="D66" s="72" t="s">
        <v>1</v>
      </c>
      <c r="E66" s="73">
        <f t="shared" si="2"/>
        <v>0.62152777777777724</v>
      </c>
      <c r="F66" s="76"/>
      <c r="H66" s="71">
        <f t="shared" si="3"/>
        <v>0.61805555555555503</v>
      </c>
      <c r="I66" s="72" t="s">
        <v>1</v>
      </c>
      <c r="J66" s="73">
        <f t="shared" si="4"/>
        <v>0.62152777777777724</v>
      </c>
      <c r="K66" s="76"/>
      <c r="M66" s="71">
        <f t="shared" si="5"/>
        <v>0.61805555555555503</v>
      </c>
      <c r="N66" s="72" t="s">
        <v>1</v>
      </c>
      <c r="O66" s="74">
        <f t="shared" si="6"/>
        <v>0.62152777777777724</v>
      </c>
      <c r="P66" s="94"/>
      <c r="Q66" s="109"/>
    </row>
    <row r="67" spans="2:17" x14ac:dyDescent="0.45">
      <c r="B67" s="247"/>
      <c r="C67" s="77">
        <f t="shared" si="1"/>
        <v>0.62152777777777724</v>
      </c>
      <c r="D67" s="78" t="s">
        <v>1</v>
      </c>
      <c r="E67" s="79">
        <f t="shared" si="2"/>
        <v>0.62499999999999944</v>
      </c>
      <c r="F67" s="80"/>
      <c r="H67" s="77">
        <f t="shared" si="3"/>
        <v>0.62152777777777724</v>
      </c>
      <c r="I67" s="78" t="s">
        <v>1</v>
      </c>
      <c r="J67" s="79">
        <f t="shared" si="4"/>
        <v>0.62499999999999944</v>
      </c>
      <c r="K67" s="80"/>
      <c r="M67" s="77">
        <f t="shared" si="5"/>
        <v>0.62152777777777724</v>
      </c>
      <c r="N67" s="78" t="s">
        <v>1</v>
      </c>
      <c r="O67" s="81">
        <f t="shared" si="6"/>
        <v>0.62499999999999944</v>
      </c>
      <c r="P67" s="99"/>
      <c r="Q67" s="110"/>
    </row>
  </sheetData>
  <mergeCells count="21">
    <mergeCell ref="Q20:Q31"/>
    <mergeCell ref="B32:B67"/>
    <mergeCell ref="B12:D12"/>
    <mergeCell ref="E12:G12"/>
    <mergeCell ref="B19:E19"/>
    <mergeCell ref="H19:J19"/>
    <mergeCell ref="M19:O19"/>
    <mergeCell ref="B20:B31"/>
    <mergeCell ref="B11:D11"/>
    <mergeCell ref="E11:G11"/>
    <mergeCell ref="B5:D5"/>
    <mergeCell ref="E5:G5"/>
    <mergeCell ref="B6:D6"/>
    <mergeCell ref="E6:G6"/>
    <mergeCell ref="B7:D7"/>
    <mergeCell ref="E7:G7"/>
    <mergeCell ref="B8:D8"/>
    <mergeCell ref="E8:G8"/>
    <mergeCell ref="B9:D9"/>
    <mergeCell ref="B10:D10"/>
    <mergeCell ref="E10:G10"/>
  </mergeCells>
  <phoneticPr fontId="1"/>
  <pageMargins left="0.39370078740157483" right="0.39370078740157483" top="0.74803149606299213" bottom="0.74803149606299213" header="0.31496062992125984" footer="0.31496062992125984"/>
  <pageSetup paperSize="9" scale="5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7132E-1335-4B5C-8232-6DDF3E0B5EE6}">
  <sheetPr codeName="Sheet9"/>
  <dimension ref="B2:Q68"/>
  <sheetViews>
    <sheetView showGridLines="0" view="pageBreakPreview" zoomScale="70" zoomScaleNormal="80" zoomScaleSheetLayoutView="70" workbookViewId="0"/>
  </sheetViews>
  <sheetFormatPr defaultColWidth="8.59765625" defaultRowHeight="18" x14ac:dyDescent="0.45"/>
  <cols>
    <col min="1" max="1" width="2.19921875" style="27" customWidth="1"/>
    <col min="2" max="2" width="3.5" style="27" customWidth="1"/>
    <col min="3" max="17" width="9.59765625" style="27" customWidth="1"/>
    <col min="18" max="18" width="2.19921875" style="27" customWidth="1"/>
    <col min="19" max="16384" width="8.59765625" style="27"/>
  </cols>
  <sheetData>
    <row r="2" spans="2:7" x14ac:dyDescent="0.45">
      <c r="B2" s="27" t="s">
        <v>31</v>
      </c>
    </row>
    <row r="3" spans="2:7" ht="22.2" x14ac:dyDescent="0.45">
      <c r="B3" s="25" t="s">
        <v>78</v>
      </c>
    </row>
    <row r="5" spans="2:7" x14ac:dyDescent="0.45">
      <c r="B5" s="202" t="s">
        <v>0</v>
      </c>
      <c r="C5" s="203"/>
      <c r="D5" s="204"/>
      <c r="E5" s="217"/>
      <c r="F5" s="217"/>
      <c r="G5" s="217"/>
    </row>
    <row r="6" spans="2:7" x14ac:dyDescent="0.45">
      <c r="B6" s="202" t="s">
        <v>3</v>
      </c>
      <c r="C6" s="203"/>
      <c r="D6" s="204"/>
      <c r="E6" s="217"/>
      <c r="F6" s="217"/>
      <c r="G6" s="217"/>
    </row>
    <row r="7" spans="2:7" x14ac:dyDescent="0.45">
      <c r="B7" s="221" t="s">
        <v>23</v>
      </c>
      <c r="C7" s="222"/>
      <c r="D7" s="223"/>
      <c r="E7" s="217"/>
      <c r="F7" s="217"/>
      <c r="G7" s="217"/>
    </row>
    <row r="8" spans="2:7" x14ac:dyDescent="0.45">
      <c r="B8" s="221" t="s">
        <v>5</v>
      </c>
      <c r="C8" s="222"/>
      <c r="D8" s="223"/>
      <c r="E8" s="224"/>
      <c r="F8" s="225"/>
      <c r="G8" s="226"/>
    </row>
    <row r="9" spans="2:7" x14ac:dyDescent="0.45">
      <c r="B9" s="240" t="s">
        <v>17</v>
      </c>
      <c r="C9" s="241"/>
      <c r="D9" s="242"/>
      <c r="E9" s="41"/>
      <c r="F9" s="59" t="s">
        <v>4</v>
      </c>
      <c r="G9" s="26">
        <f>E9+TIME(4,0,0)</f>
        <v>0.16666666666666666</v>
      </c>
    </row>
    <row r="10" spans="2:7" x14ac:dyDescent="0.45">
      <c r="B10" s="202" t="s">
        <v>32</v>
      </c>
      <c r="C10" s="203"/>
      <c r="D10" s="204"/>
      <c r="E10" s="217"/>
      <c r="F10" s="217"/>
      <c r="G10" s="217"/>
    </row>
    <row r="11" spans="2:7" x14ac:dyDescent="0.45">
      <c r="B11" s="202" t="s">
        <v>33</v>
      </c>
      <c r="C11" s="203"/>
      <c r="D11" s="204"/>
      <c r="E11" s="217"/>
      <c r="F11" s="217"/>
      <c r="G11" s="217"/>
    </row>
    <row r="12" spans="2:7" x14ac:dyDescent="0.45">
      <c r="B12" s="214" t="s">
        <v>34</v>
      </c>
      <c r="C12" s="214"/>
      <c r="D12" s="214"/>
      <c r="E12" s="217"/>
      <c r="F12" s="217"/>
      <c r="G12" s="217"/>
    </row>
    <row r="13" spans="2:7" x14ac:dyDescent="0.45">
      <c r="B13" s="60" t="s">
        <v>6</v>
      </c>
    </row>
    <row r="14" spans="2:7" x14ac:dyDescent="0.45">
      <c r="B14" s="27" t="s">
        <v>35</v>
      </c>
    </row>
    <row r="15" spans="2:7" x14ac:dyDescent="0.45">
      <c r="B15" s="40" t="s">
        <v>18</v>
      </c>
    </row>
    <row r="18" spans="2:17" x14ac:dyDescent="0.45">
      <c r="B18" s="27" t="s">
        <v>24</v>
      </c>
      <c r="H18" s="27" t="s">
        <v>25</v>
      </c>
      <c r="M18" s="27" t="s">
        <v>60</v>
      </c>
    </row>
    <row r="19" spans="2:17" ht="60" customHeight="1" x14ac:dyDescent="0.45">
      <c r="B19" s="214" t="s">
        <v>2</v>
      </c>
      <c r="C19" s="214"/>
      <c r="D19" s="214"/>
      <c r="E19" s="214"/>
      <c r="F19" s="61" t="s">
        <v>26</v>
      </c>
      <c r="G19" s="62"/>
      <c r="H19" s="202" t="s">
        <v>2</v>
      </c>
      <c r="I19" s="203"/>
      <c r="J19" s="204"/>
      <c r="K19" s="63" t="s">
        <v>27</v>
      </c>
      <c r="L19" s="62"/>
      <c r="M19" s="202" t="s">
        <v>2</v>
      </c>
      <c r="N19" s="203"/>
      <c r="O19" s="204"/>
      <c r="P19" s="64" t="s">
        <v>36</v>
      </c>
      <c r="Q19" s="63" t="s">
        <v>28</v>
      </c>
    </row>
    <row r="20" spans="2:17" s="62" customFormat="1" x14ac:dyDescent="0.45">
      <c r="B20" s="248" t="s">
        <v>61</v>
      </c>
      <c r="C20" s="65">
        <f>E9</f>
        <v>0</v>
      </c>
      <c r="D20" s="66" t="s">
        <v>1</v>
      </c>
      <c r="E20" s="67">
        <f>C20+TIME(0,5,0)</f>
        <v>3.472222222222222E-3</v>
      </c>
      <c r="F20" s="68"/>
      <c r="G20" s="69"/>
      <c r="H20" s="65">
        <f>C20</f>
        <v>0</v>
      </c>
      <c r="I20" s="66" t="s">
        <v>1</v>
      </c>
      <c r="J20" s="67">
        <f>H20+TIME(0,5,0)</f>
        <v>3.472222222222222E-3</v>
      </c>
      <c r="K20" s="68"/>
      <c r="L20" s="69"/>
      <c r="M20" s="65">
        <f>H20</f>
        <v>0</v>
      </c>
      <c r="N20" s="66" t="s">
        <v>1</v>
      </c>
      <c r="O20" s="70">
        <f>M20+TIME(0,5,0)</f>
        <v>3.472222222222222E-3</v>
      </c>
      <c r="P20" s="93">
        <f>F20-K20</f>
        <v>0</v>
      </c>
      <c r="Q20" s="211" t="s">
        <v>10</v>
      </c>
    </row>
    <row r="21" spans="2:17" s="62" customFormat="1" x14ac:dyDescent="0.45">
      <c r="B21" s="249"/>
      <c r="C21" s="71">
        <f>E20</f>
        <v>3.472222222222222E-3</v>
      </c>
      <c r="D21" s="72" t="s">
        <v>1</v>
      </c>
      <c r="E21" s="73">
        <f>C21+TIME(0,5,0)</f>
        <v>6.9444444444444441E-3</v>
      </c>
      <c r="F21" s="102"/>
      <c r="H21" s="71">
        <f>J20</f>
        <v>3.472222222222222E-3</v>
      </c>
      <c r="I21" s="72" t="s">
        <v>1</v>
      </c>
      <c r="J21" s="73">
        <f>H21+TIME(0,5,0)</f>
        <v>6.9444444444444441E-3</v>
      </c>
      <c r="K21" s="102"/>
      <c r="M21" s="71">
        <f>O20</f>
        <v>3.472222222222222E-3</v>
      </c>
      <c r="N21" s="72" t="s">
        <v>1</v>
      </c>
      <c r="O21" s="74">
        <f>M21+TIME(0,5,0)</f>
        <v>6.9444444444444441E-3</v>
      </c>
      <c r="P21" s="94">
        <f t="shared" ref="P21:P67" si="0">F21-K21</f>
        <v>0</v>
      </c>
      <c r="Q21" s="212"/>
    </row>
    <row r="22" spans="2:17" s="62" customFormat="1" x14ac:dyDescent="0.45">
      <c r="B22" s="249"/>
      <c r="C22" s="71">
        <f t="shared" ref="C22:C67" si="1">E21</f>
        <v>6.9444444444444441E-3</v>
      </c>
      <c r="D22" s="72" t="s">
        <v>1</v>
      </c>
      <c r="E22" s="73">
        <f t="shared" ref="E22:E67" si="2">C22+TIME(0,5,0)</f>
        <v>1.0416666666666666E-2</v>
      </c>
      <c r="F22" s="75"/>
      <c r="G22" s="69"/>
      <c r="H22" s="71">
        <f t="shared" ref="H22:H67" si="3">J21</f>
        <v>6.9444444444444441E-3</v>
      </c>
      <c r="I22" s="72" t="s">
        <v>1</v>
      </c>
      <c r="J22" s="73">
        <f t="shared" ref="J22:J67" si="4">H22+TIME(0,5,0)</f>
        <v>1.0416666666666666E-2</v>
      </c>
      <c r="K22" s="75"/>
      <c r="L22" s="69"/>
      <c r="M22" s="71">
        <f t="shared" ref="M22:M67" si="5">O21</f>
        <v>6.9444444444444441E-3</v>
      </c>
      <c r="N22" s="72" t="s">
        <v>1</v>
      </c>
      <c r="O22" s="74">
        <f t="shared" ref="O22:O67" si="6">M22+TIME(0,5,0)</f>
        <v>1.0416666666666666E-2</v>
      </c>
      <c r="P22" s="96">
        <f t="shared" si="0"/>
        <v>0</v>
      </c>
      <c r="Q22" s="212"/>
    </row>
    <row r="23" spans="2:17" x14ac:dyDescent="0.45">
      <c r="B23" s="249"/>
      <c r="C23" s="71">
        <f t="shared" si="1"/>
        <v>1.0416666666666666E-2</v>
      </c>
      <c r="D23" s="72" t="s">
        <v>1</v>
      </c>
      <c r="E23" s="73">
        <f t="shared" si="2"/>
        <v>1.3888888888888888E-2</v>
      </c>
      <c r="F23" s="75"/>
      <c r="H23" s="71">
        <f t="shared" si="3"/>
        <v>1.0416666666666666E-2</v>
      </c>
      <c r="I23" s="72" t="s">
        <v>1</v>
      </c>
      <c r="J23" s="73">
        <f t="shared" si="4"/>
        <v>1.3888888888888888E-2</v>
      </c>
      <c r="K23" s="75"/>
      <c r="M23" s="71">
        <f t="shared" si="5"/>
        <v>1.0416666666666666E-2</v>
      </c>
      <c r="N23" s="72" t="s">
        <v>1</v>
      </c>
      <c r="O23" s="74">
        <f t="shared" si="6"/>
        <v>1.3888888888888888E-2</v>
      </c>
      <c r="P23" s="96">
        <f t="shared" si="0"/>
        <v>0</v>
      </c>
      <c r="Q23" s="212"/>
    </row>
    <row r="24" spans="2:17" x14ac:dyDescent="0.45">
      <c r="B24" s="249"/>
      <c r="C24" s="71">
        <f t="shared" si="1"/>
        <v>1.3888888888888888E-2</v>
      </c>
      <c r="D24" s="72" t="s">
        <v>1</v>
      </c>
      <c r="E24" s="73">
        <f t="shared" si="2"/>
        <v>1.7361111111111112E-2</v>
      </c>
      <c r="F24" s="75"/>
      <c r="H24" s="71">
        <f t="shared" si="3"/>
        <v>1.3888888888888888E-2</v>
      </c>
      <c r="I24" s="72" t="s">
        <v>1</v>
      </c>
      <c r="J24" s="73">
        <f t="shared" si="4"/>
        <v>1.7361111111111112E-2</v>
      </c>
      <c r="K24" s="75"/>
      <c r="M24" s="71">
        <f t="shared" si="5"/>
        <v>1.3888888888888888E-2</v>
      </c>
      <c r="N24" s="72" t="s">
        <v>1</v>
      </c>
      <c r="O24" s="74">
        <f t="shared" si="6"/>
        <v>1.7361111111111112E-2</v>
      </c>
      <c r="P24" s="96">
        <f t="shared" si="0"/>
        <v>0</v>
      </c>
      <c r="Q24" s="212"/>
    </row>
    <row r="25" spans="2:17" x14ac:dyDescent="0.45">
      <c r="B25" s="249"/>
      <c r="C25" s="71">
        <f t="shared" si="1"/>
        <v>1.7361111111111112E-2</v>
      </c>
      <c r="D25" s="72" t="s">
        <v>1</v>
      </c>
      <c r="E25" s="73">
        <f t="shared" si="2"/>
        <v>2.0833333333333336E-2</v>
      </c>
      <c r="F25" s="76"/>
      <c r="H25" s="71">
        <f t="shared" si="3"/>
        <v>1.7361111111111112E-2</v>
      </c>
      <c r="I25" s="72" t="s">
        <v>1</v>
      </c>
      <c r="J25" s="73">
        <f t="shared" si="4"/>
        <v>2.0833333333333336E-2</v>
      </c>
      <c r="K25" s="76"/>
      <c r="M25" s="71">
        <f t="shared" si="5"/>
        <v>1.7361111111111112E-2</v>
      </c>
      <c r="N25" s="72" t="s">
        <v>1</v>
      </c>
      <c r="O25" s="74">
        <f t="shared" si="6"/>
        <v>2.0833333333333336E-2</v>
      </c>
      <c r="P25" s="94">
        <f t="shared" si="0"/>
        <v>0</v>
      </c>
      <c r="Q25" s="212"/>
    </row>
    <row r="26" spans="2:17" x14ac:dyDescent="0.45">
      <c r="B26" s="249"/>
      <c r="C26" s="71">
        <f t="shared" si="1"/>
        <v>2.0833333333333336E-2</v>
      </c>
      <c r="D26" s="72" t="s">
        <v>1</v>
      </c>
      <c r="E26" s="73">
        <f t="shared" si="2"/>
        <v>2.4305555555555559E-2</v>
      </c>
      <c r="F26" s="76"/>
      <c r="H26" s="71">
        <f t="shared" si="3"/>
        <v>2.0833333333333336E-2</v>
      </c>
      <c r="I26" s="72" t="s">
        <v>1</v>
      </c>
      <c r="J26" s="73">
        <f t="shared" si="4"/>
        <v>2.4305555555555559E-2</v>
      </c>
      <c r="K26" s="76"/>
      <c r="M26" s="71">
        <f t="shared" si="5"/>
        <v>2.0833333333333336E-2</v>
      </c>
      <c r="N26" s="72" t="s">
        <v>1</v>
      </c>
      <c r="O26" s="74">
        <f t="shared" si="6"/>
        <v>2.4305555555555559E-2</v>
      </c>
      <c r="P26" s="94">
        <f t="shared" si="0"/>
        <v>0</v>
      </c>
      <c r="Q26" s="212"/>
    </row>
    <row r="27" spans="2:17" x14ac:dyDescent="0.45">
      <c r="B27" s="249"/>
      <c r="C27" s="71">
        <f t="shared" si="1"/>
        <v>2.4305555555555559E-2</v>
      </c>
      <c r="D27" s="72" t="s">
        <v>1</v>
      </c>
      <c r="E27" s="73">
        <f t="shared" si="2"/>
        <v>2.7777777777777783E-2</v>
      </c>
      <c r="F27" s="76"/>
      <c r="H27" s="71">
        <f t="shared" si="3"/>
        <v>2.4305555555555559E-2</v>
      </c>
      <c r="I27" s="72" t="s">
        <v>1</v>
      </c>
      <c r="J27" s="73">
        <f t="shared" si="4"/>
        <v>2.7777777777777783E-2</v>
      </c>
      <c r="K27" s="76"/>
      <c r="M27" s="71">
        <f t="shared" si="5"/>
        <v>2.4305555555555559E-2</v>
      </c>
      <c r="N27" s="72" t="s">
        <v>1</v>
      </c>
      <c r="O27" s="74">
        <f t="shared" si="6"/>
        <v>2.7777777777777783E-2</v>
      </c>
      <c r="P27" s="94">
        <f t="shared" si="0"/>
        <v>0</v>
      </c>
      <c r="Q27" s="212"/>
    </row>
    <row r="28" spans="2:17" x14ac:dyDescent="0.45">
      <c r="B28" s="249"/>
      <c r="C28" s="71">
        <f t="shared" si="1"/>
        <v>2.7777777777777783E-2</v>
      </c>
      <c r="D28" s="72" t="s">
        <v>1</v>
      </c>
      <c r="E28" s="73">
        <f t="shared" si="2"/>
        <v>3.1250000000000007E-2</v>
      </c>
      <c r="F28" s="76"/>
      <c r="H28" s="71">
        <f t="shared" si="3"/>
        <v>2.7777777777777783E-2</v>
      </c>
      <c r="I28" s="72" t="s">
        <v>1</v>
      </c>
      <c r="J28" s="73">
        <f t="shared" si="4"/>
        <v>3.1250000000000007E-2</v>
      </c>
      <c r="K28" s="76"/>
      <c r="M28" s="71">
        <f t="shared" si="5"/>
        <v>2.7777777777777783E-2</v>
      </c>
      <c r="N28" s="72" t="s">
        <v>1</v>
      </c>
      <c r="O28" s="74">
        <f t="shared" si="6"/>
        <v>3.1250000000000007E-2</v>
      </c>
      <c r="P28" s="94">
        <f t="shared" si="0"/>
        <v>0</v>
      </c>
      <c r="Q28" s="212"/>
    </row>
    <row r="29" spans="2:17" x14ac:dyDescent="0.45">
      <c r="B29" s="249"/>
      <c r="C29" s="71">
        <f t="shared" si="1"/>
        <v>3.1250000000000007E-2</v>
      </c>
      <c r="D29" s="72" t="s">
        <v>1</v>
      </c>
      <c r="E29" s="73">
        <f t="shared" si="2"/>
        <v>3.4722222222222231E-2</v>
      </c>
      <c r="F29" s="76"/>
      <c r="H29" s="71">
        <f t="shared" si="3"/>
        <v>3.1250000000000007E-2</v>
      </c>
      <c r="I29" s="72" t="s">
        <v>1</v>
      </c>
      <c r="J29" s="73">
        <f t="shared" si="4"/>
        <v>3.4722222222222231E-2</v>
      </c>
      <c r="K29" s="76"/>
      <c r="M29" s="71">
        <f t="shared" si="5"/>
        <v>3.1250000000000007E-2</v>
      </c>
      <c r="N29" s="72" t="s">
        <v>1</v>
      </c>
      <c r="O29" s="74">
        <f t="shared" si="6"/>
        <v>3.4722222222222231E-2</v>
      </c>
      <c r="P29" s="94">
        <f t="shared" si="0"/>
        <v>0</v>
      </c>
      <c r="Q29" s="212"/>
    </row>
    <row r="30" spans="2:17" x14ac:dyDescent="0.45">
      <c r="B30" s="249"/>
      <c r="C30" s="71">
        <f t="shared" si="1"/>
        <v>3.4722222222222231E-2</v>
      </c>
      <c r="D30" s="72" t="s">
        <v>1</v>
      </c>
      <c r="E30" s="73">
        <f t="shared" si="2"/>
        <v>3.8194444444444454E-2</v>
      </c>
      <c r="F30" s="76"/>
      <c r="H30" s="71">
        <f t="shared" si="3"/>
        <v>3.4722222222222231E-2</v>
      </c>
      <c r="I30" s="72" t="s">
        <v>1</v>
      </c>
      <c r="J30" s="73">
        <f t="shared" si="4"/>
        <v>3.8194444444444454E-2</v>
      </c>
      <c r="K30" s="76"/>
      <c r="M30" s="71">
        <f t="shared" si="5"/>
        <v>3.4722222222222231E-2</v>
      </c>
      <c r="N30" s="72" t="s">
        <v>1</v>
      </c>
      <c r="O30" s="74">
        <f t="shared" si="6"/>
        <v>3.8194444444444454E-2</v>
      </c>
      <c r="P30" s="94">
        <f t="shared" si="0"/>
        <v>0</v>
      </c>
      <c r="Q30" s="212"/>
    </row>
    <row r="31" spans="2:17" x14ac:dyDescent="0.45">
      <c r="B31" s="250"/>
      <c r="C31" s="77">
        <f t="shared" si="1"/>
        <v>3.8194444444444454E-2</v>
      </c>
      <c r="D31" s="78" t="s">
        <v>1</v>
      </c>
      <c r="E31" s="79">
        <f t="shared" si="2"/>
        <v>4.1666666666666678E-2</v>
      </c>
      <c r="F31" s="80"/>
      <c r="H31" s="77">
        <f t="shared" si="3"/>
        <v>3.8194444444444454E-2</v>
      </c>
      <c r="I31" s="78" t="s">
        <v>1</v>
      </c>
      <c r="J31" s="79">
        <f t="shared" si="4"/>
        <v>4.1666666666666678E-2</v>
      </c>
      <c r="K31" s="80"/>
      <c r="M31" s="77">
        <f t="shared" si="5"/>
        <v>3.8194444444444454E-2</v>
      </c>
      <c r="N31" s="78" t="s">
        <v>1</v>
      </c>
      <c r="O31" s="81">
        <f t="shared" si="6"/>
        <v>4.1666666666666678E-2</v>
      </c>
      <c r="P31" s="101">
        <f t="shared" si="0"/>
        <v>0</v>
      </c>
      <c r="Q31" s="213"/>
    </row>
    <row r="32" spans="2:17" x14ac:dyDescent="0.45">
      <c r="B32" s="247" t="s">
        <v>62</v>
      </c>
      <c r="C32" s="82">
        <f t="shared" si="1"/>
        <v>4.1666666666666678E-2</v>
      </c>
      <c r="D32" s="83" t="s">
        <v>1</v>
      </c>
      <c r="E32" s="84">
        <f t="shared" si="2"/>
        <v>4.5138888888888902E-2</v>
      </c>
      <c r="F32" s="68"/>
      <c r="H32" s="82">
        <f t="shared" si="3"/>
        <v>4.1666666666666678E-2</v>
      </c>
      <c r="I32" s="83" t="s">
        <v>1</v>
      </c>
      <c r="J32" s="84">
        <f t="shared" si="4"/>
        <v>4.5138888888888902E-2</v>
      </c>
      <c r="K32" s="68"/>
      <c r="M32" s="82">
        <f t="shared" si="5"/>
        <v>4.1666666666666678E-2</v>
      </c>
      <c r="N32" s="83" t="s">
        <v>1</v>
      </c>
      <c r="O32" s="85">
        <f t="shared" si="6"/>
        <v>4.5138888888888902E-2</v>
      </c>
      <c r="P32" s="93">
        <f t="shared" si="0"/>
        <v>0</v>
      </c>
      <c r="Q32" s="68"/>
    </row>
    <row r="33" spans="2:17" x14ac:dyDescent="0.45">
      <c r="B33" s="247"/>
      <c r="C33" s="71">
        <f t="shared" si="1"/>
        <v>4.5138888888888902E-2</v>
      </c>
      <c r="D33" s="72" t="s">
        <v>1</v>
      </c>
      <c r="E33" s="73">
        <f t="shared" si="2"/>
        <v>4.8611111111111126E-2</v>
      </c>
      <c r="F33" s="102"/>
      <c r="H33" s="71">
        <f t="shared" si="3"/>
        <v>4.5138888888888902E-2</v>
      </c>
      <c r="I33" s="72" t="s">
        <v>1</v>
      </c>
      <c r="J33" s="73">
        <f t="shared" si="4"/>
        <v>4.8611111111111126E-2</v>
      </c>
      <c r="K33" s="102"/>
      <c r="M33" s="71">
        <f t="shared" si="5"/>
        <v>4.5138888888888902E-2</v>
      </c>
      <c r="N33" s="72" t="s">
        <v>1</v>
      </c>
      <c r="O33" s="74">
        <f t="shared" si="6"/>
        <v>4.8611111111111126E-2</v>
      </c>
      <c r="P33" s="94">
        <f t="shared" si="0"/>
        <v>0</v>
      </c>
      <c r="Q33" s="102"/>
    </row>
    <row r="34" spans="2:17" x14ac:dyDescent="0.45">
      <c r="B34" s="247"/>
      <c r="C34" s="71">
        <f t="shared" si="1"/>
        <v>4.8611111111111126E-2</v>
      </c>
      <c r="D34" s="72" t="s">
        <v>1</v>
      </c>
      <c r="E34" s="73">
        <f t="shared" si="2"/>
        <v>5.208333333333335E-2</v>
      </c>
      <c r="F34" s="75"/>
      <c r="H34" s="71">
        <f t="shared" si="3"/>
        <v>4.8611111111111126E-2</v>
      </c>
      <c r="I34" s="72" t="s">
        <v>1</v>
      </c>
      <c r="J34" s="73">
        <f t="shared" si="4"/>
        <v>5.208333333333335E-2</v>
      </c>
      <c r="K34" s="75"/>
      <c r="M34" s="71">
        <f t="shared" si="5"/>
        <v>4.8611111111111126E-2</v>
      </c>
      <c r="N34" s="72" t="s">
        <v>1</v>
      </c>
      <c r="O34" s="74">
        <f t="shared" si="6"/>
        <v>5.208333333333335E-2</v>
      </c>
      <c r="P34" s="96">
        <f t="shared" si="0"/>
        <v>0</v>
      </c>
      <c r="Q34" s="75"/>
    </row>
    <row r="35" spans="2:17" x14ac:dyDescent="0.45">
      <c r="B35" s="247"/>
      <c r="C35" s="71">
        <f t="shared" si="1"/>
        <v>5.208333333333335E-2</v>
      </c>
      <c r="D35" s="72" t="s">
        <v>1</v>
      </c>
      <c r="E35" s="73">
        <f t="shared" si="2"/>
        <v>5.5555555555555573E-2</v>
      </c>
      <c r="F35" s="75"/>
      <c r="H35" s="71">
        <f t="shared" si="3"/>
        <v>5.208333333333335E-2</v>
      </c>
      <c r="I35" s="72" t="s">
        <v>1</v>
      </c>
      <c r="J35" s="73">
        <f t="shared" si="4"/>
        <v>5.5555555555555573E-2</v>
      </c>
      <c r="K35" s="75"/>
      <c r="M35" s="71">
        <f t="shared" si="5"/>
        <v>5.208333333333335E-2</v>
      </c>
      <c r="N35" s="72" t="s">
        <v>1</v>
      </c>
      <c r="O35" s="74">
        <f t="shared" si="6"/>
        <v>5.5555555555555573E-2</v>
      </c>
      <c r="P35" s="96">
        <f t="shared" si="0"/>
        <v>0</v>
      </c>
      <c r="Q35" s="75"/>
    </row>
    <row r="36" spans="2:17" x14ac:dyDescent="0.45">
      <c r="B36" s="247"/>
      <c r="C36" s="71">
        <f t="shared" si="1"/>
        <v>5.5555555555555573E-2</v>
      </c>
      <c r="D36" s="72" t="s">
        <v>1</v>
      </c>
      <c r="E36" s="73">
        <f t="shared" si="2"/>
        <v>5.9027777777777797E-2</v>
      </c>
      <c r="F36" s="75"/>
      <c r="H36" s="71">
        <f t="shared" si="3"/>
        <v>5.5555555555555573E-2</v>
      </c>
      <c r="I36" s="72" t="s">
        <v>1</v>
      </c>
      <c r="J36" s="73">
        <f t="shared" si="4"/>
        <v>5.9027777777777797E-2</v>
      </c>
      <c r="K36" s="75"/>
      <c r="M36" s="71">
        <f t="shared" si="5"/>
        <v>5.5555555555555573E-2</v>
      </c>
      <c r="N36" s="72" t="s">
        <v>1</v>
      </c>
      <c r="O36" s="74">
        <f t="shared" si="6"/>
        <v>5.9027777777777797E-2</v>
      </c>
      <c r="P36" s="96">
        <f t="shared" si="0"/>
        <v>0</v>
      </c>
      <c r="Q36" s="75"/>
    </row>
    <row r="37" spans="2:17" x14ac:dyDescent="0.45">
      <c r="B37" s="247"/>
      <c r="C37" s="71">
        <f t="shared" si="1"/>
        <v>5.9027777777777797E-2</v>
      </c>
      <c r="D37" s="72" t="s">
        <v>1</v>
      </c>
      <c r="E37" s="73">
        <f t="shared" si="2"/>
        <v>6.2500000000000014E-2</v>
      </c>
      <c r="F37" s="76"/>
      <c r="H37" s="71">
        <f t="shared" si="3"/>
        <v>5.9027777777777797E-2</v>
      </c>
      <c r="I37" s="72" t="s">
        <v>1</v>
      </c>
      <c r="J37" s="73">
        <f t="shared" si="4"/>
        <v>6.2500000000000014E-2</v>
      </c>
      <c r="K37" s="76"/>
      <c r="M37" s="71">
        <f t="shared" si="5"/>
        <v>5.9027777777777797E-2</v>
      </c>
      <c r="N37" s="72" t="s">
        <v>1</v>
      </c>
      <c r="O37" s="74">
        <f t="shared" si="6"/>
        <v>6.2500000000000014E-2</v>
      </c>
      <c r="P37" s="94">
        <f t="shared" si="0"/>
        <v>0</v>
      </c>
      <c r="Q37" s="76"/>
    </row>
    <row r="38" spans="2:17" x14ac:dyDescent="0.45">
      <c r="B38" s="247"/>
      <c r="C38" s="71">
        <f t="shared" si="1"/>
        <v>6.2500000000000014E-2</v>
      </c>
      <c r="D38" s="72" t="s">
        <v>1</v>
      </c>
      <c r="E38" s="73">
        <f t="shared" si="2"/>
        <v>6.5972222222222238E-2</v>
      </c>
      <c r="F38" s="76"/>
      <c r="H38" s="71">
        <f t="shared" si="3"/>
        <v>6.2500000000000014E-2</v>
      </c>
      <c r="I38" s="72" t="s">
        <v>1</v>
      </c>
      <c r="J38" s="73">
        <f t="shared" si="4"/>
        <v>6.5972222222222238E-2</v>
      </c>
      <c r="K38" s="76"/>
      <c r="M38" s="71">
        <f t="shared" si="5"/>
        <v>6.2500000000000014E-2</v>
      </c>
      <c r="N38" s="72" t="s">
        <v>1</v>
      </c>
      <c r="O38" s="74">
        <f t="shared" si="6"/>
        <v>6.5972222222222238E-2</v>
      </c>
      <c r="P38" s="94">
        <f t="shared" si="0"/>
        <v>0</v>
      </c>
      <c r="Q38" s="76"/>
    </row>
    <row r="39" spans="2:17" x14ac:dyDescent="0.45">
      <c r="B39" s="247"/>
      <c r="C39" s="71">
        <f t="shared" si="1"/>
        <v>6.5972222222222238E-2</v>
      </c>
      <c r="D39" s="72" t="s">
        <v>1</v>
      </c>
      <c r="E39" s="73">
        <f t="shared" si="2"/>
        <v>6.9444444444444461E-2</v>
      </c>
      <c r="F39" s="76"/>
      <c r="H39" s="71">
        <f t="shared" si="3"/>
        <v>6.5972222222222238E-2</v>
      </c>
      <c r="I39" s="72" t="s">
        <v>1</v>
      </c>
      <c r="J39" s="73">
        <f t="shared" si="4"/>
        <v>6.9444444444444461E-2</v>
      </c>
      <c r="K39" s="76"/>
      <c r="M39" s="71">
        <f t="shared" si="5"/>
        <v>6.5972222222222238E-2</v>
      </c>
      <c r="N39" s="72" t="s">
        <v>1</v>
      </c>
      <c r="O39" s="74">
        <f t="shared" si="6"/>
        <v>6.9444444444444461E-2</v>
      </c>
      <c r="P39" s="94">
        <f t="shared" si="0"/>
        <v>0</v>
      </c>
      <c r="Q39" s="76"/>
    </row>
    <row r="40" spans="2:17" x14ac:dyDescent="0.45">
      <c r="B40" s="247"/>
      <c r="C40" s="71">
        <f t="shared" si="1"/>
        <v>6.9444444444444461E-2</v>
      </c>
      <c r="D40" s="72" t="s">
        <v>1</v>
      </c>
      <c r="E40" s="73">
        <f t="shared" si="2"/>
        <v>7.2916666666666685E-2</v>
      </c>
      <c r="F40" s="76"/>
      <c r="H40" s="71">
        <f t="shared" si="3"/>
        <v>6.9444444444444461E-2</v>
      </c>
      <c r="I40" s="72" t="s">
        <v>1</v>
      </c>
      <c r="J40" s="73">
        <f t="shared" si="4"/>
        <v>7.2916666666666685E-2</v>
      </c>
      <c r="K40" s="76"/>
      <c r="M40" s="71">
        <f t="shared" si="5"/>
        <v>6.9444444444444461E-2</v>
      </c>
      <c r="N40" s="72" t="s">
        <v>1</v>
      </c>
      <c r="O40" s="74">
        <f t="shared" si="6"/>
        <v>7.2916666666666685E-2</v>
      </c>
      <c r="P40" s="94">
        <f t="shared" si="0"/>
        <v>0</v>
      </c>
      <c r="Q40" s="76"/>
    </row>
    <row r="41" spans="2:17" x14ac:dyDescent="0.45">
      <c r="B41" s="247"/>
      <c r="C41" s="71">
        <f t="shared" si="1"/>
        <v>7.2916666666666685E-2</v>
      </c>
      <c r="D41" s="72" t="s">
        <v>1</v>
      </c>
      <c r="E41" s="73">
        <f t="shared" si="2"/>
        <v>7.6388888888888909E-2</v>
      </c>
      <c r="F41" s="76"/>
      <c r="H41" s="71">
        <f t="shared" si="3"/>
        <v>7.2916666666666685E-2</v>
      </c>
      <c r="I41" s="72" t="s">
        <v>1</v>
      </c>
      <c r="J41" s="73">
        <f t="shared" si="4"/>
        <v>7.6388888888888909E-2</v>
      </c>
      <c r="K41" s="76"/>
      <c r="M41" s="71">
        <f t="shared" si="5"/>
        <v>7.2916666666666685E-2</v>
      </c>
      <c r="N41" s="72" t="s">
        <v>1</v>
      </c>
      <c r="O41" s="74">
        <f t="shared" si="6"/>
        <v>7.6388888888888909E-2</v>
      </c>
      <c r="P41" s="94">
        <f t="shared" si="0"/>
        <v>0</v>
      </c>
      <c r="Q41" s="76"/>
    </row>
    <row r="42" spans="2:17" x14ac:dyDescent="0.45">
      <c r="B42" s="247"/>
      <c r="C42" s="71">
        <f t="shared" si="1"/>
        <v>7.6388888888888909E-2</v>
      </c>
      <c r="D42" s="72" t="s">
        <v>1</v>
      </c>
      <c r="E42" s="73">
        <f t="shared" si="2"/>
        <v>7.9861111111111133E-2</v>
      </c>
      <c r="F42" s="76"/>
      <c r="H42" s="71">
        <f t="shared" si="3"/>
        <v>7.6388888888888909E-2</v>
      </c>
      <c r="I42" s="72" t="s">
        <v>1</v>
      </c>
      <c r="J42" s="73">
        <f t="shared" si="4"/>
        <v>7.9861111111111133E-2</v>
      </c>
      <c r="K42" s="76"/>
      <c r="M42" s="71">
        <f t="shared" si="5"/>
        <v>7.6388888888888909E-2</v>
      </c>
      <c r="N42" s="72" t="s">
        <v>1</v>
      </c>
      <c r="O42" s="74">
        <f t="shared" si="6"/>
        <v>7.9861111111111133E-2</v>
      </c>
      <c r="P42" s="94">
        <f t="shared" si="0"/>
        <v>0</v>
      </c>
      <c r="Q42" s="76"/>
    </row>
    <row r="43" spans="2:17" x14ac:dyDescent="0.45">
      <c r="B43" s="247"/>
      <c r="C43" s="86">
        <f t="shared" si="1"/>
        <v>7.9861111111111133E-2</v>
      </c>
      <c r="D43" s="87" t="s">
        <v>1</v>
      </c>
      <c r="E43" s="88">
        <f t="shared" si="2"/>
        <v>8.3333333333333356E-2</v>
      </c>
      <c r="F43" s="89"/>
      <c r="H43" s="86">
        <f t="shared" si="3"/>
        <v>7.9861111111111133E-2</v>
      </c>
      <c r="I43" s="87" t="s">
        <v>1</v>
      </c>
      <c r="J43" s="88">
        <f t="shared" si="4"/>
        <v>8.3333333333333356E-2</v>
      </c>
      <c r="K43" s="89"/>
      <c r="M43" s="86">
        <f t="shared" si="5"/>
        <v>7.9861111111111133E-2</v>
      </c>
      <c r="N43" s="87" t="s">
        <v>1</v>
      </c>
      <c r="O43" s="90">
        <f t="shared" si="6"/>
        <v>8.3333333333333356E-2</v>
      </c>
      <c r="P43" s="100">
        <f t="shared" si="0"/>
        <v>0</v>
      </c>
      <c r="Q43" s="89"/>
    </row>
    <row r="44" spans="2:17" x14ac:dyDescent="0.45">
      <c r="B44" s="247"/>
      <c r="C44" s="65">
        <f t="shared" si="1"/>
        <v>8.3333333333333356E-2</v>
      </c>
      <c r="D44" s="66" t="s">
        <v>1</v>
      </c>
      <c r="E44" s="67">
        <f t="shared" si="2"/>
        <v>8.680555555555558E-2</v>
      </c>
      <c r="F44" s="91"/>
      <c r="H44" s="65">
        <f t="shared" si="3"/>
        <v>8.3333333333333356E-2</v>
      </c>
      <c r="I44" s="66" t="s">
        <v>1</v>
      </c>
      <c r="J44" s="67">
        <f t="shared" si="4"/>
        <v>8.680555555555558E-2</v>
      </c>
      <c r="K44" s="91"/>
      <c r="M44" s="65">
        <f t="shared" si="5"/>
        <v>8.3333333333333356E-2</v>
      </c>
      <c r="N44" s="66" t="s">
        <v>1</v>
      </c>
      <c r="O44" s="70">
        <f t="shared" si="6"/>
        <v>8.680555555555558E-2</v>
      </c>
      <c r="P44" s="93">
        <f t="shared" si="0"/>
        <v>0</v>
      </c>
      <c r="Q44" s="91"/>
    </row>
    <row r="45" spans="2:17" x14ac:dyDescent="0.45">
      <c r="B45" s="247"/>
      <c r="C45" s="71">
        <f t="shared" si="1"/>
        <v>8.680555555555558E-2</v>
      </c>
      <c r="D45" s="72" t="s">
        <v>1</v>
      </c>
      <c r="E45" s="73">
        <f t="shared" si="2"/>
        <v>9.0277777777777804E-2</v>
      </c>
      <c r="F45" s="76"/>
      <c r="H45" s="71">
        <f t="shared" si="3"/>
        <v>8.680555555555558E-2</v>
      </c>
      <c r="I45" s="72" t="s">
        <v>1</v>
      </c>
      <c r="J45" s="73">
        <f t="shared" si="4"/>
        <v>9.0277777777777804E-2</v>
      </c>
      <c r="K45" s="76"/>
      <c r="M45" s="71">
        <f t="shared" si="5"/>
        <v>8.680555555555558E-2</v>
      </c>
      <c r="N45" s="72" t="s">
        <v>1</v>
      </c>
      <c r="O45" s="74">
        <f t="shared" si="6"/>
        <v>9.0277777777777804E-2</v>
      </c>
      <c r="P45" s="94">
        <f t="shared" si="0"/>
        <v>0</v>
      </c>
      <c r="Q45" s="76"/>
    </row>
    <row r="46" spans="2:17" x14ac:dyDescent="0.45">
      <c r="B46" s="247"/>
      <c r="C46" s="71">
        <f t="shared" si="1"/>
        <v>9.0277777777777804E-2</v>
      </c>
      <c r="D46" s="72" t="s">
        <v>1</v>
      </c>
      <c r="E46" s="73">
        <f t="shared" si="2"/>
        <v>9.3750000000000028E-2</v>
      </c>
      <c r="F46" s="76"/>
      <c r="H46" s="71">
        <f t="shared" si="3"/>
        <v>9.0277777777777804E-2</v>
      </c>
      <c r="I46" s="72" t="s">
        <v>1</v>
      </c>
      <c r="J46" s="73">
        <f t="shared" si="4"/>
        <v>9.3750000000000028E-2</v>
      </c>
      <c r="K46" s="76"/>
      <c r="M46" s="71">
        <f t="shared" si="5"/>
        <v>9.0277777777777804E-2</v>
      </c>
      <c r="N46" s="72" t="s">
        <v>1</v>
      </c>
      <c r="O46" s="74">
        <f t="shared" si="6"/>
        <v>9.3750000000000028E-2</v>
      </c>
      <c r="P46" s="94">
        <f t="shared" si="0"/>
        <v>0</v>
      </c>
      <c r="Q46" s="76"/>
    </row>
    <row r="47" spans="2:17" x14ac:dyDescent="0.45">
      <c r="B47" s="247"/>
      <c r="C47" s="71">
        <f t="shared" si="1"/>
        <v>9.3750000000000028E-2</v>
      </c>
      <c r="D47" s="72" t="s">
        <v>1</v>
      </c>
      <c r="E47" s="73">
        <f t="shared" si="2"/>
        <v>9.7222222222222252E-2</v>
      </c>
      <c r="F47" s="76"/>
      <c r="H47" s="71">
        <f t="shared" si="3"/>
        <v>9.3750000000000028E-2</v>
      </c>
      <c r="I47" s="72" t="s">
        <v>1</v>
      </c>
      <c r="J47" s="73">
        <f t="shared" si="4"/>
        <v>9.7222222222222252E-2</v>
      </c>
      <c r="K47" s="76"/>
      <c r="M47" s="71">
        <f t="shared" si="5"/>
        <v>9.3750000000000028E-2</v>
      </c>
      <c r="N47" s="72" t="s">
        <v>1</v>
      </c>
      <c r="O47" s="74">
        <f t="shared" si="6"/>
        <v>9.7222222222222252E-2</v>
      </c>
      <c r="P47" s="94">
        <f t="shared" si="0"/>
        <v>0</v>
      </c>
      <c r="Q47" s="76"/>
    </row>
    <row r="48" spans="2:17" x14ac:dyDescent="0.45">
      <c r="B48" s="247"/>
      <c r="C48" s="71">
        <f t="shared" si="1"/>
        <v>9.7222222222222252E-2</v>
      </c>
      <c r="D48" s="72" t="s">
        <v>1</v>
      </c>
      <c r="E48" s="73">
        <f t="shared" si="2"/>
        <v>0.10069444444444448</v>
      </c>
      <c r="F48" s="76"/>
      <c r="H48" s="71">
        <f t="shared" si="3"/>
        <v>9.7222222222222252E-2</v>
      </c>
      <c r="I48" s="72" t="s">
        <v>1</v>
      </c>
      <c r="J48" s="73">
        <f t="shared" si="4"/>
        <v>0.10069444444444448</v>
      </c>
      <c r="K48" s="76"/>
      <c r="M48" s="71">
        <f t="shared" si="5"/>
        <v>9.7222222222222252E-2</v>
      </c>
      <c r="N48" s="72" t="s">
        <v>1</v>
      </c>
      <c r="O48" s="74">
        <f t="shared" si="6"/>
        <v>0.10069444444444448</v>
      </c>
      <c r="P48" s="94">
        <f t="shared" si="0"/>
        <v>0</v>
      </c>
      <c r="Q48" s="76"/>
    </row>
    <row r="49" spans="2:17" x14ac:dyDescent="0.45">
      <c r="B49" s="247"/>
      <c r="C49" s="71">
        <f t="shared" si="1"/>
        <v>0.10069444444444448</v>
      </c>
      <c r="D49" s="72" t="s">
        <v>1</v>
      </c>
      <c r="E49" s="73">
        <f t="shared" si="2"/>
        <v>0.1041666666666667</v>
      </c>
      <c r="F49" s="76"/>
      <c r="H49" s="71">
        <f t="shared" si="3"/>
        <v>0.10069444444444448</v>
      </c>
      <c r="I49" s="72" t="s">
        <v>1</v>
      </c>
      <c r="J49" s="73">
        <f t="shared" si="4"/>
        <v>0.1041666666666667</v>
      </c>
      <c r="K49" s="76"/>
      <c r="M49" s="71">
        <f t="shared" si="5"/>
        <v>0.10069444444444448</v>
      </c>
      <c r="N49" s="72" t="s">
        <v>1</v>
      </c>
      <c r="O49" s="74">
        <f t="shared" si="6"/>
        <v>0.1041666666666667</v>
      </c>
      <c r="P49" s="94">
        <f t="shared" si="0"/>
        <v>0</v>
      </c>
      <c r="Q49" s="76"/>
    </row>
    <row r="50" spans="2:17" x14ac:dyDescent="0.45">
      <c r="B50" s="247"/>
      <c r="C50" s="71">
        <f t="shared" si="1"/>
        <v>0.1041666666666667</v>
      </c>
      <c r="D50" s="72" t="s">
        <v>1</v>
      </c>
      <c r="E50" s="73">
        <f t="shared" si="2"/>
        <v>0.10763888888888892</v>
      </c>
      <c r="F50" s="76"/>
      <c r="H50" s="71">
        <f t="shared" si="3"/>
        <v>0.1041666666666667</v>
      </c>
      <c r="I50" s="72" t="s">
        <v>1</v>
      </c>
      <c r="J50" s="73">
        <f t="shared" si="4"/>
        <v>0.10763888888888892</v>
      </c>
      <c r="K50" s="76"/>
      <c r="M50" s="71">
        <f t="shared" si="5"/>
        <v>0.1041666666666667</v>
      </c>
      <c r="N50" s="72" t="s">
        <v>1</v>
      </c>
      <c r="O50" s="74">
        <f t="shared" si="6"/>
        <v>0.10763888888888892</v>
      </c>
      <c r="P50" s="94">
        <f t="shared" si="0"/>
        <v>0</v>
      </c>
      <c r="Q50" s="76"/>
    </row>
    <row r="51" spans="2:17" x14ac:dyDescent="0.45">
      <c r="B51" s="247"/>
      <c r="C51" s="71">
        <f t="shared" si="1"/>
        <v>0.10763888888888892</v>
      </c>
      <c r="D51" s="72" t="s">
        <v>1</v>
      </c>
      <c r="E51" s="73">
        <f t="shared" si="2"/>
        <v>0.11111111111111115</v>
      </c>
      <c r="F51" s="76"/>
      <c r="H51" s="71">
        <f t="shared" si="3"/>
        <v>0.10763888888888892</v>
      </c>
      <c r="I51" s="72" t="s">
        <v>1</v>
      </c>
      <c r="J51" s="73">
        <f t="shared" si="4"/>
        <v>0.11111111111111115</v>
      </c>
      <c r="K51" s="76"/>
      <c r="M51" s="71">
        <f t="shared" si="5"/>
        <v>0.10763888888888892</v>
      </c>
      <c r="N51" s="72" t="s">
        <v>1</v>
      </c>
      <c r="O51" s="74">
        <f t="shared" si="6"/>
        <v>0.11111111111111115</v>
      </c>
      <c r="P51" s="94">
        <f t="shared" si="0"/>
        <v>0</v>
      </c>
      <c r="Q51" s="76"/>
    </row>
    <row r="52" spans="2:17" x14ac:dyDescent="0.45">
      <c r="B52" s="247"/>
      <c r="C52" s="71">
        <f t="shared" si="1"/>
        <v>0.11111111111111115</v>
      </c>
      <c r="D52" s="72" t="s">
        <v>1</v>
      </c>
      <c r="E52" s="73">
        <f t="shared" si="2"/>
        <v>0.11458333333333337</v>
      </c>
      <c r="F52" s="76"/>
      <c r="H52" s="71">
        <f t="shared" si="3"/>
        <v>0.11111111111111115</v>
      </c>
      <c r="I52" s="72" t="s">
        <v>1</v>
      </c>
      <c r="J52" s="73">
        <f t="shared" si="4"/>
        <v>0.11458333333333337</v>
      </c>
      <c r="K52" s="76"/>
      <c r="M52" s="71">
        <f t="shared" si="5"/>
        <v>0.11111111111111115</v>
      </c>
      <c r="N52" s="72" t="s">
        <v>1</v>
      </c>
      <c r="O52" s="74">
        <f t="shared" si="6"/>
        <v>0.11458333333333337</v>
      </c>
      <c r="P52" s="94">
        <f t="shared" si="0"/>
        <v>0</v>
      </c>
      <c r="Q52" s="76"/>
    </row>
    <row r="53" spans="2:17" x14ac:dyDescent="0.45">
      <c r="B53" s="247"/>
      <c r="C53" s="71">
        <f t="shared" si="1"/>
        <v>0.11458333333333337</v>
      </c>
      <c r="D53" s="72" t="s">
        <v>1</v>
      </c>
      <c r="E53" s="73">
        <f t="shared" si="2"/>
        <v>0.11805555555555559</v>
      </c>
      <c r="F53" s="76"/>
      <c r="H53" s="71">
        <f t="shared" si="3"/>
        <v>0.11458333333333337</v>
      </c>
      <c r="I53" s="72" t="s">
        <v>1</v>
      </c>
      <c r="J53" s="73">
        <f t="shared" si="4"/>
        <v>0.11805555555555559</v>
      </c>
      <c r="K53" s="76"/>
      <c r="M53" s="71">
        <f t="shared" si="5"/>
        <v>0.11458333333333337</v>
      </c>
      <c r="N53" s="72" t="s">
        <v>1</v>
      </c>
      <c r="O53" s="74">
        <f t="shared" si="6"/>
        <v>0.11805555555555559</v>
      </c>
      <c r="P53" s="94">
        <f t="shared" si="0"/>
        <v>0</v>
      </c>
      <c r="Q53" s="76"/>
    </row>
    <row r="54" spans="2:17" x14ac:dyDescent="0.45">
      <c r="B54" s="247"/>
      <c r="C54" s="71">
        <f t="shared" si="1"/>
        <v>0.11805555555555559</v>
      </c>
      <c r="D54" s="72" t="s">
        <v>1</v>
      </c>
      <c r="E54" s="73">
        <f t="shared" si="2"/>
        <v>0.12152777777777782</v>
      </c>
      <c r="F54" s="76"/>
      <c r="H54" s="71">
        <f t="shared" si="3"/>
        <v>0.11805555555555559</v>
      </c>
      <c r="I54" s="72" t="s">
        <v>1</v>
      </c>
      <c r="J54" s="73">
        <f t="shared" si="4"/>
        <v>0.12152777777777782</v>
      </c>
      <c r="K54" s="76"/>
      <c r="M54" s="71">
        <f t="shared" si="5"/>
        <v>0.11805555555555559</v>
      </c>
      <c r="N54" s="72" t="s">
        <v>1</v>
      </c>
      <c r="O54" s="74">
        <f t="shared" si="6"/>
        <v>0.12152777777777782</v>
      </c>
      <c r="P54" s="94">
        <f t="shared" si="0"/>
        <v>0</v>
      </c>
      <c r="Q54" s="76"/>
    </row>
    <row r="55" spans="2:17" x14ac:dyDescent="0.45">
      <c r="B55" s="247"/>
      <c r="C55" s="86">
        <f t="shared" si="1"/>
        <v>0.12152777777777782</v>
      </c>
      <c r="D55" s="87" t="s">
        <v>1</v>
      </c>
      <c r="E55" s="88">
        <f t="shared" si="2"/>
        <v>0.12500000000000003</v>
      </c>
      <c r="F55" s="89"/>
      <c r="H55" s="86">
        <f t="shared" si="3"/>
        <v>0.12152777777777782</v>
      </c>
      <c r="I55" s="87" t="s">
        <v>1</v>
      </c>
      <c r="J55" s="88">
        <f t="shared" si="4"/>
        <v>0.12500000000000003</v>
      </c>
      <c r="K55" s="89"/>
      <c r="M55" s="86">
        <f t="shared" si="5"/>
        <v>0.12152777777777782</v>
      </c>
      <c r="N55" s="87" t="s">
        <v>1</v>
      </c>
      <c r="O55" s="90">
        <f t="shared" si="6"/>
        <v>0.12500000000000003</v>
      </c>
      <c r="P55" s="101">
        <f t="shared" si="0"/>
        <v>0</v>
      </c>
      <c r="Q55" s="89"/>
    </row>
    <row r="56" spans="2:17" x14ac:dyDescent="0.45">
      <c r="B56" s="247"/>
      <c r="C56" s="65">
        <f t="shared" si="1"/>
        <v>0.12500000000000003</v>
      </c>
      <c r="D56" s="66" t="s">
        <v>1</v>
      </c>
      <c r="E56" s="67">
        <f t="shared" si="2"/>
        <v>0.12847222222222224</v>
      </c>
      <c r="F56" s="91"/>
      <c r="H56" s="65">
        <f t="shared" si="3"/>
        <v>0.12500000000000003</v>
      </c>
      <c r="I56" s="66" t="s">
        <v>1</v>
      </c>
      <c r="J56" s="67">
        <f t="shared" si="4"/>
        <v>0.12847222222222224</v>
      </c>
      <c r="K56" s="91"/>
      <c r="M56" s="65">
        <f t="shared" si="5"/>
        <v>0.12500000000000003</v>
      </c>
      <c r="N56" s="66" t="s">
        <v>1</v>
      </c>
      <c r="O56" s="70">
        <f t="shared" si="6"/>
        <v>0.12847222222222224</v>
      </c>
      <c r="P56" s="94">
        <f t="shared" si="0"/>
        <v>0</v>
      </c>
      <c r="Q56" s="91"/>
    </row>
    <row r="57" spans="2:17" x14ac:dyDescent="0.45">
      <c r="B57" s="247"/>
      <c r="C57" s="71">
        <f t="shared" si="1"/>
        <v>0.12847222222222224</v>
      </c>
      <c r="D57" s="72" t="s">
        <v>1</v>
      </c>
      <c r="E57" s="73">
        <f t="shared" si="2"/>
        <v>0.13194444444444445</v>
      </c>
      <c r="F57" s="76"/>
      <c r="H57" s="71">
        <f t="shared" si="3"/>
        <v>0.12847222222222224</v>
      </c>
      <c r="I57" s="72" t="s">
        <v>1</v>
      </c>
      <c r="J57" s="73">
        <f t="shared" si="4"/>
        <v>0.13194444444444445</v>
      </c>
      <c r="K57" s="76"/>
      <c r="M57" s="71">
        <f t="shared" si="5"/>
        <v>0.12847222222222224</v>
      </c>
      <c r="N57" s="72" t="s">
        <v>1</v>
      </c>
      <c r="O57" s="74">
        <f t="shared" si="6"/>
        <v>0.13194444444444445</v>
      </c>
      <c r="P57" s="94">
        <f t="shared" si="0"/>
        <v>0</v>
      </c>
      <c r="Q57" s="76"/>
    </row>
    <row r="58" spans="2:17" x14ac:dyDescent="0.45">
      <c r="B58" s="247"/>
      <c r="C58" s="71">
        <f t="shared" si="1"/>
        <v>0.13194444444444445</v>
      </c>
      <c r="D58" s="72" t="s">
        <v>1</v>
      </c>
      <c r="E58" s="73">
        <f t="shared" si="2"/>
        <v>0.13541666666666666</v>
      </c>
      <c r="F58" s="76"/>
      <c r="H58" s="71">
        <f t="shared" si="3"/>
        <v>0.13194444444444445</v>
      </c>
      <c r="I58" s="72" t="s">
        <v>1</v>
      </c>
      <c r="J58" s="73">
        <f t="shared" si="4"/>
        <v>0.13541666666666666</v>
      </c>
      <c r="K58" s="76"/>
      <c r="M58" s="71">
        <f t="shared" si="5"/>
        <v>0.13194444444444445</v>
      </c>
      <c r="N58" s="72" t="s">
        <v>1</v>
      </c>
      <c r="O58" s="74">
        <f t="shared" si="6"/>
        <v>0.13541666666666666</v>
      </c>
      <c r="P58" s="94">
        <f t="shared" si="0"/>
        <v>0</v>
      </c>
      <c r="Q58" s="76"/>
    </row>
    <row r="59" spans="2:17" x14ac:dyDescent="0.45">
      <c r="B59" s="247"/>
      <c r="C59" s="71">
        <f t="shared" si="1"/>
        <v>0.13541666666666666</v>
      </c>
      <c r="D59" s="72" t="s">
        <v>1</v>
      </c>
      <c r="E59" s="73">
        <f t="shared" si="2"/>
        <v>0.13888888888888887</v>
      </c>
      <c r="F59" s="76"/>
      <c r="H59" s="71">
        <f t="shared" si="3"/>
        <v>0.13541666666666666</v>
      </c>
      <c r="I59" s="72" t="s">
        <v>1</v>
      </c>
      <c r="J59" s="73">
        <f t="shared" si="4"/>
        <v>0.13888888888888887</v>
      </c>
      <c r="K59" s="76"/>
      <c r="M59" s="71">
        <f t="shared" si="5"/>
        <v>0.13541666666666666</v>
      </c>
      <c r="N59" s="72" t="s">
        <v>1</v>
      </c>
      <c r="O59" s="74">
        <f t="shared" si="6"/>
        <v>0.13888888888888887</v>
      </c>
      <c r="P59" s="94">
        <f t="shared" si="0"/>
        <v>0</v>
      </c>
      <c r="Q59" s="76"/>
    </row>
    <row r="60" spans="2:17" x14ac:dyDescent="0.45">
      <c r="B60" s="247"/>
      <c r="C60" s="71">
        <f t="shared" si="1"/>
        <v>0.13888888888888887</v>
      </c>
      <c r="D60" s="72" t="s">
        <v>1</v>
      </c>
      <c r="E60" s="73">
        <f t="shared" si="2"/>
        <v>0.14236111111111108</v>
      </c>
      <c r="F60" s="76"/>
      <c r="H60" s="71">
        <f t="shared" si="3"/>
        <v>0.13888888888888887</v>
      </c>
      <c r="I60" s="72" t="s">
        <v>1</v>
      </c>
      <c r="J60" s="73">
        <f t="shared" si="4"/>
        <v>0.14236111111111108</v>
      </c>
      <c r="K60" s="76"/>
      <c r="M60" s="71">
        <f t="shared" si="5"/>
        <v>0.13888888888888887</v>
      </c>
      <c r="N60" s="72" t="s">
        <v>1</v>
      </c>
      <c r="O60" s="74">
        <f t="shared" si="6"/>
        <v>0.14236111111111108</v>
      </c>
      <c r="P60" s="94">
        <f t="shared" si="0"/>
        <v>0</v>
      </c>
      <c r="Q60" s="76"/>
    </row>
    <row r="61" spans="2:17" x14ac:dyDescent="0.45">
      <c r="B61" s="247"/>
      <c r="C61" s="71">
        <f t="shared" si="1"/>
        <v>0.14236111111111108</v>
      </c>
      <c r="D61" s="72" t="s">
        <v>1</v>
      </c>
      <c r="E61" s="73">
        <f t="shared" si="2"/>
        <v>0.14583333333333329</v>
      </c>
      <c r="F61" s="76"/>
      <c r="H61" s="71">
        <f t="shared" si="3"/>
        <v>0.14236111111111108</v>
      </c>
      <c r="I61" s="72" t="s">
        <v>1</v>
      </c>
      <c r="J61" s="73">
        <f t="shared" si="4"/>
        <v>0.14583333333333329</v>
      </c>
      <c r="K61" s="76"/>
      <c r="M61" s="71">
        <f t="shared" si="5"/>
        <v>0.14236111111111108</v>
      </c>
      <c r="N61" s="72" t="s">
        <v>1</v>
      </c>
      <c r="O61" s="74">
        <f t="shared" si="6"/>
        <v>0.14583333333333329</v>
      </c>
      <c r="P61" s="94">
        <f t="shared" si="0"/>
        <v>0</v>
      </c>
      <c r="Q61" s="76"/>
    </row>
    <row r="62" spans="2:17" x14ac:dyDescent="0.45">
      <c r="B62" s="247"/>
      <c r="C62" s="71">
        <f t="shared" si="1"/>
        <v>0.14583333333333329</v>
      </c>
      <c r="D62" s="72" t="s">
        <v>1</v>
      </c>
      <c r="E62" s="73">
        <f t="shared" si="2"/>
        <v>0.1493055555555555</v>
      </c>
      <c r="F62" s="76"/>
      <c r="H62" s="71">
        <f t="shared" si="3"/>
        <v>0.14583333333333329</v>
      </c>
      <c r="I62" s="72" t="s">
        <v>1</v>
      </c>
      <c r="J62" s="73">
        <f t="shared" si="4"/>
        <v>0.1493055555555555</v>
      </c>
      <c r="K62" s="76"/>
      <c r="M62" s="71">
        <f t="shared" si="5"/>
        <v>0.14583333333333329</v>
      </c>
      <c r="N62" s="72" t="s">
        <v>1</v>
      </c>
      <c r="O62" s="74">
        <f t="shared" si="6"/>
        <v>0.1493055555555555</v>
      </c>
      <c r="P62" s="94">
        <f t="shared" si="0"/>
        <v>0</v>
      </c>
      <c r="Q62" s="76"/>
    </row>
    <row r="63" spans="2:17" x14ac:dyDescent="0.45">
      <c r="B63" s="247"/>
      <c r="C63" s="71">
        <f t="shared" si="1"/>
        <v>0.1493055555555555</v>
      </c>
      <c r="D63" s="72" t="s">
        <v>1</v>
      </c>
      <c r="E63" s="73">
        <f t="shared" si="2"/>
        <v>0.15277777777777771</v>
      </c>
      <c r="F63" s="76"/>
      <c r="H63" s="71">
        <f t="shared" si="3"/>
        <v>0.1493055555555555</v>
      </c>
      <c r="I63" s="72" t="s">
        <v>1</v>
      </c>
      <c r="J63" s="73">
        <f t="shared" si="4"/>
        <v>0.15277777777777771</v>
      </c>
      <c r="K63" s="76"/>
      <c r="M63" s="71">
        <f t="shared" si="5"/>
        <v>0.1493055555555555</v>
      </c>
      <c r="N63" s="72" t="s">
        <v>1</v>
      </c>
      <c r="O63" s="74">
        <f t="shared" si="6"/>
        <v>0.15277777777777771</v>
      </c>
      <c r="P63" s="94">
        <f t="shared" si="0"/>
        <v>0</v>
      </c>
      <c r="Q63" s="76"/>
    </row>
    <row r="64" spans="2:17" x14ac:dyDescent="0.45">
      <c r="B64" s="247"/>
      <c r="C64" s="71">
        <f t="shared" si="1"/>
        <v>0.15277777777777771</v>
      </c>
      <c r="D64" s="72" t="s">
        <v>1</v>
      </c>
      <c r="E64" s="73">
        <f t="shared" si="2"/>
        <v>0.15624999999999992</v>
      </c>
      <c r="F64" s="76"/>
      <c r="H64" s="71">
        <f t="shared" si="3"/>
        <v>0.15277777777777771</v>
      </c>
      <c r="I64" s="72" t="s">
        <v>1</v>
      </c>
      <c r="J64" s="73">
        <f t="shared" si="4"/>
        <v>0.15624999999999992</v>
      </c>
      <c r="K64" s="76"/>
      <c r="M64" s="71">
        <f t="shared" si="5"/>
        <v>0.15277777777777771</v>
      </c>
      <c r="N64" s="72" t="s">
        <v>1</v>
      </c>
      <c r="O64" s="74">
        <f t="shared" si="6"/>
        <v>0.15624999999999992</v>
      </c>
      <c r="P64" s="94">
        <f t="shared" si="0"/>
        <v>0</v>
      </c>
      <c r="Q64" s="76"/>
    </row>
    <row r="65" spans="2:17" x14ac:dyDescent="0.45">
      <c r="B65" s="247"/>
      <c r="C65" s="71">
        <f t="shared" si="1"/>
        <v>0.15624999999999992</v>
      </c>
      <c r="D65" s="72" t="s">
        <v>1</v>
      </c>
      <c r="E65" s="73">
        <f t="shared" si="2"/>
        <v>0.15972222222222213</v>
      </c>
      <c r="F65" s="76"/>
      <c r="H65" s="71">
        <f t="shared" si="3"/>
        <v>0.15624999999999992</v>
      </c>
      <c r="I65" s="72" t="s">
        <v>1</v>
      </c>
      <c r="J65" s="73">
        <f t="shared" si="4"/>
        <v>0.15972222222222213</v>
      </c>
      <c r="K65" s="76"/>
      <c r="M65" s="71">
        <f t="shared" si="5"/>
        <v>0.15624999999999992</v>
      </c>
      <c r="N65" s="72" t="s">
        <v>1</v>
      </c>
      <c r="O65" s="74">
        <f t="shared" si="6"/>
        <v>0.15972222222222213</v>
      </c>
      <c r="P65" s="94">
        <f t="shared" si="0"/>
        <v>0</v>
      </c>
      <c r="Q65" s="76"/>
    </row>
    <row r="66" spans="2:17" x14ac:dyDescent="0.45">
      <c r="B66" s="247"/>
      <c r="C66" s="71">
        <f t="shared" si="1"/>
        <v>0.15972222222222213</v>
      </c>
      <c r="D66" s="72" t="s">
        <v>1</v>
      </c>
      <c r="E66" s="73">
        <f t="shared" si="2"/>
        <v>0.16319444444444434</v>
      </c>
      <c r="F66" s="76"/>
      <c r="H66" s="71">
        <f t="shared" si="3"/>
        <v>0.15972222222222213</v>
      </c>
      <c r="I66" s="72" t="s">
        <v>1</v>
      </c>
      <c r="J66" s="73">
        <f t="shared" si="4"/>
        <v>0.16319444444444434</v>
      </c>
      <c r="K66" s="76"/>
      <c r="M66" s="71">
        <f t="shared" si="5"/>
        <v>0.15972222222222213</v>
      </c>
      <c r="N66" s="72" t="s">
        <v>1</v>
      </c>
      <c r="O66" s="74">
        <f t="shared" si="6"/>
        <v>0.16319444444444434</v>
      </c>
      <c r="P66" s="94">
        <f t="shared" si="0"/>
        <v>0</v>
      </c>
      <c r="Q66" s="76"/>
    </row>
    <row r="67" spans="2:17" x14ac:dyDescent="0.45">
      <c r="B67" s="247"/>
      <c r="C67" s="77">
        <f t="shared" si="1"/>
        <v>0.16319444444444434</v>
      </c>
      <c r="D67" s="78" t="s">
        <v>1</v>
      </c>
      <c r="E67" s="79">
        <f t="shared" si="2"/>
        <v>0.16666666666666655</v>
      </c>
      <c r="F67" s="80"/>
      <c r="H67" s="77">
        <f t="shared" si="3"/>
        <v>0.16319444444444434</v>
      </c>
      <c r="I67" s="78" t="s">
        <v>1</v>
      </c>
      <c r="J67" s="79">
        <f t="shared" si="4"/>
        <v>0.16666666666666655</v>
      </c>
      <c r="K67" s="80"/>
      <c r="M67" s="77">
        <f t="shared" si="5"/>
        <v>0.16319444444444434</v>
      </c>
      <c r="N67" s="78" t="s">
        <v>1</v>
      </c>
      <c r="O67" s="81">
        <f t="shared" si="6"/>
        <v>0.16666666666666655</v>
      </c>
      <c r="P67" s="99">
        <f t="shared" si="0"/>
        <v>0</v>
      </c>
      <c r="Q67" s="80"/>
    </row>
    <row r="68" spans="2:17" x14ac:dyDescent="0.45">
      <c r="C68" s="69"/>
      <c r="D68" s="62"/>
      <c r="E68" s="69"/>
    </row>
  </sheetData>
  <mergeCells count="21">
    <mergeCell ref="Q20:Q31"/>
    <mergeCell ref="B32:B67"/>
    <mergeCell ref="B12:D12"/>
    <mergeCell ref="E12:G12"/>
    <mergeCell ref="B19:E19"/>
    <mergeCell ref="H19:J19"/>
    <mergeCell ref="M19:O19"/>
    <mergeCell ref="B20:B31"/>
    <mergeCell ref="B11:D11"/>
    <mergeCell ref="E11:G11"/>
    <mergeCell ref="B5:D5"/>
    <mergeCell ref="E5:G5"/>
    <mergeCell ref="B6:D6"/>
    <mergeCell ref="E6:G6"/>
    <mergeCell ref="B7:D7"/>
    <mergeCell ref="E7:G7"/>
    <mergeCell ref="B8:D8"/>
    <mergeCell ref="E8:G8"/>
    <mergeCell ref="B9:D9"/>
    <mergeCell ref="B10:D10"/>
    <mergeCell ref="E10:G10"/>
  </mergeCells>
  <phoneticPr fontId="1"/>
  <pageMargins left="0.70866141732283472" right="0.70866141732283472" top="0.74803149606299213" bottom="0.74803149606299213"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24</vt:i4>
      </vt:variant>
    </vt:vector>
  </HeadingPairs>
  <TitlesOfParts>
    <vt:vector size="49" baseType="lpstr">
      <vt:lpstr>【必須】ネガポジリスト・パターン単位</vt:lpstr>
      <vt:lpstr>【必須】ネガポジリスト・パターン単位（記載例）</vt:lpstr>
      <vt:lpstr>【任意】発電リソース単位（発電機Ａ）</vt:lpstr>
      <vt:lpstr>【任意】発電リソース単位 (記載例) (発電機Ａ)</vt:lpstr>
      <vt:lpstr>【任意】発電リソース単位（発電機Ｂ）</vt:lpstr>
      <vt:lpstr>【任意】発電リソース単位 (記載例) (発電機Ｂ)</vt:lpstr>
      <vt:lpstr>【任意】需要リソース単位（需要家A）</vt:lpstr>
      <vt:lpstr>【任意】需要リソース単位（需要家A） (記載例)</vt:lpstr>
      <vt:lpstr>【任意】需要リソース単位（需要家B）</vt:lpstr>
      <vt:lpstr>【任意】需要リソース単位（需要家B） (記載例)</vt:lpstr>
      <vt:lpstr>【任意】ネガポジリソース単位</vt:lpstr>
      <vt:lpstr>【任意】ネガポジリソース単位 (記載例)</vt:lpstr>
      <vt:lpstr>2025.4.1以降⇒</vt:lpstr>
      <vt:lpstr>（追加）【必須】ネガポジリスト・パターン単位</vt:lpstr>
      <vt:lpstr>（追加）【必須】ネガポジリスト・パターン単位（記載例）</vt:lpstr>
      <vt:lpstr>（追加）【任意】発電リソース単位（発電機Ａ）</vt:lpstr>
      <vt:lpstr>（追加）【任意】発電リソース単位(発電機Ａ) (記載例) </vt:lpstr>
      <vt:lpstr>（追加）【任意】発電リソース単位（発電機Ｂ）</vt:lpstr>
      <vt:lpstr>（追加）【任意】発電リソース単位(発電機B） (記載例) </vt:lpstr>
      <vt:lpstr>（追加）【任意】需要リソース単位（需要家A）</vt:lpstr>
      <vt:lpstr>（追加）【任意】需要リソース単位（需要家A） (記載例)</vt:lpstr>
      <vt:lpstr>（追加）【任意】需要リソース単位（需要家B）</vt:lpstr>
      <vt:lpstr>（追加）【任意】需要リソース単位（需要家B）(記載例）</vt:lpstr>
      <vt:lpstr>（追加）【任意】ネガポジリソース単位</vt:lpstr>
      <vt:lpstr>（追加）【任意】ネガポジリソース単位 (記載例)</vt:lpstr>
      <vt:lpstr>'（追加）【任意】ネガポジリソース単位'!Print_Area</vt:lpstr>
      <vt:lpstr>'（追加）【任意】ネガポジリソース単位 (記載例)'!Print_Area</vt:lpstr>
      <vt:lpstr>'（追加）【任意】需要リソース単位（需要家A）'!Print_Area</vt:lpstr>
      <vt:lpstr>'（追加）【任意】需要リソース単位（需要家A） (記載例)'!Print_Area</vt:lpstr>
      <vt:lpstr>'（追加）【任意】需要リソース単位（需要家B）'!Print_Area</vt:lpstr>
      <vt:lpstr>'（追加）【任意】需要リソース単位（需要家B）(記載例）'!Print_Area</vt:lpstr>
      <vt:lpstr>'（追加）【任意】発電リソース単位（発電機Ａ）'!Print_Area</vt:lpstr>
      <vt:lpstr>'（追加）【任意】発電リソース単位(発電機Ａ) (記載例) '!Print_Area</vt:lpstr>
      <vt:lpstr>'（追加）【任意】発電リソース単位（発電機Ｂ）'!Print_Area</vt:lpstr>
      <vt:lpstr>'（追加）【任意】発電リソース単位(発電機B） (記載例) '!Print_Area</vt:lpstr>
      <vt:lpstr>'（追加）【必須】ネガポジリスト・パターン単位'!Print_Area</vt:lpstr>
      <vt:lpstr>'（追加）【必須】ネガポジリスト・パターン単位（記載例）'!Print_Area</vt:lpstr>
      <vt:lpstr>【任意】ネガポジリソース単位!Print_Area</vt:lpstr>
      <vt:lpstr>'【任意】ネガポジリソース単位 (記載例)'!Print_Area</vt:lpstr>
      <vt:lpstr>'【任意】需要リソース単位（需要家A）'!Print_Area</vt:lpstr>
      <vt:lpstr>'【任意】需要リソース単位（需要家A） (記載例)'!Print_Area</vt:lpstr>
      <vt:lpstr>'【任意】需要リソース単位（需要家B）'!Print_Area</vt:lpstr>
      <vt:lpstr>'【任意】需要リソース単位（需要家B） (記載例)'!Print_Area</vt:lpstr>
      <vt:lpstr>'【任意】発電リソース単位 (記載例) (発電機Ａ)'!Print_Area</vt:lpstr>
      <vt:lpstr>'【任意】発電リソース単位 (記載例) (発電機Ｂ)'!Print_Area</vt:lpstr>
      <vt:lpstr>'【任意】発電リソース単位（発電機Ａ）'!Print_Area</vt:lpstr>
      <vt:lpstr>'【任意】発電リソース単位（発電機Ｂ）'!Print_Area</vt:lpstr>
      <vt:lpstr>【必須】ネガポジリスト・パターン単位!Print_Area</vt:lpstr>
      <vt:lpstr>'【必須】ネガポジリスト・パターン単位（記載例）'!Print_Area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2021-01-22T08:33:42Z</dcterms:created>
  <dcterms:modified xsi:type="dcterms:W3CDTF">2024-01-21T06:38:25Z</dcterms:modified>
</cp:coreProperties>
</file>