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 defaultThemeVersion="166925"/>
  <xr:revisionPtr revIDLastSave="0" documentId="13_ncr:1_{C85092BD-E89B-4CEE-8DB3-2FB12A912FC9}" xr6:coauthVersionLast="47" xr6:coauthVersionMax="47" xr10:uidLastSave="{00000000-0000-0000-0000-000000000000}"/>
  <bookViews>
    <workbookView xWindow="-120" yWindow="-120" windowWidth="27645" windowHeight="16440" tabRatio="834" xr2:uid="{00000000-000D-0000-FFFF-FFFF00000000}"/>
  </bookViews>
  <sheets>
    <sheet name="【必須】需要家リスト・パターン単位" sheetId="17" r:id="rId1"/>
    <sheet name="【必須】需要家リスト・パターン単位_記載例" sheetId="18" r:id="rId2"/>
    <sheet name="【任意】需要リソース単位（需要家A）" sheetId="19" r:id="rId3"/>
    <sheet name="【任意】需要リソース単位（需要家A）_記載例" sheetId="20" r:id="rId4"/>
    <sheet name="【任意】需要リソース単位（需要家B）" sheetId="24" r:id="rId5"/>
    <sheet name="【任意】需要リソース単位（需要家B）_記載例" sheetId="25" r:id="rId6"/>
    <sheet name="【任意】リソース単位（需要家C）" sheetId="10" state="hidden" r:id="rId7"/>
    <sheet name="【任意】リソース単位（需要家C） (記載例)" sheetId="15" state="hidden" r:id="rId8"/>
    <sheet name="【任意】リソース単位（需要家D）" sheetId="9" state="hidden" r:id="rId9"/>
    <sheet name="【任意】リソース単位（需要家D） (記載例)" sheetId="16" state="hidden" r:id="rId10"/>
  </sheets>
  <definedNames>
    <definedName name="_xlnm.Print_Area" localSheetId="2">'【任意】需要リソース単位（需要家A）'!$A$1:$R$38</definedName>
    <definedName name="_xlnm.Print_Area" localSheetId="3">'【任意】需要リソース単位（需要家A）_記載例'!$A$1:$R$38</definedName>
    <definedName name="_xlnm.Print_Area" localSheetId="4">'【任意】需要リソース単位（需要家B）'!$A$1:$R$38</definedName>
    <definedName name="_xlnm.Print_Area" localSheetId="5">'【任意】需要リソース単位（需要家B）_記載例'!$A$1:$R$38</definedName>
    <definedName name="_xlnm.Print_Area" localSheetId="0">【必須】需要家リスト・パターン単位!$A$1:$R$38</definedName>
    <definedName name="_xlnm.Print_Area" localSheetId="1">【必須】需要家リスト・パターン単位_記載例!$A$1:$R$38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7" i="17" l="1"/>
  <c r="P36" i="17"/>
  <c r="P35" i="17"/>
  <c r="P34" i="17"/>
  <c r="P33" i="17"/>
  <c r="P32" i="17"/>
  <c r="P31" i="17"/>
  <c r="P30" i="17"/>
  <c r="P29" i="17"/>
  <c r="P28" i="17"/>
  <c r="P27" i="17"/>
  <c r="P26" i="17"/>
  <c r="P25" i="17"/>
  <c r="P24" i="17"/>
  <c r="P23" i="17"/>
  <c r="P22" i="17"/>
  <c r="P21" i="17"/>
  <c r="P20" i="17"/>
  <c r="M20" i="17"/>
  <c r="H20" i="17"/>
  <c r="C20" i="17"/>
  <c r="G9" i="25"/>
  <c r="G9" i="24"/>
  <c r="G9" i="20"/>
  <c r="G9" i="19"/>
  <c r="G10" i="18"/>
  <c r="G10" i="17"/>
  <c r="P33" i="25"/>
  <c r="P32" i="25"/>
  <c r="P33" i="20"/>
  <c r="P32" i="20"/>
  <c r="P33" i="18"/>
  <c r="P32" i="18"/>
  <c r="P21" i="25" l="1"/>
  <c r="P20" i="25"/>
  <c r="C20" i="25"/>
  <c r="H20" i="25" s="1"/>
  <c r="P37" i="24"/>
  <c r="P36" i="24"/>
  <c r="P35" i="24"/>
  <c r="P34" i="24"/>
  <c r="P33" i="24"/>
  <c r="P32" i="24"/>
  <c r="P31" i="24"/>
  <c r="P30" i="24"/>
  <c r="P29" i="24"/>
  <c r="P28" i="24"/>
  <c r="P27" i="24"/>
  <c r="P26" i="24"/>
  <c r="P25" i="24"/>
  <c r="P24" i="24"/>
  <c r="P23" i="24"/>
  <c r="P22" i="24"/>
  <c r="P21" i="24"/>
  <c r="P20" i="24"/>
  <c r="C20" i="24"/>
  <c r="E20" i="24" s="1"/>
  <c r="C21" i="24" s="1"/>
  <c r="E21" i="24" s="1"/>
  <c r="C22" i="24" s="1"/>
  <c r="E22" i="24" s="1"/>
  <c r="C23" i="24" s="1"/>
  <c r="E23" i="24" s="1"/>
  <c r="C24" i="24" s="1"/>
  <c r="E24" i="24" s="1"/>
  <c r="C25" i="24" s="1"/>
  <c r="E25" i="24" s="1"/>
  <c r="C26" i="24" s="1"/>
  <c r="E26" i="24" s="1"/>
  <c r="C27" i="24" s="1"/>
  <c r="E27" i="24" s="1"/>
  <c r="C28" i="24" s="1"/>
  <c r="E28" i="24" s="1"/>
  <c r="C29" i="24" s="1"/>
  <c r="E29" i="24" s="1"/>
  <c r="C30" i="24" s="1"/>
  <c r="E30" i="24" s="1"/>
  <c r="C31" i="24" s="1"/>
  <c r="E31" i="24" s="1"/>
  <c r="C32" i="24" s="1"/>
  <c r="E32" i="24" s="1"/>
  <c r="C33" i="24" s="1"/>
  <c r="E33" i="24" s="1"/>
  <c r="C34" i="24" s="1"/>
  <c r="E34" i="24" s="1"/>
  <c r="C35" i="24" s="1"/>
  <c r="E35" i="24" s="1"/>
  <c r="C36" i="24" s="1"/>
  <c r="E36" i="24" s="1"/>
  <c r="C37" i="24" s="1"/>
  <c r="E37" i="24" s="1"/>
  <c r="O20" i="17"/>
  <c r="M21" i="17" s="1"/>
  <c r="O21" i="17" s="1"/>
  <c r="M22" i="17" s="1"/>
  <c r="O22" i="17" s="1"/>
  <c r="M23" i="17" s="1"/>
  <c r="O23" i="17" s="1"/>
  <c r="M24" i="17" s="1"/>
  <c r="O24" i="17" s="1"/>
  <c r="M25" i="17" s="1"/>
  <c r="O25" i="17" s="1"/>
  <c r="M26" i="17" s="1"/>
  <c r="O26" i="17" s="1"/>
  <c r="M27" i="17" s="1"/>
  <c r="O27" i="17" s="1"/>
  <c r="M28" i="17" s="1"/>
  <c r="O28" i="17" s="1"/>
  <c r="M29" i="17" s="1"/>
  <c r="O29" i="17" s="1"/>
  <c r="M30" i="17" s="1"/>
  <c r="O30" i="17" s="1"/>
  <c r="M31" i="17" s="1"/>
  <c r="O31" i="17" s="1"/>
  <c r="M32" i="17" s="1"/>
  <c r="O32" i="17" s="1"/>
  <c r="M33" i="17" s="1"/>
  <c r="O33" i="17" s="1"/>
  <c r="M34" i="17" s="1"/>
  <c r="O34" i="17" s="1"/>
  <c r="M35" i="17" s="1"/>
  <c r="O35" i="17" s="1"/>
  <c r="M36" i="17" s="1"/>
  <c r="O36" i="17" s="1"/>
  <c r="M37" i="17" s="1"/>
  <c r="O37" i="17" s="1"/>
  <c r="J20" i="17"/>
  <c r="H21" i="17" s="1"/>
  <c r="J21" i="17" s="1"/>
  <c r="H22" i="17" s="1"/>
  <c r="J22" i="17" s="1"/>
  <c r="H23" i="17" s="1"/>
  <c r="J23" i="17" s="1"/>
  <c r="H24" i="17" s="1"/>
  <c r="J24" i="17" s="1"/>
  <c r="H25" i="17" s="1"/>
  <c r="J25" i="17" s="1"/>
  <c r="H26" i="17" s="1"/>
  <c r="J26" i="17" s="1"/>
  <c r="H27" i="17" s="1"/>
  <c r="J27" i="17" s="1"/>
  <c r="H28" i="17" s="1"/>
  <c r="J28" i="17" s="1"/>
  <c r="H29" i="17" s="1"/>
  <c r="J29" i="17" s="1"/>
  <c r="H30" i="17" s="1"/>
  <c r="J30" i="17" s="1"/>
  <c r="H31" i="17" s="1"/>
  <c r="J31" i="17" s="1"/>
  <c r="H32" i="17" s="1"/>
  <c r="J32" i="17" s="1"/>
  <c r="H33" i="17" s="1"/>
  <c r="J33" i="17" s="1"/>
  <c r="H34" i="17" s="1"/>
  <c r="J34" i="17" s="1"/>
  <c r="H35" i="17" s="1"/>
  <c r="J35" i="17" s="1"/>
  <c r="H36" i="17" s="1"/>
  <c r="J36" i="17" s="1"/>
  <c r="H37" i="17" s="1"/>
  <c r="J37" i="17" s="1"/>
  <c r="E20" i="17"/>
  <c r="C21" i="17" s="1"/>
  <c r="E21" i="17" s="1"/>
  <c r="C22" i="17" s="1"/>
  <c r="E22" i="17" s="1"/>
  <c r="C23" i="17" s="1"/>
  <c r="E23" i="17" s="1"/>
  <c r="C24" i="17" s="1"/>
  <c r="E24" i="17" s="1"/>
  <c r="C25" i="17" s="1"/>
  <c r="E25" i="17" s="1"/>
  <c r="C26" i="17" s="1"/>
  <c r="E26" i="17" s="1"/>
  <c r="C27" i="17" s="1"/>
  <c r="E27" i="17" s="1"/>
  <c r="C28" i="17" s="1"/>
  <c r="E28" i="17" s="1"/>
  <c r="C29" i="17" s="1"/>
  <c r="E29" i="17" s="1"/>
  <c r="C30" i="17" s="1"/>
  <c r="E30" i="17" s="1"/>
  <c r="C31" i="17" s="1"/>
  <c r="E31" i="17" s="1"/>
  <c r="C32" i="17" s="1"/>
  <c r="E32" i="17" s="1"/>
  <c r="C33" i="17" s="1"/>
  <c r="E33" i="17" s="1"/>
  <c r="C34" i="17" s="1"/>
  <c r="E34" i="17" s="1"/>
  <c r="C35" i="17" s="1"/>
  <c r="E35" i="17" s="1"/>
  <c r="C36" i="17" s="1"/>
  <c r="E36" i="17" s="1"/>
  <c r="C37" i="17" s="1"/>
  <c r="E37" i="17" s="1"/>
  <c r="P21" i="20"/>
  <c r="P20" i="20"/>
  <c r="C20" i="20"/>
  <c r="H20" i="20" s="1"/>
  <c r="P3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C20" i="19"/>
  <c r="E20" i="19" s="1"/>
  <c r="C21" i="19" s="1"/>
  <c r="E21" i="19" s="1"/>
  <c r="C22" i="19" s="1"/>
  <c r="E22" i="19" s="1"/>
  <c r="C23" i="19" s="1"/>
  <c r="E23" i="19" s="1"/>
  <c r="C24" i="19" s="1"/>
  <c r="E24" i="19" s="1"/>
  <c r="C25" i="19" s="1"/>
  <c r="E25" i="19" s="1"/>
  <c r="C26" i="19" s="1"/>
  <c r="E26" i="19" s="1"/>
  <c r="C27" i="19" s="1"/>
  <c r="E27" i="19" s="1"/>
  <c r="C28" i="19" s="1"/>
  <c r="E28" i="19" s="1"/>
  <c r="C29" i="19" s="1"/>
  <c r="E29" i="19" s="1"/>
  <c r="C30" i="19" s="1"/>
  <c r="E30" i="19" s="1"/>
  <c r="C31" i="19" s="1"/>
  <c r="E31" i="19" s="1"/>
  <c r="C32" i="19" s="1"/>
  <c r="E32" i="19" s="1"/>
  <c r="C33" i="19" s="1"/>
  <c r="E33" i="19" s="1"/>
  <c r="C34" i="19" s="1"/>
  <c r="E34" i="19" s="1"/>
  <c r="C35" i="19" s="1"/>
  <c r="E35" i="19" s="1"/>
  <c r="C36" i="19" s="1"/>
  <c r="E36" i="19" s="1"/>
  <c r="C37" i="19" s="1"/>
  <c r="E37" i="19" s="1"/>
  <c r="P21" i="18"/>
  <c r="P20" i="18"/>
  <c r="C20" i="18"/>
  <c r="H20" i="18" s="1"/>
  <c r="M20" i="18" s="1"/>
  <c r="O20" i="18" s="1"/>
  <c r="M21" i="18" s="1"/>
  <c r="O21" i="18" s="1"/>
  <c r="M22" i="18" s="1"/>
  <c r="O22" i="18" s="1"/>
  <c r="M23" i="18" s="1"/>
  <c r="O23" i="18" s="1"/>
  <c r="M24" i="18" s="1"/>
  <c r="O24" i="18" s="1"/>
  <c r="M25" i="18" s="1"/>
  <c r="O25" i="18" s="1"/>
  <c r="M26" i="18" s="1"/>
  <c r="O26" i="18" s="1"/>
  <c r="M27" i="18" s="1"/>
  <c r="O27" i="18" s="1"/>
  <c r="M28" i="18" s="1"/>
  <c r="O28" i="18" s="1"/>
  <c r="M29" i="18" s="1"/>
  <c r="O29" i="18" s="1"/>
  <c r="M30" i="18" s="1"/>
  <c r="O30" i="18" s="1"/>
  <c r="M31" i="18" s="1"/>
  <c r="O31" i="18" s="1"/>
  <c r="M32" i="18" s="1"/>
  <c r="O32" i="18" s="1"/>
  <c r="M33" i="18" s="1"/>
  <c r="O33" i="18" s="1"/>
  <c r="M34" i="18" s="1"/>
  <c r="O34" i="18" s="1"/>
  <c r="M35" i="18" s="1"/>
  <c r="O35" i="18" s="1"/>
  <c r="M36" i="18" s="1"/>
  <c r="O36" i="18" s="1"/>
  <c r="M37" i="18" s="1"/>
  <c r="O37" i="18" s="1"/>
  <c r="M20" i="25" l="1"/>
  <c r="O20" i="25" s="1"/>
  <c r="M21" i="25" s="1"/>
  <c r="O21" i="25" s="1"/>
  <c r="M22" i="25" s="1"/>
  <c r="O22" i="25" s="1"/>
  <c r="M23" i="25" s="1"/>
  <c r="O23" i="25" s="1"/>
  <c r="M24" i="25" s="1"/>
  <c r="O24" i="25" s="1"/>
  <c r="M25" i="25" s="1"/>
  <c r="O25" i="25" s="1"/>
  <c r="M26" i="25" s="1"/>
  <c r="O26" i="25" s="1"/>
  <c r="M27" i="25" s="1"/>
  <c r="O27" i="25" s="1"/>
  <c r="M28" i="25" s="1"/>
  <c r="O28" i="25" s="1"/>
  <c r="M29" i="25" s="1"/>
  <c r="O29" i="25" s="1"/>
  <c r="M30" i="25" s="1"/>
  <c r="O30" i="25" s="1"/>
  <c r="M31" i="25" s="1"/>
  <c r="O31" i="25" s="1"/>
  <c r="M32" i="25" s="1"/>
  <c r="O32" i="25" s="1"/>
  <c r="M33" i="25" s="1"/>
  <c r="O33" i="25" s="1"/>
  <c r="M34" i="25" s="1"/>
  <c r="O34" i="25" s="1"/>
  <c r="M35" i="25" s="1"/>
  <c r="O35" i="25" s="1"/>
  <c r="M36" i="25" s="1"/>
  <c r="O36" i="25" s="1"/>
  <c r="M37" i="25" s="1"/>
  <c r="O37" i="25" s="1"/>
  <c r="J20" i="25"/>
  <c r="H21" i="25" s="1"/>
  <c r="J21" i="25" s="1"/>
  <c r="H22" i="25" s="1"/>
  <c r="J22" i="25" s="1"/>
  <c r="H23" i="25" s="1"/>
  <c r="J23" i="25" s="1"/>
  <c r="H24" i="25" s="1"/>
  <c r="J24" i="25" s="1"/>
  <c r="H25" i="25" s="1"/>
  <c r="J25" i="25" s="1"/>
  <c r="H26" i="25" s="1"/>
  <c r="J26" i="25" s="1"/>
  <c r="H27" i="25" s="1"/>
  <c r="J27" i="25" s="1"/>
  <c r="H28" i="25" s="1"/>
  <c r="J28" i="25" s="1"/>
  <c r="H29" i="25" s="1"/>
  <c r="J29" i="25" s="1"/>
  <c r="H30" i="25" s="1"/>
  <c r="J30" i="25" s="1"/>
  <c r="H31" i="25" s="1"/>
  <c r="J31" i="25" s="1"/>
  <c r="H32" i="25" s="1"/>
  <c r="J32" i="25" s="1"/>
  <c r="H33" i="25" s="1"/>
  <c r="J33" i="25" s="1"/>
  <c r="H34" i="25" s="1"/>
  <c r="J34" i="25" s="1"/>
  <c r="H35" i="25" s="1"/>
  <c r="J35" i="25" s="1"/>
  <c r="H36" i="25" s="1"/>
  <c r="J36" i="25" s="1"/>
  <c r="H37" i="25" s="1"/>
  <c r="J37" i="25" s="1"/>
  <c r="E20" i="25"/>
  <c r="C21" i="25" s="1"/>
  <c r="E21" i="25" s="1"/>
  <c r="C22" i="25" s="1"/>
  <c r="E22" i="25" s="1"/>
  <c r="C23" i="25" s="1"/>
  <c r="E23" i="25" s="1"/>
  <c r="C24" i="25" s="1"/>
  <c r="E24" i="25" s="1"/>
  <c r="C25" i="25" s="1"/>
  <c r="E25" i="25" s="1"/>
  <c r="C26" i="25" s="1"/>
  <c r="E26" i="25" s="1"/>
  <c r="C27" i="25" s="1"/>
  <c r="E27" i="25" s="1"/>
  <c r="C28" i="25" s="1"/>
  <c r="E28" i="25" s="1"/>
  <c r="C29" i="25" s="1"/>
  <c r="E29" i="25" s="1"/>
  <c r="C30" i="25" s="1"/>
  <c r="E30" i="25" s="1"/>
  <c r="C31" i="25" s="1"/>
  <c r="E31" i="25" s="1"/>
  <c r="C32" i="25" s="1"/>
  <c r="E32" i="25" s="1"/>
  <c r="C33" i="25" s="1"/>
  <c r="E33" i="25" s="1"/>
  <c r="C34" i="25" s="1"/>
  <c r="E34" i="25" s="1"/>
  <c r="C35" i="25" s="1"/>
  <c r="E35" i="25" s="1"/>
  <c r="C36" i="25" s="1"/>
  <c r="E36" i="25" s="1"/>
  <c r="C37" i="25" s="1"/>
  <c r="E37" i="25" s="1"/>
  <c r="H20" i="24"/>
  <c r="E20" i="20"/>
  <c r="C21" i="20" s="1"/>
  <c r="E21" i="20" s="1"/>
  <c r="C22" i="20" s="1"/>
  <c r="E22" i="20" s="1"/>
  <c r="C23" i="20" s="1"/>
  <c r="E23" i="20" s="1"/>
  <c r="C24" i="20" s="1"/>
  <c r="E24" i="20" s="1"/>
  <c r="C25" i="20" s="1"/>
  <c r="E25" i="20" s="1"/>
  <c r="C26" i="20" s="1"/>
  <c r="E26" i="20" s="1"/>
  <c r="C27" i="20" s="1"/>
  <c r="E27" i="20" s="1"/>
  <c r="C28" i="20" s="1"/>
  <c r="E28" i="20" s="1"/>
  <c r="C29" i="20" s="1"/>
  <c r="E29" i="20" s="1"/>
  <c r="C30" i="20" s="1"/>
  <c r="E30" i="20" s="1"/>
  <c r="C31" i="20" s="1"/>
  <c r="E31" i="20" s="1"/>
  <c r="C32" i="20" s="1"/>
  <c r="E32" i="20" s="1"/>
  <c r="C33" i="20" s="1"/>
  <c r="E33" i="20" s="1"/>
  <c r="C34" i="20" s="1"/>
  <c r="E34" i="20" s="1"/>
  <c r="C35" i="20" s="1"/>
  <c r="E35" i="20" s="1"/>
  <c r="C36" i="20" s="1"/>
  <c r="E36" i="20" s="1"/>
  <c r="C37" i="20" s="1"/>
  <c r="E37" i="20" s="1"/>
  <c r="H20" i="19"/>
  <c r="J20" i="19" s="1"/>
  <c r="H21" i="19" s="1"/>
  <c r="J21" i="19" s="1"/>
  <c r="H22" i="19" s="1"/>
  <c r="J22" i="19" s="1"/>
  <c r="H23" i="19" s="1"/>
  <c r="J23" i="19" s="1"/>
  <c r="H24" i="19" s="1"/>
  <c r="J24" i="19" s="1"/>
  <c r="H25" i="19" s="1"/>
  <c r="J25" i="19" s="1"/>
  <c r="H26" i="19" s="1"/>
  <c r="J26" i="19" s="1"/>
  <c r="H27" i="19" s="1"/>
  <c r="J27" i="19" s="1"/>
  <c r="H28" i="19" s="1"/>
  <c r="J28" i="19" s="1"/>
  <c r="H29" i="19" s="1"/>
  <c r="J29" i="19" s="1"/>
  <c r="H30" i="19" s="1"/>
  <c r="J30" i="19" s="1"/>
  <c r="H31" i="19" s="1"/>
  <c r="J31" i="19" s="1"/>
  <c r="H32" i="19" s="1"/>
  <c r="J32" i="19" s="1"/>
  <c r="H33" i="19" s="1"/>
  <c r="J33" i="19" s="1"/>
  <c r="H34" i="19" s="1"/>
  <c r="J34" i="19" s="1"/>
  <c r="H35" i="19" s="1"/>
  <c r="J35" i="19" s="1"/>
  <c r="H36" i="19" s="1"/>
  <c r="J36" i="19" s="1"/>
  <c r="H37" i="19" s="1"/>
  <c r="J37" i="19" s="1"/>
  <c r="M20" i="19"/>
  <c r="O20" i="19" s="1"/>
  <c r="M21" i="19" s="1"/>
  <c r="O21" i="19" s="1"/>
  <c r="M22" i="19" s="1"/>
  <c r="O22" i="19" s="1"/>
  <c r="M23" i="19" s="1"/>
  <c r="O23" i="19" s="1"/>
  <c r="M24" i="19" s="1"/>
  <c r="O24" i="19" s="1"/>
  <c r="M25" i="19" s="1"/>
  <c r="O25" i="19" s="1"/>
  <c r="M26" i="19" s="1"/>
  <c r="O26" i="19" s="1"/>
  <c r="M27" i="19" s="1"/>
  <c r="O27" i="19" s="1"/>
  <c r="M28" i="19" s="1"/>
  <c r="O28" i="19" s="1"/>
  <c r="M29" i="19" s="1"/>
  <c r="O29" i="19" s="1"/>
  <c r="M30" i="19" s="1"/>
  <c r="O30" i="19" s="1"/>
  <c r="M31" i="19" s="1"/>
  <c r="O31" i="19" s="1"/>
  <c r="M32" i="19" s="1"/>
  <c r="O32" i="19" s="1"/>
  <c r="M33" i="19" s="1"/>
  <c r="O33" i="19" s="1"/>
  <c r="M34" i="19" s="1"/>
  <c r="O34" i="19" s="1"/>
  <c r="M35" i="19" s="1"/>
  <c r="O35" i="19" s="1"/>
  <c r="M36" i="19" s="1"/>
  <c r="O36" i="19" s="1"/>
  <c r="M37" i="19" s="1"/>
  <c r="O37" i="19" s="1"/>
  <c r="E20" i="18"/>
  <c r="C21" i="18" s="1"/>
  <c r="E21" i="18" s="1"/>
  <c r="C22" i="18" s="1"/>
  <c r="E22" i="18" s="1"/>
  <c r="C23" i="18" s="1"/>
  <c r="E23" i="18" s="1"/>
  <c r="C24" i="18" s="1"/>
  <c r="E24" i="18" s="1"/>
  <c r="C25" i="18" s="1"/>
  <c r="E25" i="18" s="1"/>
  <c r="C26" i="18" s="1"/>
  <c r="E26" i="18" s="1"/>
  <c r="C27" i="18" s="1"/>
  <c r="E27" i="18" s="1"/>
  <c r="C28" i="18" s="1"/>
  <c r="E28" i="18" s="1"/>
  <c r="C29" i="18" s="1"/>
  <c r="E29" i="18" s="1"/>
  <c r="C30" i="18" s="1"/>
  <c r="E30" i="18" s="1"/>
  <c r="C31" i="18" s="1"/>
  <c r="E31" i="18" s="1"/>
  <c r="C32" i="18" s="1"/>
  <c r="E32" i="18" s="1"/>
  <c r="C33" i="18" s="1"/>
  <c r="E33" i="18" s="1"/>
  <c r="C34" i="18" s="1"/>
  <c r="E34" i="18" s="1"/>
  <c r="C35" i="18" s="1"/>
  <c r="E35" i="18" s="1"/>
  <c r="C36" i="18" s="1"/>
  <c r="E36" i="18" s="1"/>
  <c r="C37" i="18" s="1"/>
  <c r="E37" i="18" s="1"/>
  <c r="J20" i="18"/>
  <c r="H21" i="18" s="1"/>
  <c r="J21" i="18" s="1"/>
  <c r="H22" i="18" s="1"/>
  <c r="J22" i="18" s="1"/>
  <c r="H23" i="18" s="1"/>
  <c r="J23" i="18" s="1"/>
  <c r="H24" i="18" s="1"/>
  <c r="J24" i="18" s="1"/>
  <c r="H25" i="18" s="1"/>
  <c r="J25" i="18" s="1"/>
  <c r="H26" i="18" s="1"/>
  <c r="J26" i="18" s="1"/>
  <c r="H27" i="18" s="1"/>
  <c r="J27" i="18" s="1"/>
  <c r="H28" i="18" s="1"/>
  <c r="J28" i="18" s="1"/>
  <c r="H29" i="18" s="1"/>
  <c r="J29" i="18" s="1"/>
  <c r="H30" i="18" s="1"/>
  <c r="J30" i="18" s="1"/>
  <c r="H31" i="18" s="1"/>
  <c r="J31" i="18" s="1"/>
  <c r="H32" i="18" s="1"/>
  <c r="J32" i="18" s="1"/>
  <c r="H33" i="18" s="1"/>
  <c r="J33" i="18" s="1"/>
  <c r="H34" i="18" s="1"/>
  <c r="J34" i="18" s="1"/>
  <c r="H35" i="18" s="1"/>
  <c r="J35" i="18" s="1"/>
  <c r="H36" i="18" s="1"/>
  <c r="J36" i="18" s="1"/>
  <c r="H37" i="18" s="1"/>
  <c r="J37" i="18" s="1"/>
  <c r="M20" i="20"/>
  <c r="O20" i="20" s="1"/>
  <c r="M21" i="20" s="1"/>
  <c r="O21" i="20" s="1"/>
  <c r="M22" i="20" s="1"/>
  <c r="O22" i="20" s="1"/>
  <c r="M23" i="20" s="1"/>
  <c r="O23" i="20" s="1"/>
  <c r="M24" i="20" s="1"/>
  <c r="O24" i="20" s="1"/>
  <c r="M25" i="20" s="1"/>
  <c r="O25" i="20" s="1"/>
  <c r="M26" i="20" s="1"/>
  <c r="O26" i="20" s="1"/>
  <c r="M27" i="20" s="1"/>
  <c r="O27" i="20" s="1"/>
  <c r="M28" i="20" s="1"/>
  <c r="O28" i="20" s="1"/>
  <c r="M29" i="20" s="1"/>
  <c r="O29" i="20" s="1"/>
  <c r="M30" i="20" s="1"/>
  <c r="O30" i="20" s="1"/>
  <c r="M31" i="20" s="1"/>
  <c r="O31" i="20" s="1"/>
  <c r="M32" i="20" s="1"/>
  <c r="O32" i="20" s="1"/>
  <c r="M33" i="20" s="1"/>
  <c r="O33" i="20" s="1"/>
  <c r="M34" i="20" s="1"/>
  <c r="O34" i="20" s="1"/>
  <c r="M35" i="20" s="1"/>
  <c r="O35" i="20" s="1"/>
  <c r="M36" i="20" s="1"/>
  <c r="O36" i="20" s="1"/>
  <c r="M37" i="20" s="1"/>
  <c r="O37" i="20" s="1"/>
  <c r="J20" i="20"/>
  <c r="H21" i="20" s="1"/>
  <c r="J21" i="20" s="1"/>
  <c r="H22" i="20" s="1"/>
  <c r="J22" i="20" s="1"/>
  <c r="H23" i="20" s="1"/>
  <c r="J23" i="20" s="1"/>
  <c r="H24" i="20" s="1"/>
  <c r="J24" i="20" s="1"/>
  <c r="H25" i="20" s="1"/>
  <c r="J25" i="20" s="1"/>
  <c r="H26" i="20" s="1"/>
  <c r="J26" i="20" s="1"/>
  <c r="H27" i="20" s="1"/>
  <c r="J27" i="20" s="1"/>
  <c r="H28" i="20" s="1"/>
  <c r="J28" i="20" s="1"/>
  <c r="H29" i="20" s="1"/>
  <c r="J29" i="20" s="1"/>
  <c r="H30" i="20" s="1"/>
  <c r="J30" i="20" s="1"/>
  <c r="H31" i="20" s="1"/>
  <c r="J31" i="20" s="1"/>
  <c r="H32" i="20" s="1"/>
  <c r="J32" i="20" s="1"/>
  <c r="H33" i="20" s="1"/>
  <c r="J33" i="20" s="1"/>
  <c r="H34" i="20" s="1"/>
  <c r="J34" i="20" s="1"/>
  <c r="H35" i="20" s="1"/>
  <c r="J35" i="20" s="1"/>
  <c r="H36" i="20" s="1"/>
  <c r="J36" i="20" s="1"/>
  <c r="H37" i="20" s="1"/>
  <c r="J37" i="20" s="1"/>
  <c r="J20" i="24" l="1"/>
  <c r="H21" i="24" s="1"/>
  <c r="J21" i="24" s="1"/>
  <c r="H22" i="24" s="1"/>
  <c r="J22" i="24" s="1"/>
  <c r="H23" i="24" s="1"/>
  <c r="J23" i="24" s="1"/>
  <c r="H24" i="24" s="1"/>
  <c r="J24" i="24" s="1"/>
  <c r="H25" i="24" s="1"/>
  <c r="J25" i="24" s="1"/>
  <c r="H26" i="24" s="1"/>
  <c r="J26" i="24" s="1"/>
  <c r="H27" i="24" s="1"/>
  <c r="J27" i="24" s="1"/>
  <c r="H28" i="24" s="1"/>
  <c r="J28" i="24" s="1"/>
  <c r="H29" i="24" s="1"/>
  <c r="J29" i="24" s="1"/>
  <c r="H30" i="24" s="1"/>
  <c r="J30" i="24" s="1"/>
  <c r="H31" i="24" s="1"/>
  <c r="J31" i="24" s="1"/>
  <c r="H32" i="24" s="1"/>
  <c r="J32" i="24" s="1"/>
  <c r="H33" i="24" s="1"/>
  <c r="J33" i="24" s="1"/>
  <c r="H34" i="24" s="1"/>
  <c r="J34" i="24" s="1"/>
  <c r="H35" i="24" s="1"/>
  <c r="J35" i="24" s="1"/>
  <c r="H36" i="24" s="1"/>
  <c r="J36" i="24" s="1"/>
  <c r="H37" i="24" s="1"/>
  <c r="J37" i="24" s="1"/>
  <c r="M20" i="24"/>
  <c r="O20" i="24" s="1"/>
  <c r="M21" i="24" s="1"/>
  <c r="O21" i="24" s="1"/>
  <c r="M22" i="24" s="1"/>
  <c r="O22" i="24" s="1"/>
  <c r="M23" i="24" s="1"/>
  <c r="O23" i="24" s="1"/>
  <c r="M24" i="24" s="1"/>
  <c r="O24" i="24" s="1"/>
  <c r="M25" i="24" s="1"/>
  <c r="O25" i="24" s="1"/>
  <c r="M26" i="24" s="1"/>
  <c r="O26" i="24" s="1"/>
  <c r="M27" i="24" s="1"/>
  <c r="O27" i="24" s="1"/>
  <c r="M28" i="24" s="1"/>
  <c r="O28" i="24" s="1"/>
  <c r="M29" i="24" s="1"/>
  <c r="O29" i="24" s="1"/>
  <c r="M30" i="24" s="1"/>
  <c r="O30" i="24" s="1"/>
  <c r="M31" i="24" s="1"/>
  <c r="O31" i="24" s="1"/>
  <c r="M32" i="24" s="1"/>
  <c r="O32" i="24" s="1"/>
  <c r="M33" i="24" s="1"/>
  <c r="O33" i="24" s="1"/>
  <c r="M34" i="24" s="1"/>
  <c r="O34" i="24" s="1"/>
  <c r="M35" i="24" s="1"/>
  <c r="O35" i="24" s="1"/>
  <c r="M36" i="24" s="1"/>
  <c r="O36" i="24" s="1"/>
  <c r="M37" i="24" s="1"/>
  <c r="O37" i="24" s="1"/>
  <c r="P33" i="16"/>
  <c r="P32" i="16"/>
  <c r="P21" i="16"/>
  <c r="P20" i="16"/>
  <c r="C20" i="16"/>
  <c r="G9" i="16"/>
  <c r="P33" i="15"/>
  <c r="P32" i="15"/>
  <c r="P21" i="15"/>
  <c r="P20" i="15"/>
  <c r="C20" i="15"/>
  <c r="G9" i="15"/>
  <c r="H20" i="16" l="1"/>
  <c r="E20" i="16"/>
  <c r="C21" i="16" s="1"/>
  <c r="E21" i="16" s="1"/>
  <c r="C22" i="16" s="1"/>
  <c r="E22" i="16" s="1"/>
  <c r="C23" i="16" s="1"/>
  <c r="E23" i="16" s="1"/>
  <c r="C24" i="16" s="1"/>
  <c r="E24" i="16" s="1"/>
  <c r="C25" i="16" s="1"/>
  <c r="E25" i="16" s="1"/>
  <c r="C26" i="16" s="1"/>
  <c r="E26" i="16" s="1"/>
  <c r="C27" i="16" s="1"/>
  <c r="E27" i="16" s="1"/>
  <c r="C28" i="16" s="1"/>
  <c r="E28" i="16" s="1"/>
  <c r="C29" i="16" s="1"/>
  <c r="E29" i="16" s="1"/>
  <c r="C30" i="16" s="1"/>
  <c r="E30" i="16" s="1"/>
  <c r="C31" i="16" s="1"/>
  <c r="E31" i="16" s="1"/>
  <c r="C32" i="16" s="1"/>
  <c r="E32" i="16" s="1"/>
  <c r="C33" i="16" s="1"/>
  <c r="E33" i="16" s="1"/>
  <c r="C34" i="16" s="1"/>
  <c r="E34" i="16" s="1"/>
  <c r="C35" i="16" s="1"/>
  <c r="E35" i="16" s="1"/>
  <c r="C36" i="16" s="1"/>
  <c r="E36" i="16" s="1"/>
  <c r="C37" i="16" s="1"/>
  <c r="E37" i="16" s="1"/>
  <c r="C38" i="16" s="1"/>
  <c r="E38" i="16" s="1"/>
  <c r="C39" i="16" s="1"/>
  <c r="E39" i="16" s="1"/>
  <c r="C40" i="16" s="1"/>
  <c r="E40" i="16" s="1"/>
  <c r="C41" i="16" s="1"/>
  <c r="E41" i="16" s="1"/>
  <c r="C42" i="16" s="1"/>
  <c r="E42" i="16" s="1"/>
  <c r="C43" i="16" s="1"/>
  <c r="E43" i="16" s="1"/>
  <c r="C44" i="16" s="1"/>
  <c r="E44" i="16" s="1"/>
  <c r="C45" i="16" s="1"/>
  <c r="E45" i="16" s="1"/>
  <c r="C46" i="16" s="1"/>
  <c r="E46" i="16" s="1"/>
  <c r="C47" i="16" s="1"/>
  <c r="E47" i="16" s="1"/>
  <c r="C48" i="16" s="1"/>
  <c r="E48" i="16" s="1"/>
  <c r="C49" i="16" s="1"/>
  <c r="E49" i="16" s="1"/>
  <c r="C50" i="16" s="1"/>
  <c r="E50" i="16" s="1"/>
  <c r="C51" i="16" s="1"/>
  <c r="E51" i="16" s="1"/>
  <c r="C52" i="16" s="1"/>
  <c r="E52" i="16" s="1"/>
  <c r="C53" i="16" s="1"/>
  <c r="E53" i="16" s="1"/>
  <c r="C54" i="16" s="1"/>
  <c r="E54" i="16" s="1"/>
  <c r="C55" i="16" s="1"/>
  <c r="E55" i="16" s="1"/>
  <c r="C56" i="16" s="1"/>
  <c r="E56" i="16" s="1"/>
  <c r="C57" i="16" s="1"/>
  <c r="E57" i="16" s="1"/>
  <c r="C58" i="16" s="1"/>
  <c r="E58" i="16" s="1"/>
  <c r="C59" i="16" s="1"/>
  <c r="E59" i="16" s="1"/>
  <c r="C60" i="16" s="1"/>
  <c r="E60" i="16" s="1"/>
  <c r="C61" i="16" s="1"/>
  <c r="E61" i="16" s="1"/>
  <c r="C62" i="16" s="1"/>
  <c r="E62" i="16" s="1"/>
  <c r="C63" i="16" s="1"/>
  <c r="E63" i="16" s="1"/>
  <c r="C64" i="16" s="1"/>
  <c r="E64" i="16" s="1"/>
  <c r="C65" i="16" s="1"/>
  <c r="E65" i="16" s="1"/>
  <c r="C66" i="16" s="1"/>
  <c r="E66" i="16" s="1"/>
  <c r="C67" i="16" s="1"/>
  <c r="E67" i="16" s="1"/>
  <c r="H20" i="15"/>
  <c r="E20" i="15"/>
  <c r="C21" i="15" s="1"/>
  <c r="E21" i="15" s="1"/>
  <c r="C22" i="15" s="1"/>
  <c r="E22" i="15" s="1"/>
  <c r="C23" i="15" s="1"/>
  <c r="E23" i="15" s="1"/>
  <c r="C24" i="15" s="1"/>
  <c r="E24" i="15" s="1"/>
  <c r="C25" i="15" s="1"/>
  <c r="E25" i="15" s="1"/>
  <c r="C26" i="15" s="1"/>
  <c r="E26" i="15" s="1"/>
  <c r="C27" i="15" s="1"/>
  <c r="E27" i="15" s="1"/>
  <c r="C28" i="15" s="1"/>
  <c r="E28" i="15" s="1"/>
  <c r="C29" i="15" s="1"/>
  <c r="E29" i="15" s="1"/>
  <c r="C30" i="15" s="1"/>
  <c r="E30" i="15" s="1"/>
  <c r="C31" i="15" s="1"/>
  <c r="E31" i="15" s="1"/>
  <c r="C32" i="15" s="1"/>
  <c r="E32" i="15" s="1"/>
  <c r="C33" i="15" s="1"/>
  <c r="E33" i="15" s="1"/>
  <c r="C34" i="15" s="1"/>
  <c r="E34" i="15" s="1"/>
  <c r="C35" i="15" s="1"/>
  <c r="E35" i="15" s="1"/>
  <c r="C36" i="15" s="1"/>
  <c r="E36" i="15" s="1"/>
  <c r="C37" i="15" s="1"/>
  <c r="E37" i="15" s="1"/>
  <c r="C38" i="15" s="1"/>
  <c r="E38" i="15" s="1"/>
  <c r="C39" i="15" s="1"/>
  <c r="E39" i="15" s="1"/>
  <c r="C40" i="15" s="1"/>
  <c r="E40" i="15" s="1"/>
  <c r="C41" i="15" s="1"/>
  <c r="E41" i="15" s="1"/>
  <c r="C42" i="15" s="1"/>
  <c r="E42" i="15" s="1"/>
  <c r="C43" i="15" s="1"/>
  <c r="E43" i="15" s="1"/>
  <c r="C44" i="15" s="1"/>
  <c r="E44" i="15" s="1"/>
  <c r="C45" i="15" s="1"/>
  <c r="E45" i="15" s="1"/>
  <c r="C46" i="15" s="1"/>
  <c r="E46" i="15" s="1"/>
  <c r="C47" i="15" s="1"/>
  <c r="E47" i="15" s="1"/>
  <c r="C48" i="15" s="1"/>
  <c r="E48" i="15" s="1"/>
  <c r="C49" i="15" s="1"/>
  <c r="E49" i="15" s="1"/>
  <c r="C50" i="15" s="1"/>
  <c r="E50" i="15" s="1"/>
  <c r="C51" i="15" s="1"/>
  <c r="E51" i="15" s="1"/>
  <c r="C52" i="15" s="1"/>
  <c r="E52" i="15" s="1"/>
  <c r="C53" i="15" s="1"/>
  <c r="E53" i="15" s="1"/>
  <c r="C54" i="15" s="1"/>
  <c r="E54" i="15" s="1"/>
  <c r="C55" i="15" s="1"/>
  <c r="E55" i="15" s="1"/>
  <c r="C56" i="15" s="1"/>
  <c r="E56" i="15" s="1"/>
  <c r="C57" i="15" s="1"/>
  <c r="E57" i="15" s="1"/>
  <c r="C58" i="15" s="1"/>
  <c r="E58" i="15" s="1"/>
  <c r="C59" i="15" s="1"/>
  <c r="E59" i="15" s="1"/>
  <c r="C60" i="15" s="1"/>
  <c r="E60" i="15" s="1"/>
  <c r="C61" i="15" s="1"/>
  <c r="E61" i="15" s="1"/>
  <c r="C62" i="15" s="1"/>
  <c r="E62" i="15" s="1"/>
  <c r="C63" i="15" s="1"/>
  <c r="E63" i="15" s="1"/>
  <c r="C64" i="15" s="1"/>
  <c r="E64" i="15" s="1"/>
  <c r="C65" i="15" s="1"/>
  <c r="E65" i="15" s="1"/>
  <c r="C66" i="15" s="1"/>
  <c r="E66" i="15" s="1"/>
  <c r="C67" i="15" s="1"/>
  <c r="E67" i="15" s="1"/>
  <c r="J20" i="16" l="1"/>
  <c r="H21" i="16" s="1"/>
  <c r="J21" i="16" s="1"/>
  <c r="H22" i="16" s="1"/>
  <c r="J22" i="16" s="1"/>
  <c r="H23" i="16" s="1"/>
  <c r="J23" i="16" s="1"/>
  <c r="H24" i="16" s="1"/>
  <c r="J24" i="16" s="1"/>
  <c r="H25" i="16" s="1"/>
  <c r="J25" i="16" s="1"/>
  <c r="H26" i="16" s="1"/>
  <c r="J26" i="16" s="1"/>
  <c r="H27" i="16" s="1"/>
  <c r="J27" i="16" s="1"/>
  <c r="H28" i="16" s="1"/>
  <c r="J28" i="16" s="1"/>
  <c r="H29" i="16" s="1"/>
  <c r="J29" i="16" s="1"/>
  <c r="H30" i="16" s="1"/>
  <c r="J30" i="16" s="1"/>
  <c r="H31" i="16" s="1"/>
  <c r="J31" i="16" s="1"/>
  <c r="H32" i="16" s="1"/>
  <c r="J32" i="16" s="1"/>
  <c r="H33" i="16" s="1"/>
  <c r="J33" i="16" s="1"/>
  <c r="H34" i="16" s="1"/>
  <c r="J34" i="16" s="1"/>
  <c r="H35" i="16" s="1"/>
  <c r="J35" i="16" s="1"/>
  <c r="H36" i="16" s="1"/>
  <c r="J36" i="16" s="1"/>
  <c r="H37" i="16" s="1"/>
  <c r="J37" i="16" s="1"/>
  <c r="H38" i="16" s="1"/>
  <c r="J38" i="16" s="1"/>
  <c r="H39" i="16" s="1"/>
  <c r="J39" i="16" s="1"/>
  <c r="H40" i="16" s="1"/>
  <c r="J40" i="16" s="1"/>
  <c r="H41" i="16" s="1"/>
  <c r="J41" i="16" s="1"/>
  <c r="H42" i="16" s="1"/>
  <c r="J42" i="16" s="1"/>
  <c r="H43" i="16" s="1"/>
  <c r="J43" i="16" s="1"/>
  <c r="H44" i="16" s="1"/>
  <c r="J44" i="16" s="1"/>
  <c r="H45" i="16" s="1"/>
  <c r="J45" i="16" s="1"/>
  <c r="H46" i="16" s="1"/>
  <c r="J46" i="16" s="1"/>
  <c r="H47" i="16" s="1"/>
  <c r="J47" i="16" s="1"/>
  <c r="H48" i="16" s="1"/>
  <c r="J48" i="16" s="1"/>
  <c r="H49" i="16" s="1"/>
  <c r="J49" i="16" s="1"/>
  <c r="H50" i="16" s="1"/>
  <c r="J50" i="16" s="1"/>
  <c r="H51" i="16" s="1"/>
  <c r="J51" i="16" s="1"/>
  <c r="H52" i="16" s="1"/>
  <c r="J52" i="16" s="1"/>
  <c r="H53" i="16" s="1"/>
  <c r="J53" i="16" s="1"/>
  <c r="H54" i="16" s="1"/>
  <c r="J54" i="16" s="1"/>
  <c r="H55" i="16" s="1"/>
  <c r="J55" i="16" s="1"/>
  <c r="H56" i="16" s="1"/>
  <c r="J56" i="16" s="1"/>
  <c r="H57" i="16" s="1"/>
  <c r="J57" i="16" s="1"/>
  <c r="H58" i="16" s="1"/>
  <c r="J58" i="16" s="1"/>
  <c r="H59" i="16" s="1"/>
  <c r="J59" i="16" s="1"/>
  <c r="H60" i="16" s="1"/>
  <c r="J60" i="16" s="1"/>
  <c r="H61" i="16" s="1"/>
  <c r="J61" i="16" s="1"/>
  <c r="H62" i="16" s="1"/>
  <c r="J62" i="16" s="1"/>
  <c r="H63" i="16" s="1"/>
  <c r="J63" i="16" s="1"/>
  <c r="H64" i="16" s="1"/>
  <c r="J64" i="16" s="1"/>
  <c r="H65" i="16" s="1"/>
  <c r="J65" i="16" s="1"/>
  <c r="H66" i="16" s="1"/>
  <c r="J66" i="16" s="1"/>
  <c r="H67" i="16" s="1"/>
  <c r="J67" i="16" s="1"/>
  <c r="M20" i="16"/>
  <c r="O20" i="16" s="1"/>
  <c r="M21" i="16" s="1"/>
  <c r="O21" i="16" s="1"/>
  <c r="M22" i="16" s="1"/>
  <c r="O22" i="16" s="1"/>
  <c r="M23" i="16" s="1"/>
  <c r="O23" i="16" s="1"/>
  <c r="M24" i="16" s="1"/>
  <c r="O24" i="16" s="1"/>
  <c r="M25" i="16" s="1"/>
  <c r="O25" i="16" s="1"/>
  <c r="M26" i="16" s="1"/>
  <c r="O26" i="16" s="1"/>
  <c r="M27" i="16" s="1"/>
  <c r="O27" i="16" s="1"/>
  <c r="M28" i="16" s="1"/>
  <c r="O28" i="16" s="1"/>
  <c r="M29" i="16" s="1"/>
  <c r="O29" i="16" s="1"/>
  <c r="M30" i="16" s="1"/>
  <c r="O30" i="16" s="1"/>
  <c r="M31" i="16" s="1"/>
  <c r="O31" i="16" s="1"/>
  <c r="M32" i="16" s="1"/>
  <c r="O32" i="16" s="1"/>
  <c r="M33" i="16" s="1"/>
  <c r="O33" i="16" s="1"/>
  <c r="M34" i="16" s="1"/>
  <c r="O34" i="16" s="1"/>
  <c r="M35" i="16" s="1"/>
  <c r="O35" i="16" s="1"/>
  <c r="M36" i="16" s="1"/>
  <c r="O36" i="16" s="1"/>
  <c r="M37" i="16" s="1"/>
  <c r="O37" i="16" s="1"/>
  <c r="M38" i="16" s="1"/>
  <c r="O38" i="16" s="1"/>
  <c r="M39" i="16" s="1"/>
  <c r="O39" i="16" s="1"/>
  <c r="M40" i="16" s="1"/>
  <c r="O40" i="16" s="1"/>
  <c r="M41" i="16" s="1"/>
  <c r="O41" i="16" s="1"/>
  <c r="M42" i="16" s="1"/>
  <c r="O42" i="16" s="1"/>
  <c r="M43" i="16" s="1"/>
  <c r="O43" i="16" s="1"/>
  <c r="M44" i="16" s="1"/>
  <c r="O44" i="16" s="1"/>
  <c r="M45" i="16" s="1"/>
  <c r="O45" i="16" s="1"/>
  <c r="M46" i="16" s="1"/>
  <c r="O46" i="16" s="1"/>
  <c r="M47" i="16" s="1"/>
  <c r="O47" i="16" s="1"/>
  <c r="M48" i="16" s="1"/>
  <c r="O48" i="16" s="1"/>
  <c r="M49" i="16" s="1"/>
  <c r="O49" i="16" s="1"/>
  <c r="M50" i="16" s="1"/>
  <c r="O50" i="16" s="1"/>
  <c r="M51" i="16" s="1"/>
  <c r="O51" i="16" s="1"/>
  <c r="M52" i="16" s="1"/>
  <c r="O52" i="16" s="1"/>
  <c r="M53" i="16" s="1"/>
  <c r="O53" i="16" s="1"/>
  <c r="M54" i="16" s="1"/>
  <c r="O54" i="16" s="1"/>
  <c r="M55" i="16" s="1"/>
  <c r="O55" i="16" s="1"/>
  <c r="M56" i="16" s="1"/>
  <c r="O56" i="16" s="1"/>
  <c r="M57" i="16" s="1"/>
  <c r="O57" i="16" s="1"/>
  <c r="M58" i="16" s="1"/>
  <c r="O58" i="16" s="1"/>
  <c r="M59" i="16" s="1"/>
  <c r="O59" i="16" s="1"/>
  <c r="M60" i="16" s="1"/>
  <c r="O60" i="16" s="1"/>
  <c r="M61" i="16" s="1"/>
  <c r="O61" i="16" s="1"/>
  <c r="M62" i="16" s="1"/>
  <c r="O62" i="16" s="1"/>
  <c r="M63" i="16" s="1"/>
  <c r="O63" i="16" s="1"/>
  <c r="M64" i="16" s="1"/>
  <c r="O64" i="16" s="1"/>
  <c r="M65" i="16" s="1"/>
  <c r="O65" i="16" s="1"/>
  <c r="M66" i="16" s="1"/>
  <c r="O66" i="16" s="1"/>
  <c r="M67" i="16" s="1"/>
  <c r="O67" i="16" s="1"/>
  <c r="J20" i="15"/>
  <c r="H21" i="15" s="1"/>
  <c r="J21" i="15" s="1"/>
  <c r="H22" i="15" s="1"/>
  <c r="J22" i="15" s="1"/>
  <c r="H23" i="15" s="1"/>
  <c r="J23" i="15" s="1"/>
  <c r="H24" i="15" s="1"/>
  <c r="J24" i="15" s="1"/>
  <c r="H25" i="15" s="1"/>
  <c r="J25" i="15" s="1"/>
  <c r="H26" i="15" s="1"/>
  <c r="J26" i="15" s="1"/>
  <c r="H27" i="15" s="1"/>
  <c r="J27" i="15" s="1"/>
  <c r="H28" i="15" s="1"/>
  <c r="J28" i="15" s="1"/>
  <c r="H29" i="15" s="1"/>
  <c r="J29" i="15" s="1"/>
  <c r="H30" i="15" s="1"/>
  <c r="J30" i="15" s="1"/>
  <c r="H31" i="15" s="1"/>
  <c r="J31" i="15" s="1"/>
  <c r="H32" i="15" s="1"/>
  <c r="J32" i="15" s="1"/>
  <c r="H33" i="15" s="1"/>
  <c r="J33" i="15" s="1"/>
  <c r="H34" i="15" s="1"/>
  <c r="J34" i="15" s="1"/>
  <c r="H35" i="15" s="1"/>
  <c r="J35" i="15" s="1"/>
  <c r="H36" i="15" s="1"/>
  <c r="J36" i="15" s="1"/>
  <c r="H37" i="15" s="1"/>
  <c r="J37" i="15" s="1"/>
  <c r="H38" i="15" s="1"/>
  <c r="J38" i="15" s="1"/>
  <c r="H39" i="15" s="1"/>
  <c r="J39" i="15" s="1"/>
  <c r="H40" i="15" s="1"/>
  <c r="J40" i="15" s="1"/>
  <c r="H41" i="15" s="1"/>
  <c r="J41" i="15" s="1"/>
  <c r="H42" i="15" s="1"/>
  <c r="J42" i="15" s="1"/>
  <c r="H43" i="15" s="1"/>
  <c r="J43" i="15" s="1"/>
  <c r="H44" i="15" s="1"/>
  <c r="J44" i="15" s="1"/>
  <c r="H45" i="15" s="1"/>
  <c r="J45" i="15" s="1"/>
  <c r="H46" i="15" s="1"/>
  <c r="J46" i="15" s="1"/>
  <c r="H47" i="15" s="1"/>
  <c r="J47" i="15" s="1"/>
  <c r="H48" i="15" s="1"/>
  <c r="J48" i="15" s="1"/>
  <c r="H49" i="15" s="1"/>
  <c r="J49" i="15" s="1"/>
  <c r="H50" i="15" s="1"/>
  <c r="J50" i="15" s="1"/>
  <c r="H51" i="15" s="1"/>
  <c r="J51" i="15" s="1"/>
  <c r="H52" i="15" s="1"/>
  <c r="J52" i="15" s="1"/>
  <c r="H53" i="15" s="1"/>
  <c r="J53" i="15" s="1"/>
  <c r="H54" i="15" s="1"/>
  <c r="J54" i="15" s="1"/>
  <c r="H55" i="15" s="1"/>
  <c r="J55" i="15" s="1"/>
  <c r="H56" i="15" s="1"/>
  <c r="J56" i="15" s="1"/>
  <c r="H57" i="15" s="1"/>
  <c r="J57" i="15" s="1"/>
  <c r="H58" i="15" s="1"/>
  <c r="J58" i="15" s="1"/>
  <c r="H59" i="15" s="1"/>
  <c r="J59" i="15" s="1"/>
  <c r="H60" i="15" s="1"/>
  <c r="J60" i="15" s="1"/>
  <c r="H61" i="15" s="1"/>
  <c r="J61" i="15" s="1"/>
  <c r="H62" i="15" s="1"/>
  <c r="J62" i="15" s="1"/>
  <c r="H63" i="15" s="1"/>
  <c r="J63" i="15" s="1"/>
  <c r="H64" i="15" s="1"/>
  <c r="J64" i="15" s="1"/>
  <c r="H65" i="15" s="1"/>
  <c r="J65" i="15" s="1"/>
  <c r="H66" i="15" s="1"/>
  <c r="J66" i="15" s="1"/>
  <c r="H67" i="15" s="1"/>
  <c r="J67" i="15" s="1"/>
  <c r="M20" i="15"/>
  <c r="O20" i="15" s="1"/>
  <c r="M21" i="15" s="1"/>
  <c r="O21" i="15" s="1"/>
  <c r="M22" i="15" s="1"/>
  <c r="O22" i="15" s="1"/>
  <c r="M23" i="15" s="1"/>
  <c r="O23" i="15" s="1"/>
  <c r="M24" i="15" s="1"/>
  <c r="O24" i="15" s="1"/>
  <c r="M25" i="15" s="1"/>
  <c r="O25" i="15" s="1"/>
  <c r="M26" i="15" s="1"/>
  <c r="O26" i="15" s="1"/>
  <c r="M27" i="15" s="1"/>
  <c r="O27" i="15" s="1"/>
  <c r="M28" i="15" s="1"/>
  <c r="O28" i="15" s="1"/>
  <c r="M29" i="15" s="1"/>
  <c r="O29" i="15" s="1"/>
  <c r="M30" i="15" s="1"/>
  <c r="O30" i="15" s="1"/>
  <c r="M31" i="15" s="1"/>
  <c r="O31" i="15" s="1"/>
  <c r="M32" i="15" s="1"/>
  <c r="O32" i="15" s="1"/>
  <c r="M33" i="15" s="1"/>
  <c r="O33" i="15" s="1"/>
  <c r="M34" i="15" s="1"/>
  <c r="O34" i="15" s="1"/>
  <c r="M35" i="15" s="1"/>
  <c r="O35" i="15" s="1"/>
  <c r="M36" i="15" s="1"/>
  <c r="O36" i="15" s="1"/>
  <c r="M37" i="15" s="1"/>
  <c r="O37" i="15" s="1"/>
  <c r="M38" i="15" s="1"/>
  <c r="O38" i="15" s="1"/>
  <c r="M39" i="15" s="1"/>
  <c r="O39" i="15" s="1"/>
  <c r="M40" i="15" s="1"/>
  <c r="O40" i="15" s="1"/>
  <c r="M41" i="15" s="1"/>
  <c r="O41" i="15" s="1"/>
  <c r="M42" i="15" s="1"/>
  <c r="O42" i="15" s="1"/>
  <c r="M43" i="15" s="1"/>
  <c r="O43" i="15" s="1"/>
  <c r="M44" i="15" s="1"/>
  <c r="O44" i="15" s="1"/>
  <c r="M45" i="15" s="1"/>
  <c r="O45" i="15" s="1"/>
  <c r="M46" i="15" s="1"/>
  <c r="O46" i="15" s="1"/>
  <c r="M47" i="15" s="1"/>
  <c r="O47" i="15" s="1"/>
  <c r="M48" i="15" s="1"/>
  <c r="O48" i="15" s="1"/>
  <c r="M49" i="15" s="1"/>
  <c r="O49" i="15" s="1"/>
  <c r="M50" i="15" s="1"/>
  <c r="O50" i="15" s="1"/>
  <c r="M51" i="15" s="1"/>
  <c r="O51" i="15" s="1"/>
  <c r="M52" i="15" s="1"/>
  <c r="O52" i="15" s="1"/>
  <c r="M53" i="15" s="1"/>
  <c r="O53" i="15" s="1"/>
  <c r="M54" i="15" s="1"/>
  <c r="O54" i="15" s="1"/>
  <c r="M55" i="15" s="1"/>
  <c r="O55" i="15" s="1"/>
  <c r="M56" i="15" s="1"/>
  <c r="O56" i="15" s="1"/>
  <c r="M57" i="15" s="1"/>
  <c r="O57" i="15" s="1"/>
  <c r="M58" i="15" s="1"/>
  <c r="O58" i="15" s="1"/>
  <c r="M59" i="15" s="1"/>
  <c r="O59" i="15" s="1"/>
  <c r="M60" i="15" s="1"/>
  <c r="O60" i="15" s="1"/>
  <c r="M61" i="15" s="1"/>
  <c r="O61" i="15" s="1"/>
  <c r="M62" i="15" s="1"/>
  <c r="O62" i="15" s="1"/>
  <c r="M63" i="15" s="1"/>
  <c r="O63" i="15" s="1"/>
  <c r="M64" i="15" s="1"/>
  <c r="O64" i="15" s="1"/>
  <c r="M65" i="15" s="1"/>
  <c r="O65" i="15" s="1"/>
  <c r="M66" i="15" s="1"/>
  <c r="O66" i="15" s="1"/>
  <c r="M67" i="15" s="1"/>
  <c r="O67" i="15" s="1"/>
  <c r="P67" i="10" l="1"/>
  <c r="P66" i="10"/>
  <c r="P65" i="10"/>
  <c r="P64" i="10"/>
  <c r="P63" i="10"/>
  <c r="P62" i="10"/>
  <c r="P61" i="10"/>
  <c r="P60" i="10"/>
  <c r="P59" i="10"/>
  <c r="P58" i="10"/>
  <c r="P57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C20" i="9" l="1"/>
  <c r="C20" i="10"/>
  <c r="G9" i="9" l="1"/>
  <c r="G9" i="10"/>
  <c r="P21" i="10" l="1"/>
  <c r="P20" i="10"/>
  <c r="P21" i="9"/>
  <c r="P20" i="9"/>
  <c r="H20" i="10" l="1"/>
  <c r="E20" i="10"/>
  <c r="C21" i="10" s="1"/>
  <c r="E21" i="10" s="1"/>
  <c r="C22" i="10" s="1"/>
  <c r="E22" i="10" s="1"/>
  <c r="C23" i="10" s="1"/>
  <c r="E23" i="10" s="1"/>
  <c r="C24" i="10" s="1"/>
  <c r="E24" i="10" s="1"/>
  <c r="C25" i="10" s="1"/>
  <c r="E25" i="10" s="1"/>
  <c r="C26" i="10" s="1"/>
  <c r="E26" i="10" s="1"/>
  <c r="C27" i="10" s="1"/>
  <c r="E27" i="10" s="1"/>
  <c r="C28" i="10" s="1"/>
  <c r="E28" i="10" s="1"/>
  <c r="C29" i="10" s="1"/>
  <c r="E29" i="10" s="1"/>
  <c r="C30" i="10" s="1"/>
  <c r="E30" i="10" s="1"/>
  <c r="C31" i="10" s="1"/>
  <c r="E31" i="10" s="1"/>
  <c r="C32" i="10" s="1"/>
  <c r="E32" i="10" s="1"/>
  <c r="C33" i="10" s="1"/>
  <c r="E33" i="10" s="1"/>
  <c r="C34" i="10" s="1"/>
  <c r="E34" i="10" s="1"/>
  <c r="C35" i="10" s="1"/>
  <c r="E35" i="10" s="1"/>
  <c r="C36" i="10" s="1"/>
  <c r="E36" i="10" s="1"/>
  <c r="C37" i="10" s="1"/>
  <c r="E37" i="10" s="1"/>
  <c r="C38" i="10" s="1"/>
  <c r="E38" i="10" s="1"/>
  <c r="C39" i="10" s="1"/>
  <c r="E39" i="10" s="1"/>
  <c r="C40" i="10" s="1"/>
  <c r="E40" i="10" s="1"/>
  <c r="C41" i="10" s="1"/>
  <c r="E41" i="10" s="1"/>
  <c r="C42" i="10" s="1"/>
  <c r="E42" i="10" s="1"/>
  <c r="C43" i="10" s="1"/>
  <c r="E43" i="10" s="1"/>
  <c r="C44" i="10" s="1"/>
  <c r="E44" i="10" s="1"/>
  <c r="C45" i="10" s="1"/>
  <c r="E45" i="10" s="1"/>
  <c r="C46" i="10" s="1"/>
  <c r="E46" i="10" s="1"/>
  <c r="C47" i="10" s="1"/>
  <c r="E47" i="10" s="1"/>
  <c r="C48" i="10" s="1"/>
  <c r="E48" i="10" s="1"/>
  <c r="C49" i="10" s="1"/>
  <c r="E49" i="10" s="1"/>
  <c r="C50" i="10" s="1"/>
  <c r="E50" i="10" s="1"/>
  <c r="C51" i="10" s="1"/>
  <c r="E51" i="10" s="1"/>
  <c r="C52" i="10" s="1"/>
  <c r="E52" i="10" s="1"/>
  <c r="C53" i="10" s="1"/>
  <c r="E53" i="10" s="1"/>
  <c r="C54" i="10" s="1"/>
  <c r="E54" i="10" s="1"/>
  <c r="C55" i="10" s="1"/>
  <c r="E55" i="10" s="1"/>
  <c r="C56" i="10" s="1"/>
  <c r="E56" i="10" s="1"/>
  <c r="C57" i="10" s="1"/>
  <c r="E57" i="10" s="1"/>
  <c r="C58" i="10" s="1"/>
  <c r="E58" i="10" s="1"/>
  <c r="C59" i="10" s="1"/>
  <c r="E59" i="10" s="1"/>
  <c r="C60" i="10" s="1"/>
  <c r="E60" i="10" s="1"/>
  <c r="C61" i="10" s="1"/>
  <c r="E61" i="10" s="1"/>
  <c r="C62" i="10" s="1"/>
  <c r="E62" i="10" s="1"/>
  <c r="C63" i="10" s="1"/>
  <c r="E63" i="10" s="1"/>
  <c r="C64" i="10" s="1"/>
  <c r="E64" i="10" s="1"/>
  <c r="C65" i="10" s="1"/>
  <c r="E65" i="10" s="1"/>
  <c r="C66" i="10" s="1"/>
  <c r="E66" i="10" s="1"/>
  <c r="C67" i="10" s="1"/>
  <c r="E67" i="10" s="1"/>
  <c r="H20" i="9"/>
  <c r="E20" i="9"/>
  <c r="C21" i="9" s="1"/>
  <c r="E21" i="9" s="1"/>
  <c r="C22" i="9" s="1"/>
  <c r="E22" i="9" s="1"/>
  <c r="C23" i="9" s="1"/>
  <c r="E23" i="9" s="1"/>
  <c r="C24" i="9" s="1"/>
  <c r="E24" i="9" s="1"/>
  <c r="C25" i="9" s="1"/>
  <c r="E25" i="9" s="1"/>
  <c r="C26" i="9" s="1"/>
  <c r="E26" i="9" s="1"/>
  <c r="C27" i="9" s="1"/>
  <c r="E27" i="9" s="1"/>
  <c r="C28" i="9" s="1"/>
  <c r="E28" i="9" s="1"/>
  <c r="C29" i="9" s="1"/>
  <c r="E29" i="9" s="1"/>
  <c r="C30" i="9" s="1"/>
  <c r="E30" i="9" s="1"/>
  <c r="C31" i="9" s="1"/>
  <c r="E31" i="9" s="1"/>
  <c r="C32" i="9" s="1"/>
  <c r="E32" i="9" s="1"/>
  <c r="C33" i="9" s="1"/>
  <c r="E33" i="9" s="1"/>
  <c r="C34" i="9" s="1"/>
  <c r="E34" i="9" s="1"/>
  <c r="C35" i="9" s="1"/>
  <c r="E35" i="9" s="1"/>
  <c r="C36" i="9" s="1"/>
  <c r="E36" i="9" s="1"/>
  <c r="C37" i="9" s="1"/>
  <c r="E37" i="9" s="1"/>
  <c r="C38" i="9" s="1"/>
  <c r="E38" i="9" s="1"/>
  <c r="C39" i="9" s="1"/>
  <c r="E39" i="9" s="1"/>
  <c r="C40" i="9" s="1"/>
  <c r="E40" i="9" s="1"/>
  <c r="C41" i="9" s="1"/>
  <c r="E41" i="9" s="1"/>
  <c r="C42" i="9" s="1"/>
  <c r="E42" i="9" s="1"/>
  <c r="C43" i="9" s="1"/>
  <c r="E43" i="9" s="1"/>
  <c r="C44" i="9" s="1"/>
  <c r="E44" i="9" s="1"/>
  <c r="C45" i="9" s="1"/>
  <c r="E45" i="9" s="1"/>
  <c r="C46" i="9" s="1"/>
  <c r="E46" i="9" s="1"/>
  <c r="C47" i="9" s="1"/>
  <c r="E47" i="9" s="1"/>
  <c r="C48" i="9" s="1"/>
  <c r="E48" i="9" s="1"/>
  <c r="C49" i="9" s="1"/>
  <c r="E49" i="9" s="1"/>
  <c r="C50" i="9" s="1"/>
  <c r="E50" i="9" s="1"/>
  <c r="C51" i="9" s="1"/>
  <c r="E51" i="9" s="1"/>
  <c r="C52" i="9" s="1"/>
  <c r="E52" i="9" s="1"/>
  <c r="C53" i="9" s="1"/>
  <c r="E53" i="9" s="1"/>
  <c r="C54" i="9" s="1"/>
  <c r="E54" i="9" s="1"/>
  <c r="C55" i="9" s="1"/>
  <c r="E55" i="9" s="1"/>
  <c r="C56" i="9" s="1"/>
  <c r="E56" i="9" s="1"/>
  <c r="C57" i="9" s="1"/>
  <c r="E57" i="9" s="1"/>
  <c r="C58" i="9" s="1"/>
  <c r="E58" i="9" s="1"/>
  <c r="C59" i="9" s="1"/>
  <c r="E59" i="9" s="1"/>
  <c r="C60" i="9" s="1"/>
  <c r="E60" i="9" s="1"/>
  <c r="C61" i="9" s="1"/>
  <c r="E61" i="9" s="1"/>
  <c r="C62" i="9" s="1"/>
  <c r="E62" i="9" s="1"/>
  <c r="C63" i="9" s="1"/>
  <c r="E63" i="9" s="1"/>
  <c r="C64" i="9" s="1"/>
  <c r="E64" i="9" s="1"/>
  <c r="C65" i="9" s="1"/>
  <c r="E65" i="9" s="1"/>
  <c r="C66" i="9" s="1"/>
  <c r="E66" i="9" s="1"/>
  <c r="C67" i="9" s="1"/>
  <c r="E67" i="9" s="1"/>
  <c r="J20" i="10" l="1"/>
  <c r="H21" i="10" s="1"/>
  <c r="J21" i="10" s="1"/>
  <c r="H22" i="10" s="1"/>
  <c r="J22" i="10" s="1"/>
  <c r="H23" i="10" s="1"/>
  <c r="J23" i="10" s="1"/>
  <c r="H24" i="10" s="1"/>
  <c r="J24" i="10" s="1"/>
  <c r="H25" i="10" s="1"/>
  <c r="J25" i="10" s="1"/>
  <c r="H26" i="10" s="1"/>
  <c r="J26" i="10" s="1"/>
  <c r="H27" i="10" s="1"/>
  <c r="J27" i="10" s="1"/>
  <c r="H28" i="10" s="1"/>
  <c r="J28" i="10" s="1"/>
  <c r="H29" i="10" s="1"/>
  <c r="J29" i="10" s="1"/>
  <c r="H30" i="10" s="1"/>
  <c r="J30" i="10" s="1"/>
  <c r="H31" i="10" s="1"/>
  <c r="J31" i="10" s="1"/>
  <c r="H32" i="10" s="1"/>
  <c r="J32" i="10" s="1"/>
  <c r="H33" i="10" s="1"/>
  <c r="J33" i="10" s="1"/>
  <c r="H34" i="10" s="1"/>
  <c r="J34" i="10" s="1"/>
  <c r="H35" i="10" s="1"/>
  <c r="J35" i="10" s="1"/>
  <c r="H36" i="10" s="1"/>
  <c r="J36" i="10" s="1"/>
  <c r="H37" i="10" s="1"/>
  <c r="J37" i="10" s="1"/>
  <c r="H38" i="10" s="1"/>
  <c r="J38" i="10" s="1"/>
  <c r="H39" i="10" s="1"/>
  <c r="J39" i="10" s="1"/>
  <c r="H40" i="10" s="1"/>
  <c r="J40" i="10" s="1"/>
  <c r="H41" i="10" s="1"/>
  <c r="J41" i="10" s="1"/>
  <c r="H42" i="10" s="1"/>
  <c r="J42" i="10" s="1"/>
  <c r="H43" i="10" s="1"/>
  <c r="J43" i="10" s="1"/>
  <c r="H44" i="10" s="1"/>
  <c r="J44" i="10" s="1"/>
  <c r="H45" i="10" s="1"/>
  <c r="J45" i="10" s="1"/>
  <c r="H46" i="10" s="1"/>
  <c r="J46" i="10" s="1"/>
  <c r="H47" i="10" s="1"/>
  <c r="J47" i="10" s="1"/>
  <c r="H48" i="10" s="1"/>
  <c r="J48" i="10" s="1"/>
  <c r="H49" i="10" s="1"/>
  <c r="J49" i="10" s="1"/>
  <c r="H50" i="10" s="1"/>
  <c r="J50" i="10" s="1"/>
  <c r="H51" i="10" s="1"/>
  <c r="J51" i="10" s="1"/>
  <c r="H52" i="10" s="1"/>
  <c r="J52" i="10" s="1"/>
  <c r="H53" i="10" s="1"/>
  <c r="J53" i="10" s="1"/>
  <c r="H54" i="10" s="1"/>
  <c r="J54" i="10" s="1"/>
  <c r="H55" i="10" s="1"/>
  <c r="J55" i="10" s="1"/>
  <c r="H56" i="10" s="1"/>
  <c r="J56" i="10" s="1"/>
  <c r="H57" i="10" s="1"/>
  <c r="J57" i="10" s="1"/>
  <c r="H58" i="10" s="1"/>
  <c r="J58" i="10" s="1"/>
  <c r="H59" i="10" s="1"/>
  <c r="J59" i="10" s="1"/>
  <c r="H60" i="10" s="1"/>
  <c r="J60" i="10" s="1"/>
  <c r="H61" i="10" s="1"/>
  <c r="J61" i="10" s="1"/>
  <c r="H62" i="10" s="1"/>
  <c r="J62" i="10" s="1"/>
  <c r="H63" i="10" s="1"/>
  <c r="J63" i="10" s="1"/>
  <c r="H64" i="10" s="1"/>
  <c r="J64" i="10" s="1"/>
  <c r="H65" i="10" s="1"/>
  <c r="J65" i="10" s="1"/>
  <c r="H66" i="10" s="1"/>
  <c r="J66" i="10" s="1"/>
  <c r="H67" i="10" s="1"/>
  <c r="J67" i="10" s="1"/>
  <c r="M20" i="10"/>
  <c r="O20" i="10" s="1"/>
  <c r="M21" i="10" s="1"/>
  <c r="O21" i="10" s="1"/>
  <c r="M22" i="10" s="1"/>
  <c r="O22" i="10" s="1"/>
  <c r="M23" i="10" s="1"/>
  <c r="O23" i="10" s="1"/>
  <c r="M24" i="10" s="1"/>
  <c r="O24" i="10" s="1"/>
  <c r="M25" i="10" s="1"/>
  <c r="O25" i="10" s="1"/>
  <c r="M26" i="10" s="1"/>
  <c r="O26" i="10" s="1"/>
  <c r="M27" i="10" s="1"/>
  <c r="O27" i="10" s="1"/>
  <c r="M28" i="10" s="1"/>
  <c r="O28" i="10" s="1"/>
  <c r="M29" i="10" s="1"/>
  <c r="O29" i="10" s="1"/>
  <c r="M30" i="10" s="1"/>
  <c r="O30" i="10" s="1"/>
  <c r="M31" i="10" s="1"/>
  <c r="O31" i="10" s="1"/>
  <c r="M32" i="10" s="1"/>
  <c r="O32" i="10" s="1"/>
  <c r="M33" i="10" s="1"/>
  <c r="O33" i="10" s="1"/>
  <c r="M34" i="10" s="1"/>
  <c r="O34" i="10" s="1"/>
  <c r="M35" i="10" s="1"/>
  <c r="O35" i="10" s="1"/>
  <c r="M36" i="10" s="1"/>
  <c r="O36" i="10" s="1"/>
  <c r="M37" i="10" s="1"/>
  <c r="O37" i="10" s="1"/>
  <c r="M38" i="10" s="1"/>
  <c r="O38" i="10" s="1"/>
  <c r="M39" i="10" s="1"/>
  <c r="O39" i="10" s="1"/>
  <c r="M40" i="10" s="1"/>
  <c r="O40" i="10" s="1"/>
  <c r="M41" i="10" s="1"/>
  <c r="O41" i="10" s="1"/>
  <c r="M42" i="10" s="1"/>
  <c r="O42" i="10" s="1"/>
  <c r="M43" i="10" s="1"/>
  <c r="O43" i="10" s="1"/>
  <c r="M44" i="10" s="1"/>
  <c r="O44" i="10" s="1"/>
  <c r="M45" i="10" s="1"/>
  <c r="O45" i="10" s="1"/>
  <c r="M46" i="10" s="1"/>
  <c r="O46" i="10" s="1"/>
  <c r="M47" i="10" s="1"/>
  <c r="O47" i="10" s="1"/>
  <c r="M48" i="10" s="1"/>
  <c r="O48" i="10" s="1"/>
  <c r="M49" i="10" s="1"/>
  <c r="O49" i="10" s="1"/>
  <c r="M50" i="10" s="1"/>
  <c r="O50" i="10" s="1"/>
  <c r="M51" i="10" s="1"/>
  <c r="O51" i="10" s="1"/>
  <c r="M52" i="10" s="1"/>
  <c r="O52" i="10" s="1"/>
  <c r="M53" i="10" s="1"/>
  <c r="O53" i="10" s="1"/>
  <c r="M54" i="10" s="1"/>
  <c r="O54" i="10" s="1"/>
  <c r="M55" i="10" s="1"/>
  <c r="O55" i="10" s="1"/>
  <c r="M56" i="10" s="1"/>
  <c r="O56" i="10" s="1"/>
  <c r="M57" i="10" s="1"/>
  <c r="O57" i="10" s="1"/>
  <c r="M58" i="10" s="1"/>
  <c r="O58" i="10" s="1"/>
  <c r="M59" i="10" s="1"/>
  <c r="O59" i="10" s="1"/>
  <c r="M60" i="10" s="1"/>
  <c r="O60" i="10" s="1"/>
  <c r="M61" i="10" s="1"/>
  <c r="O61" i="10" s="1"/>
  <c r="M62" i="10" s="1"/>
  <c r="O62" i="10" s="1"/>
  <c r="M63" i="10" s="1"/>
  <c r="O63" i="10" s="1"/>
  <c r="M64" i="10" s="1"/>
  <c r="O64" i="10" s="1"/>
  <c r="M65" i="10" s="1"/>
  <c r="O65" i="10" s="1"/>
  <c r="M66" i="10" s="1"/>
  <c r="O66" i="10" s="1"/>
  <c r="M67" i="10" s="1"/>
  <c r="O67" i="10" s="1"/>
  <c r="J20" i="9"/>
  <c r="H21" i="9" s="1"/>
  <c r="J21" i="9" s="1"/>
  <c r="H22" i="9" s="1"/>
  <c r="J22" i="9" s="1"/>
  <c r="H23" i="9" s="1"/>
  <c r="J23" i="9" s="1"/>
  <c r="H24" i="9" s="1"/>
  <c r="J24" i="9" s="1"/>
  <c r="H25" i="9" s="1"/>
  <c r="J25" i="9" s="1"/>
  <c r="H26" i="9" s="1"/>
  <c r="J26" i="9" s="1"/>
  <c r="H27" i="9" s="1"/>
  <c r="J27" i="9" s="1"/>
  <c r="H28" i="9" s="1"/>
  <c r="J28" i="9" s="1"/>
  <c r="H29" i="9" s="1"/>
  <c r="J29" i="9" s="1"/>
  <c r="H30" i="9" s="1"/>
  <c r="J30" i="9" s="1"/>
  <c r="H31" i="9" s="1"/>
  <c r="J31" i="9" s="1"/>
  <c r="H32" i="9" s="1"/>
  <c r="J32" i="9" s="1"/>
  <c r="H33" i="9" s="1"/>
  <c r="J33" i="9" s="1"/>
  <c r="H34" i="9" s="1"/>
  <c r="J34" i="9" s="1"/>
  <c r="H35" i="9" s="1"/>
  <c r="J35" i="9" s="1"/>
  <c r="H36" i="9" s="1"/>
  <c r="J36" i="9" s="1"/>
  <c r="H37" i="9" s="1"/>
  <c r="J37" i="9" s="1"/>
  <c r="H38" i="9" s="1"/>
  <c r="J38" i="9" s="1"/>
  <c r="H39" i="9" s="1"/>
  <c r="J39" i="9" s="1"/>
  <c r="H40" i="9" s="1"/>
  <c r="J40" i="9" s="1"/>
  <c r="H41" i="9" s="1"/>
  <c r="J41" i="9" s="1"/>
  <c r="H42" i="9" s="1"/>
  <c r="J42" i="9" s="1"/>
  <c r="H43" i="9" s="1"/>
  <c r="J43" i="9" s="1"/>
  <c r="H44" i="9" s="1"/>
  <c r="J44" i="9" s="1"/>
  <c r="H45" i="9" s="1"/>
  <c r="J45" i="9" s="1"/>
  <c r="H46" i="9" s="1"/>
  <c r="J46" i="9" s="1"/>
  <c r="H47" i="9" s="1"/>
  <c r="J47" i="9" s="1"/>
  <c r="H48" i="9" s="1"/>
  <c r="J48" i="9" s="1"/>
  <c r="H49" i="9" s="1"/>
  <c r="J49" i="9" s="1"/>
  <c r="H50" i="9" s="1"/>
  <c r="J50" i="9" s="1"/>
  <c r="H51" i="9" s="1"/>
  <c r="J51" i="9" s="1"/>
  <c r="H52" i="9" s="1"/>
  <c r="J52" i="9" s="1"/>
  <c r="H53" i="9" s="1"/>
  <c r="J53" i="9" s="1"/>
  <c r="H54" i="9" s="1"/>
  <c r="J54" i="9" s="1"/>
  <c r="H55" i="9" s="1"/>
  <c r="J55" i="9" s="1"/>
  <c r="H56" i="9" s="1"/>
  <c r="J56" i="9" s="1"/>
  <c r="H57" i="9" s="1"/>
  <c r="J57" i="9" s="1"/>
  <c r="H58" i="9" s="1"/>
  <c r="J58" i="9" s="1"/>
  <c r="H59" i="9" s="1"/>
  <c r="J59" i="9" s="1"/>
  <c r="H60" i="9" s="1"/>
  <c r="J60" i="9" s="1"/>
  <c r="H61" i="9" s="1"/>
  <c r="J61" i="9" s="1"/>
  <c r="H62" i="9" s="1"/>
  <c r="J62" i="9" s="1"/>
  <c r="H63" i="9" s="1"/>
  <c r="J63" i="9" s="1"/>
  <c r="H64" i="9" s="1"/>
  <c r="J64" i="9" s="1"/>
  <c r="H65" i="9" s="1"/>
  <c r="J65" i="9" s="1"/>
  <c r="H66" i="9" s="1"/>
  <c r="J66" i="9" s="1"/>
  <c r="H67" i="9" s="1"/>
  <c r="J67" i="9" s="1"/>
  <c r="M20" i="9"/>
  <c r="O20" i="9" s="1"/>
  <c r="M21" i="9" s="1"/>
  <c r="O21" i="9" s="1"/>
  <c r="M22" i="9" s="1"/>
  <c r="O22" i="9" s="1"/>
  <c r="M23" i="9" s="1"/>
  <c r="O23" i="9" s="1"/>
  <c r="M24" i="9" s="1"/>
  <c r="O24" i="9" s="1"/>
  <c r="M25" i="9" s="1"/>
  <c r="O25" i="9" s="1"/>
  <c r="M26" i="9" s="1"/>
  <c r="O26" i="9" s="1"/>
  <c r="M27" i="9" s="1"/>
  <c r="O27" i="9" s="1"/>
  <c r="M28" i="9" s="1"/>
  <c r="O28" i="9" s="1"/>
  <c r="M29" i="9" s="1"/>
  <c r="O29" i="9" s="1"/>
  <c r="M30" i="9" s="1"/>
  <c r="O30" i="9" s="1"/>
  <c r="M31" i="9" s="1"/>
  <c r="O31" i="9" s="1"/>
  <c r="M32" i="9" s="1"/>
  <c r="O32" i="9" s="1"/>
  <c r="M33" i="9" s="1"/>
  <c r="O33" i="9" s="1"/>
  <c r="M34" i="9" s="1"/>
  <c r="O34" i="9" s="1"/>
  <c r="M35" i="9" s="1"/>
  <c r="O35" i="9" s="1"/>
  <c r="M36" i="9" s="1"/>
  <c r="O36" i="9" s="1"/>
  <c r="M37" i="9" s="1"/>
  <c r="O37" i="9" s="1"/>
  <c r="M38" i="9" s="1"/>
  <c r="O38" i="9" s="1"/>
  <c r="M39" i="9" s="1"/>
  <c r="O39" i="9" s="1"/>
  <c r="M40" i="9" s="1"/>
  <c r="O40" i="9" s="1"/>
  <c r="M41" i="9" s="1"/>
  <c r="O41" i="9" s="1"/>
  <c r="M42" i="9" s="1"/>
  <c r="O42" i="9" s="1"/>
  <c r="M43" i="9" s="1"/>
  <c r="O43" i="9" s="1"/>
  <c r="M44" i="9" s="1"/>
  <c r="O44" i="9" s="1"/>
  <c r="M45" i="9" s="1"/>
  <c r="O45" i="9" s="1"/>
  <c r="M46" i="9" s="1"/>
  <c r="O46" i="9" s="1"/>
  <c r="M47" i="9" s="1"/>
  <c r="O47" i="9" s="1"/>
  <c r="M48" i="9" s="1"/>
  <c r="O48" i="9" s="1"/>
  <c r="M49" i="9" s="1"/>
  <c r="O49" i="9" s="1"/>
  <c r="M50" i="9" s="1"/>
  <c r="O50" i="9" s="1"/>
  <c r="M51" i="9" s="1"/>
  <c r="O51" i="9" s="1"/>
  <c r="M52" i="9" s="1"/>
  <c r="O52" i="9" s="1"/>
  <c r="M53" i="9" s="1"/>
  <c r="O53" i="9" s="1"/>
  <c r="M54" i="9" s="1"/>
  <c r="O54" i="9" s="1"/>
  <c r="M55" i="9" s="1"/>
  <c r="O55" i="9" s="1"/>
  <c r="M56" i="9" s="1"/>
  <c r="O56" i="9" s="1"/>
  <c r="M57" i="9" s="1"/>
  <c r="O57" i="9" s="1"/>
  <c r="M58" i="9" s="1"/>
  <c r="O58" i="9" s="1"/>
  <c r="M59" i="9" s="1"/>
  <c r="O59" i="9" s="1"/>
  <c r="M60" i="9" s="1"/>
  <c r="O60" i="9" s="1"/>
  <c r="M61" i="9" s="1"/>
  <c r="O61" i="9" s="1"/>
  <c r="M62" i="9" s="1"/>
  <c r="O62" i="9" s="1"/>
  <c r="M63" i="9" s="1"/>
  <c r="O63" i="9" s="1"/>
  <c r="M64" i="9" s="1"/>
  <c r="O64" i="9" s="1"/>
  <c r="M65" i="9" s="1"/>
  <c r="O65" i="9" s="1"/>
  <c r="M66" i="9" s="1"/>
  <c r="O66" i="9" s="1"/>
  <c r="M67" i="9" s="1"/>
  <c r="O67" i="9" s="1"/>
</calcChain>
</file>

<file path=xl/sharedStrings.xml><?xml version="1.0" encoding="utf-8"?>
<sst xmlns="http://schemas.openxmlformats.org/spreadsheetml/2006/main" count="1286" uniqueCount="50">
  <si>
    <t>事業者名</t>
    <rPh sb="0" eb="3">
      <t>ジギョウシャ</t>
    </rPh>
    <rPh sb="3" eb="4">
      <t>メイ</t>
    </rPh>
    <phoneticPr fontId="1"/>
  </si>
  <si>
    <t>～</t>
    <phoneticPr fontId="1"/>
  </si>
  <si>
    <t>時刻</t>
    <rPh sb="0" eb="2">
      <t>ジコク</t>
    </rPh>
    <phoneticPr fontId="1"/>
  </si>
  <si>
    <t>試験前１時間</t>
    <rPh sb="0" eb="2">
      <t>シケン</t>
    </rPh>
    <rPh sb="2" eb="3">
      <t>マエ</t>
    </rPh>
    <rPh sb="4" eb="6">
      <t>ジカン</t>
    </rPh>
    <phoneticPr fontId="1"/>
  </si>
  <si>
    <t>試験対象ブロック（３時間）</t>
    <rPh sb="0" eb="2">
      <t>シケン</t>
    </rPh>
    <rPh sb="2" eb="4">
      <t>タイショウ</t>
    </rPh>
    <rPh sb="10" eb="12">
      <t>ジカン</t>
    </rPh>
    <phoneticPr fontId="1"/>
  </si>
  <si>
    <t>【必須】</t>
    <rPh sb="1" eb="3">
      <t>ヒッス</t>
    </rPh>
    <phoneticPr fontId="1"/>
  </si>
  <si>
    <t>【任意】</t>
    <rPh sb="1" eb="3">
      <t>ニンイ</t>
    </rPh>
    <phoneticPr fontId="1"/>
  </si>
  <si>
    <t>系統コード</t>
    <rPh sb="0" eb="2">
      <t>ケイトウ</t>
    </rPh>
    <phoneticPr fontId="1"/>
  </si>
  <si>
    <t>供給地点特定番号</t>
    <rPh sb="0" eb="2">
      <t>キョウキュウ</t>
    </rPh>
    <rPh sb="2" eb="4">
      <t>チテン</t>
    </rPh>
    <rPh sb="4" eb="6">
      <t>トクテイ</t>
    </rPh>
    <rPh sb="6" eb="8">
      <t>バンゴウ</t>
    </rPh>
    <phoneticPr fontId="1"/>
  </si>
  <si>
    <t>供出可能量（kW）</t>
    <rPh sb="0" eb="2">
      <t>キョウシュツ</t>
    </rPh>
    <rPh sb="2" eb="5">
      <t>カノウリョウ</t>
    </rPh>
    <phoneticPr fontId="1"/>
  </si>
  <si>
    <t>試験日</t>
    <rPh sb="0" eb="3">
      <t>シケンビ</t>
    </rPh>
    <phoneticPr fontId="1"/>
  </si>
  <si>
    <t>約款ロス率</t>
    <rPh sb="0" eb="2">
      <t>ヤッカン</t>
    </rPh>
    <rPh sb="4" eb="5">
      <t>リツ</t>
    </rPh>
    <phoneticPr fontId="1"/>
  </si>
  <si>
    <t>ー</t>
    <phoneticPr fontId="1"/>
  </si>
  <si>
    <t>（３）応動実績（5分平均kW値）【送電端値】</t>
    <rPh sb="3" eb="5">
      <t>オウドウ</t>
    </rPh>
    <rPh sb="5" eb="7">
      <t>ジッセキ</t>
    </rPh>
    <rPh sb="7" eb="8">
      <t>ジツヨウ</t>
    </rPh>
    <rPh sb="9" eb="10">
      <t>フン</t>
    </rPh>
    <rPh sb="10" eb="12">
      <t>ヘイキン</t>
    </rPh>
    <rPh sb="14" eb="15">
      <t>アタイ</t>
    </rPh>
    <phoneticPr fontId="1"/>
  </si>
  <si>
    <t>※黄色セルに入力下さい</t>
    <rPh sb="1" eb="3">
      <t>キイロ</t>
    </rPh>
    <rPh sb="6" eb="8">
      <t>ニュウリョク</t>
    </rPh>
    <rPh sb="8" eb="9">
      <t>クダ</t>
    </rPh>
    <phoneticPr fontId="1"/>
  </si>
  <si>
    <t>（２）需要実績（5分平均kW値）【送電端値】</t>
    <rPh sb="3" eb="5">
      <t>ジュヨウ</t>
    </rPh>
    <rPh sb="5" eb="7">
      <t>ジッセキ</t>
    </rPh>
    <rPh sb="9" eb="10">
      <t>フン</t>
    </rPh>
    <rPh sb="10" eb="12">
      <t>ヘイキン</t>
    </rPh>
    <rPh sb="14" eb="15">
      <t>アタイ</t>
    </rPh>
    <phoneticPr fontId="1"/>
  </si>
  <si>
    <r>
      <t xml:space="preserve">応動実績（kW）
</t>
    </r>
    <r>
      <rPr>
        <sz val="9"/>
        <rFont val="游ゴシック"/>
        <family val="3"/>
        <charset val="128"/>
        <scheme val="minor"/>
      </rPr>
      <t>(1)－(2)</t>
    </r>
    <rPh sb="0" eb="2">
      <t>オウドウ</t>
    </rPh>
    <rPh sb="2" eb="4">
      <t>ジッセキ</t>
    </rPh>
    <phoneticPr fontId="1"/>
  </si>
  <si>
    <r>
      <t xml:space="preserve">応動実績
（kW）
</t>
    </r>
    <r>
      <rPr>
        <sz val="9"/>
        <rFont val="游ゴシック"/>
        <family val="3"/>
        <charset val="128"/>
        <scheme val="minor"/>
      </rPr>
      <t>(1)－(2)</t>
    </r>
    <rPh sb="0" eb="2">
      <t>オウドウ</t>
    </rPh>
    <rPh sb="2" eb="4">
      <t>ジッセキ</t>
    </rPh>
    <phoneticPr fontId="1"/>
  </si>
  <si>
    <t>需要実績
（kW）</t>
    <rPh sb="0" eb="2">
      <t>ジュヨウ</t>
    </rPh>
    <rPh sb="2" eb="4">
      <t>ジッセキ</t>
    </rPh>
    <phoneticPr fontId="1"/>
  </si>
  <si>
    <t>※需要リソース単位で提出する場合はシートを追加して下さい</t>
    <rPh sb="1" eb="3">
      <t>ジュヨウ</t>
    </rPh>
    <rPh sb="7" eb="9">
      <t>タンイ</t>
    </rPh>
    <rPh sb="10" eb="12">
      <t>テイシュツ</t>
    </rPh>
    <rPh sb="14" eb="16">
      <t>バアイ</t>
    </rPh>
    <rPh sb="21" eb="23">
      <t>ツイカ</t>
    </rPh>
    <rPh sb="25" eb="26">
      <t>クダ</t>
    </rPh>
    <phoneticPr fontId="1"/>
  </si>
  <si>
    <t>～</t>
  </si>
  <si>
    <t>実働試験対象時間</t>
    <rPh sb="0" eb="2">
      <t>ジツドウ</t>
    </rPh>
    <rPh sb="2" eb="4">
      <t>シケン</t>
    </rPh>
    <rPh sb="4" eb="6">
      <t>タイショウ</t>
    </rPh>
    <rPh sb="6" eb="8">
      <t>ジカン</t>
    </rPh>
    <phoneticPr fontId="1"/>
  </si>
  <si>
    <t>指令量
(kW)</t>
    <rPh sb="0" eb="1">
      <t>ユビ</t>
    </rPh>
    <rPh sb="1" eb="2">
      <t>リョウ</t>
    </rPh>
    <rPh sb="2" eb="3">
      <t>リョウ</t>
    </rPh>
    <phoneticPr fontId="1"/>
  </si>
  <si>
    <t>（１）実働試験基準値電力（5分平均kW値）【送電端値】</t>
    <rPh sb="3" eb="5">
      <t>ジツドウ</t>
    </rPh>
    <rPh sb="5" eb="7">
      <t>シケン</t>
    </rPh>
    <rPh sb="7" eb="9">
      <t>キジュン</t>
    </rPh>
    <rPh sb="9" eb="10">
      <t>アタイ</t>
    </rPh>
    <rPh sb="10" eb="12">
      <t>デンリョク</t>
    </rPh>
    <rPh sb="14" eb="15">
      <t>フン</t>
    </rPh>
    <rPh sb="15" eb="17">
      <t>ヘイキン</t>
    </rPh>
    <rPh sb="19" eb="20">
      <t>アタイ</t>
    </rPh>
    <rPh sb="22" eb="24">
      <t>ソウデン</t>
    </rPh>
    <rPh sb="24" eb="25">
      <t>タン</t>
    </rPh>
    <rPh sb="25" eb="26">
      <t>アタイ</t>
    </rPh>
    <phoneticPr fontId="1"/>
  </si>
  <si>
    <t>実働試験
基準値電力
（kW）</t>
    <rPh sb="0" eb="2">
      <t>ジツドウ</t>
    </rPh>
    <rPh sb="2" eb="4">
      <t>シケン</t>
    </rPh>
    <rPh sb="5" eb="8">
      <t>キジュンチ</t>
    </rPh>
    <rPh sb="8" eb="10">
      <t>デンリョク</t>
    </rPh>
    <phoneticPr fontId="1"/>
  </si>
  <si>
    <t>実働試験基準値電力・応動実績提出用フォーマット（需要リソース単位）【事前審査（実働試験用）】</t>
    <rPh sb="0" eb="2">
      <t>ジツドウ</t>
    </rPh>
    <rPh sb="2" eb="4">
      <t>シケン</t>
    </rPh>
    <rPh sb="4" eb="7">
      <t>キジュンチ</t>
    </rPh>
    <rPh sb="10" eb="12">
      <t>オウドウ</t>
    </rPh>
    <rPh sb="12" eb="14">
      <t>ジッセキ</t>
    </rPh>
    <rPh sb="14" eb="16">
      <t>テイシュツ</t>
    </rPh>
    <rPh sb="16" eb="17">
      <t>ヨウ</t>
    </rPh>
    <rPh sb="24" eb="26">
      <t>ジュヨウ</t>
    </rPh>
    <rPh sb="30" eb="32">
      <t>タンイ</t>
    </rPh>
    <phoneticPr fontId="1"/>
  </si>
  <si>
    <t>需要家名</t>
    <rPh sb="0" eb="2">
      <t>ジュヨウ</t>
    </rPh>
    <rPh sb="2" eb="3">
      <t>イエ</t>
    </rPh>
    <rPh sb="3" eb="4">
      <t>メイ</t>
    </rPh>
    <phoneticPr fontId="1"/>
  </si>
  <si>
    <t>・</t>
  </si>
  <si>
    <t>・</t>
    <phoneticPr fontId="1"/>
  </si>
  <si>
    <t>需要家A</t>
    <rPh sb="0" eb="2">
      <t>ジュヨウ</t>
    </rPh>
    <rPh sb="2" eb="3">
      <t>イエ</t>
    </rPh>
    <phoneticPr fontId="1"/>
  </si>
  <si>
    <t>需要家B</t>
    <rPh sb="0" eb="2">
      <t>ジュヨウ</t>
    </rPh>
    <rPh sb="2" eb="3">
      <t>イエ</t>
    </rPh>
    <phoneticPr fontId="1"/>
  </si>
  <si>
    <t>需要家C</t>
    <rPh sb="0" eb="2">
      <t>ジュヨウ</t>
    </rPh>
    <rPh sb="2" eb="3">
      <t>イエ</t>
    </rPh>
    <phoneticPr fontId="1"/>
  </si>
  <si>
    <t>需要家D</t>
    <rPh sb="0" eb="2">
      <t>ジュヨウ</t>
    </rPh>
    <rPh sb="2" eb="3">
      <t>イエ</t>
    </rPh>
    <phoneticPr fontId="1"/>
  </si>
  <si>
    <t>○○○○株式会社</t>
    <rPh sb="4" eb="6">
      <t>カブシキ</t>
    </rPh>
    <rPh sb="6" eb="8">
      <t>カイシャ</t>
    </rPh>
    <phoneticPr fontId="1"/>
  </si>
  <si>
    <t>○○○・・・○○○（22桁）</t>
    <rPh sb="12" eb="13">
      <t>ケタ</t>
    </rPh>
    <phoneticPr fontId="1"/>
  </si>
  <si>
    <t>○○○○○（５桁）</t>
    <rPh sb="7" eb="8">
      <t>ケタ</t>
    </rPh>
    <phoneticPr fontId="1"/>
  </si>
  <si>
    <t>①</t>
    <phoneticPr fontId="1"/>
  </si>
  <si>
    <t>実働試験対象時間</t>
    <rPh sb="0" eb="2">
      <t>ジツドウ</t>
    </rPh>
    <rPh sb="2" eb="4">
      <t>シケン</t>
    </rPh>
    <rPh sb="4" eb="6">
      <t>タイショウ</t>
    </rPh>
    <rPh sb="6" eb="8">
      <t>ジカン</t>
    </rPh>
    <phoneticPr fontId="1"/>
  </si>
  <si>
    <t>パターン番号</t>
    <rPh sb="4" eb="6">
      <t>バンゴウ</t>
    </rPh>
    <phoneticPr fontId="1"/>
  </si>
  <si>
    <t>【需要家リスト・パターン単位】応動実績提出用フォーマット【事前審査（実働試験用）】</t>
    <rPh sb="15" eb="17">
      <t>オウドウ</t>
    </rPh>
    <rPh sb="17" eb="19">
      <t>ジッセキ</t>
    </rPh>
    <rPh sb="19" eb="21">
      <t>テイシュツ</t>
    </rPh>
    <rPh sb="21" eb="22">
      <t>ヨウ</t>
    </rPh>
    <rPh sb="29" eb="31">
      <t>ジゼン</t>
    </rPh>
    <rPh sb="31" eb="33">
      <t>シンサ</t>
    </rPh>
    <rPh sb="34" eb="36">
      <t>ジツドウ</t>
    </rPh>
    <rPh sb="36" eb="39">
      <t>シケンヨウ</t>
    </rPh>
    <phoneticPr fontId="1"/>
  </si>
  <si>
    <t>【需要リソース単位】応動実績提出用フォーマット【事前審査（実働試験用）】</t>
    <rPh sb="10" eb="12">
      <t>オウドウ</t>
    </rPh>
    <rPh sb="12" eb="14">
      <t>ジッセキ</t>
    </rPh>
    <rPh sb="14" eb="16">
      <t>テイシュツ</t>
    </rPh>
    <rPh sb="16" eb="17">
      <t>ヨウ</t>
    </rPh>
    <rPh sb="24" eb="26">
      <t>ジゼン</t>
    </rPh>
    <rPh sb="26" eb="28">
      <t>シンサ</t>
    </rPh>
    <rPh sb="29" eb="31">
      <t>ジツドウ</t>
    </rPh>
    <rPh sb="31" eb="34">
      <t>シケンヨウ</t>
    </rPh>
    <phoneticPr fontId="1"/>
  </si>
  <si>
    <t>審査前1時間</t>
    <rPh sb="0" eb="2">
      <t>シンサ</t>
    </rPh>
    <rPh sb="2" eb="3">
      <t>マエ</t>
    </rPh>
    <rPh sb="4" eb="6">
      <t>ジカン</t>
    </rPh>
    <phoneticPr fontId="1"/>
  </si>
  <si>
    <t>審査対象（30分）</t>
    <rPh sb="0" eb="2">
      <t>シンサ</t>
    </rPh>
    <rPh sb="2" eb="4">
      <t>タイショウ</t>
    </rPh>
    <rPh sb="7" eb="8">
      <t>フン</t>
    </rPh>
    <phoneticPr fontId="1"/>
  </si>
  <si>
    <t>応動実績</t>
    <rPh sb="0" eb="4">
      <t>オウドウジッセキ</t>
    </rPh>
    <phoneticPr fontId="1"/>
  </si>
  <si>
    <t>提出内容
（プルダウンより選択）</t>
    <rPh sb="0" eb="2">
      <t>テイシュツ</t>
    </rPh>
    <rPh sb="2" eb="4">
      <t>ナイヨウ</t>
    </rPh>
    <rPh sb="13" eb="15">
      <t>センタク</t>
    </rPh>
    <phoneticPr fontId="1"/>
  </si>
  <si>
    <t>実働試験基準値電力</t>
    <rPh sb="0" eb="9">
      <t>ジツドウシケンキジュンチデンリョク</t>
    </rPh>
    <phoneticPr fontId="1"/>
  </si>
  <si>
    <t>※実働試験対象時間は審査前１時間を含めて下さい</t>
    <phoneticPr fontId="1"/>
  </si>
  <si>
    <t>（１）実働試験基準値電力（5分平均kW値）【送電端】</t>
    <rPh sb="3" eb="5">
      <t>ジツドウ</t>
    </rPh>
    <rPh sb="5" eb="7">
      <t>シケン</t>
    </rPh>
    <rPh sb="7" eb="9">
      <t>キジュン</t>
    </rPh>
    <rPh sb="9" eb="10">
      <t>アタイ</t>
    </rPh>
    <rPh sb="10" eb="12">
      <t>デンリョク</t>
    </rPh>
    <rPh sb="14" eb="15">
      <t>フン</t>
    </rPh>
    <rPh sb="15" eb="17">
      <t>ヘイキン</t>
    </rPh>
    <rPh sb="19" eb="20">
      <t>アタイ</t>
    </rPh>
    <phoneticPr fontId="1"/>
  </si>
  <si>
    <t>（２）需要実績（5分平均kW値）【送電端】</t>
    <rPh sb="3" eb="5">
      <t>ジュヨウ</t>
    </rPh>
    <rPh sb="5" eb="7">
      <t>ジッセキ</t>
    </rPh>
    <rPh sb="9" eb="10">
      <t>フン</t>
    </rPh>
    <rPh sb="10" eb="12">
      <t>ヘイキン</t>
    </rPh>
    <rPh sb="14" eb="15">
      <t>アタイ</t>
    </rPh>
    <phoneticPr fontId="1"/>
  </si>
  <si>
    <t>（３）応動実績・指令量（5分平均kW値）【送電端】</t>
    <rPh sb="3" eb="5">
      <t>オウドウ</t>
    </rPh>
    <rPh sb="5" eb="7">
      <t>ジッセキ</t>
    </rPh>
    <rPh sb="8" eb="10">
      <t>シレイ</t>
    </rPh>
    <rPh sb="10" eb="11">
      <t>リョウ</t>
    </rPh>
    <rPh sb="11" eb="12">
      <t>ジツヨウ</t>
    </rPh>
    <rPh sb="13" eb="14">
      <t>フン</t>
    </rPh>
    <rPh sb="14" eb="16">
      <t>ヘイキン</t>
    </rPh>
    <rPh sb="18" eb="19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</si>
</sst>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#,##0_);[Red]\(#,##0\)"/>
    <numFmt numFmtId="179" formatCode="0.0%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B05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0000FF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20" fontId="2" fillId="0" borderId="4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 wrapText="1" shrinkToFit="1"/>
    </xf>
    <xf numFmtId="20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0" fontId="2" fillId="0" borderId="11" xfId="0" applyNumberFormat="1" applyFont="1" applyBorder="1" applyAlignment="1">
      <alignment horizontal="center" vertical="center"/>
    </xf>
    <xf numFmtId="178" fontId="2" fillId="2" borderId="18" xfId="0" applyNumberFormat="1" applyFont="1" applyFill="1" applyBorder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20" fontId="2" fillId="0" borderId="14" xfId="0" applyNumberFormat="1" applyFont="1" applyBorder="1" applyAlignment="1">
      <alignment horizontal="center" vertical="center"/>
    </xf>
    <xf numFmtId="178" fontId="2" fillId="2" borderId="6" xfId="0" applyNumberFormat="1" applyFont="1" applyFill="1" applyBorder="1" applyAlignment="1">
      <alignment horizontal="center" vertical="center"/>
    </xf>
    <xf numFmtId="20" fontId="2" fillId="0" borderId="13" xfId="0" applyNumberFormat="1" applyFont="1" applyBorder="1" applyAlignment="1">
      <alignment horizontal="center" vertical="center"/>
    </xf>
    <xf numFmtId="178" fontId="2" fillId="0" borderId="18" xfId="0" applyNumberFormat="1" applyFont="1" applyBorder="1" applyAlignment="1">
      <alignment horizontal="center" vertical="center"/>
    </xf>
    <xf numFmtId="177" fontId="2" fillId="2" borderId="6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8" fontId="2" fillId="2" borderId="6" xfId="0" applyNumberFormat="1" applyFont="1" applyFill="1" applyBorder="1">
      <alignment vertical="center"/>
    </xf>
    <xf numFmtId="20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0" fontId="2" fillId="0" borderId="17" xfId="0" applyNumberFormat="1" applyFont="1" applyBorder="1" applyAlignment="1">
      <alignment horizontal="center" vertical="center"/>
    </xf>
    <xf numFmtId="178" fontId="2" fillId="2" borderId="7" xfId="0" applyNumberFormat="1" applyFont="1" applyFill="1" applyBorder="1">
      <alignment vertical="center"/>
    </xf>
    <xf numFmtId="20" fontId="2" fillId="0" borderId="16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20" fontId="2" fillId="0" borderId="24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20" fontId="2" fillId="0" borderId="26" xfId="0" applyNumberFormat="1" applyFont="1" applyBorder="1" applyAlignment="1">
      <alignment horizontal="center" vertical="center"/>
    </xf>
    <xf numFmtId="20" fontId="2" fillId="0" borderId="25" xfId="0" applyNumberFormat="1" applyFont="1" applyBorder="1" applyAlignment="1">
      <alignment horizontal="center" vertical="center"/>
    </xf>
    <xf numFmtId="20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20" fontId="2" fillId="0" borderId="21" xfId="0" applyNumberFormat="1" applyFont="1" applyBorder="1" applyAlignment="1">
      <alignment horizontal="center" vertical="center"/>
    </xf>
    <xf numFmtId="178" fontId="2" fillId="2" borderId="22" xfId="0" applyNumberFormat="1" applyFont="1" applyFill="1" applyBorder="1">
      <alignment vertical="center"/>
    </xf>
    <xf numFmtId="20" fontId="2" fillId="0" borderId="20" xfId="0" applyNumberFormat="1" applyFont="1" applyBorder="1" applyAlignment="1">
      <alignment horizontal="center" vertical="center"/>
    </xf>
    <xf numFmtId="178" fontId="2" fillId="0" borderId="23" xfId="0" applyNumberFormat="1" applyFont="1" applyBorder="1" applyAlignment="1">
      <alignment horizontal="center" vertical="center"/>
    </xf>
    <xf numFmtId="178" fontId="2" fillId="2" borderId="5" xfId="0" applyNumberFormat="1" applyFont="1" applyFill="1" applyBorder="1">
      <alignment vertical="center"/>
    </xf>
    <xf numFmtId="178" fontId="2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20" fontId="2" fillId="2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2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0" fontId="6" fillId="2" borderId="2" xfId="0" applyNumberFormat="1" applyFont="1" applyFill="1" applyBorder="1" applyAlignment="1">
      <alignment horizontal="center" vertical="center"/>
    </xf>
    <xf numFmtId="178" fontId="6" fillId="2" borderId="18" xfId="0" applyNumberFormat="1" applyFont="1" applyFill="1" applyBorder="1" applyAlignment="1">
      <alignment horizontal="center" vertical="center"/>
    </xf>
    <xf numFmtId="177" fontId="6" fillId="2" borderId="6" xfId="0" applyNumberFormat="1" applyFont="1" applyFill="1" applyBorder="1" applyAlignment="1">
      <alignment horizontal="center" vertical="center"/>
    </xf>
    <xf numFmtId="178" fontId="6" fillId="2" borderId="6" xfId="0" applyNumberFormat="1" applyFont="1" applyFill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178" fontId="2" fillId="0" borderId="24" xfId="0" applyNumberFormat="1" applyFont="1" applyBorder="1" applyAlignment="1">
      <alignment horizontal="center" vertical="center"/>
    </xf>
    <xf numFmtId="178" fontId="2" fillId="0" borderId="36" xfId="0" applyNumberFormat="1" applyFont="1" applyBorder="1" applyAlignment="1">
      <alignment horizontal="center" vertical="center"/>
    </xf>
    <xf numFmtId="178" fontId="6" fillId="2" borderId="6" xfId="0" applyNumberFormat="1" applyFont="1" applyFill="1" applyBorder="1">
      <alignment vertical="center"/>
    </xf>
    <xf numFmtId="178" fontId="6" fillId="2" borderId="7" xfId="0" applyNumberFormat="1" applyFont="1" applyFill="1" applyBorder="1">
      <alignment vertical="center"/>
    </xf>
    <xf numFmtId="38" fontId="2" fillId="2" borderId="6" xfId="0" applyNumberFormat="1" applyFont="1" applyFill="1" applyBorder="1">
      <alignment vertical="center"/>
    </xf>
    <xf numFmtId="38" fontId="2" fillId="2" borderId="7" xfId="0" applyNumberFormat="1" applyFont="1" applyFill="1" applyBorder="1">
      <alignment vertical="center"/>
    </xf>
    <xf numFmtId="38" fontId="6" fillId="2" borderId="18" xfId="0" applyNumberFormat="1" applyFont="1" applyFill="1" applyBorder="1" applyAlignment="1">
      <alignment horizontal="center" vertical="center"/>
    </xf>
    <xf numFmtId="177" fontId="6" fillId="2" borderId="6" xfId="0" applyNumberFormat="1" applyFont="1" applyFill="1" applyBorder="1" applyAlignment="1">
      <alignment horizontal="center" vertical="center"/>
    </xf>
    <xf numFmtId="38" fontId="6" fillId="2" borderId="6" xfId="0" applyNumberFormat="1" applyFont="1" applyFill="1" applyBorder="1" applyAlignment="1">
      <alignment horizontal="center" vertical="center"/>
    </xf>
    <xf numFmtId="38" fontId="2" fillId="2" borderId="18" xfId="0" applyNumberFormat="1" applyFont="1" applyFill="1" applyBorder="1">
      <alignment vertical="center"/>
    </xf>
    <xf numFmtId="38" fontId="2" fillId="2" borderId="6" xfId="0" applyNumberFormat="1" applyFont="1" applyFill="1" applyBorder="1">
      <alignment vertical="center"/>
    </xf>
    <xf numFmtId="38" fontId="2" fillId="2" borderId="7" xfId="0" applyNumberFormat="1" applyFont="1" applyFill="1" applyBorder="1">
      <alignment vertical="center"/>
    </xf>
    <xf numFmtId="38" fontId="6" fillId="2" borderId="18" xfId="0" applyNumberFormat="1" applyFont="1" applyFill="1" applyBorder="1" applyAlignment="1">
      <alignment horizontal="center" vertical="center"/>
    </xf>
    <xf numFmtId="177" fontId="6" fillId="2" borderId="6" xfId="0" applyNumberFormat="1" applyFont="1" applyFill="1" applyBorder="1" applyAlignment="1">
      <alignment horizontal="center" vertical="center"/>
    </xf>
    <xf numFmtId="38" fontId="6" fillId="2" borderId="6" xfId="0" applyNumberFormat="1" applyFont="1" applyFill="1" applyBorder="1" applyAlignment="1">
      <alignment horizontal="center" vertical="center"/>
    </xf>
    <xf numFmtId="38" fontId="2" fillId="2" borderId="18" xfId="0" applyNumberFormat="1" applyFont="1" applyFill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20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0" fontId="0" fillId="0" borderId="11" xfId="0" applyNumberFormat="1" applyBorder="1" applyAlignment="1">
      <alignment horizontal="center" vertical="center"/>
    </xf>
    <xf numFmtId="38" fontId="0" fillId="2" borderId="18" xfId="1" applyFont="1" applyFill="1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20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0" fontId="0" fillId="0" borderId="1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31" xfId="0" applyNumberFormat="1" applyBorder="1" applyAlignment="1">
      <alignment horizontal="center" vertical="center"/>
    </xf>
    <xf numFmtId="38" fontId="0" fillId="2" borderId="6" xfId="1" applyFont="1" applyFill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20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0" fontId="0" fillId="0" borderId="17" xfId="0" applyNumberFormat="1" applyBorder="1" applyAlignment="1">
      <alignment horizontal="center" vertical="center"/>
    </xf>
    <xf numFmtId="38" fontId="0" fillId="2" borderId="7" xfId="1" applyFont="1" applyFill="1" applyBorder="1" applyAlignment="1">
      <alignment horizontal="center" vertical="center"/>
    </xf>
    <xf numFmtId="178" fontId="0" fillId="0" borderId="33" xfId="0" applyNumberFormat="1" applyBorder="1" applyAlignment="1">
      <alignment horizontal="center" vertical="center"/>
    </xf>
    <xf numFmtId="20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20" fontId="0" fillId="0" borderId="26" xfId="0" applyNumberFormat="1" applyBorder="1" applyAlignment="1">
      <alignment horizontal="center" vertical="center"/>
    </xf>
    <xf numFmtId="178" fontId="0" fillId="3" borderId="37" xfId="0" applyNumberFormat="1" applyFill="1" applyBorder="1" applyAlignment="1">
      <alignment horizontal="center" vertical="center"/>
    </xf>
    <xf numFmtId="178" fontId="0" fillId="3" borderId="38" xfId="0" applyNumberFormat="1" applyFill="1" applyBorder="1" applyAlignment="1">
      <alignment horizontal="center" vertical="center"/>
    </xf>
    <xf numFmtId="178" fontId="0" fillId="0" borderId="35" xfId="0" applyNumberFormat="1" applyBorder="1" applyAlignment="1">
      <alignment horizontal="center" vertical="center"/>
    </xf>
    <xf numFmtId="178" fontId="0" fillId="3" borderId="39" xfId="0" applyNumberFormat="1" applyFill="1" applyBorder="1" applyAlignment="1">
      <alignment horizontal="center" vertical="center"/>
    </xf>
    <xf numFmtId="0" fontId="10" fillId="0" borderId="0" xfId="0" applyFont="1">
      <alignment vertical="center"/>
    </xf>
    <xf numFmtId="178" fontId="2" fillId="2" borderId="42" xfId="0" applyNumberFormat="1" applyFont="1" applyFill="1" applyBorder="1">
      <alignment vertical="center"/>
    </xf>
    <xf numFmtId="178" fontId="2" fillId="2" borderId="18" xfId="0" applyNumberFormat="1" applyFont="1" applyFill="1" applyBorder="1">
      <alignment vertical="center"/>
    </xf>
    <xf numFmtId="0" fontId="7" fillId="0" borderId="0" xfId="0" applyFont="1">
      <alignment vertical="center"/>
    </xf>
    <xf numFmtId="38" fontId="0" fillId="2" borderId="5" xfId="1" applyFont="1" applyFill="1" applyBorder="1" applyAlignment="1">
      <alignment horizontal="center" vertical="center"/>
    </xf>
    <xf numFmtId="178" fontId="0" fillId="0" borderId="34" xfId="0" applyNumberFormat="1" applyBorder="1" applyAlignment="1">
      <alignment horizontal="center" vertical="center"/>
    </xf>
    <xf numFmtId="178" fontId="0" fillId="0" borderId="37" xfId="0" applyNumberFormat="1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177" fontId="0" fillId="0" borderId="45" xfId="0" applyNumberFormat="1" applyBorder="1" applyAlignment="1">
      <alignment horizontal="center" vertical="center"/>
    </xf>
    <xf numFmtId="178" fontId="0" fillId="0" borderId="39" xfId="0" applyNumberFormat="1" applyBorder="1" applyAlignment="1">
      <alignment horizontal="center" vertical="center"/>
    </xf>
    <xf numFmtId="0" fontId="11" fillId="0" borderId="0" xfId="0" applyFont="1">
      <alignment vertical="center"/>
    </xf>
    <xf numFmtId="38" fontId="12" fillId="2" borderId="5" xfId="1" applyFont="1" applyFill="1" applyBorder="1" applyAlignment="1">
      <alignment horizontal="center" vertical="center"/>
    </xf>
    <xf numFmtId="38" fontId="12" fillId="2" borderId="18" xfId="1" applyFont="1" applyFill="1" applyBorder="1" applyAlignment="1">
      <alignment horizontal="center" vertical="center"/>
    </xf>
    <xf numFmtId="38" fontId="12" fillId="2" borderId="6" xfId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center" vertical="center"/>
    </xf>
    <xf numFmtId="38" fontId="6" fillId="2" borderId="7" xfId="1" applyFont="1" applyFill="1" applyBorder="1" applyAlignment="1">
      <alignment horizontal="center" vertical="center"/>
    </xf>
    <xf numFmtId="38" fontId="6" fillId="2" borderId="18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178" fontId="2" fillId="0" borderId="40" xfId="0" applyNumberFormat="1" applyFont="1" applyBorder="1" applyAlignment="1">
      <alignment horizontal="center" vertical="center"/>
    </xf>
    <xf numFmtId="178" fontId="2" fillId="0" borderId="41" xfId="0" applyNumberFormat="1" applyFont="1" applyBorder="1" applyAlignment="1">
      <alignment horizontal="center" vertical="center"/>
    </xf>
    <xf numFmtId="178" fontId="2" fillId="0" borderId="3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2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14" fontId="6" fillId="2" borderId="2" xfId="0" quotePrefix="1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8" fontId="2" fillId="0" borderId="40" xfId="0" applyNumberFormat="1" applyFont="1" applyFill="1" applyBorder="1" applyAlignment="1">
      <alignment horizontal="center" vertical="center"/>
    </xf>
    <xf numFmtId="178" fontId="2" fillId="0" borderId="41" xfId="0" applyNumberFormat="1" applyFont="1" applyFill="1" applyBorder="1" applyAlignment="1">
      <alignment horizontal="center" vertical="center"/>
    </xf>
    <xf numFmtId="178" fontId="2" fillId="0" borderId="39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179" fontId="6" fillId="2" borderId="1" xfId="0" applyNumberFormat="1" applyFont="1" applyFill="1" applyBorder="1" applyAlignment="1">
      <alignment horizontal="center" vertical="center"/>
    </xf>
    <xf numFmtId="178" fontId="2" fillId="0" borderId="27" xfId="0" applyNumberFormat="1" applyFont="1" applyFill="1" applyBorder="1" applyAlignment="1">
      <alignment horizontal="center" vertical="center"/>
    </xf>
    <xf numFmtId="178" fontId="2" fillId="0" borderId="23" xfId="0" applyNumberFormat="1" applyFont="1" applyFill="1" applyBorder="1" applyAlignment="1">
      <alignment horizontal="center" vertical="center"/>
    </xf>
    <xf numFmtId="178" fontId="2" fillId="0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8" fontId="2" fillId="0" borderId="28" xfId="0" applyNumberFormat="1" applyFont="1" applyFill="1" applyBorder="1" applyAlignment="1">
      <alignment horizontal="center" vertical="center"/>
    </xf>
    <xf numFmtId="178" fontId="2" fillId="0" borderId="29" xfId="0" applyNumberFormat="1" applyFont="1" applyFill="1" applyBorder="1" applyAlignment="1">
      <alignment horizontal="center" vertical="center"/>
    </xf>
    <xf numFmtId="178" fontId="2" fillId="0" borderId="30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9" fontId="6" fillId="2" borderId="2" xfId="0" applyNumberFormat="1" applyFont="1" applyFill="1" applyBorder="1" applyAlignment="1">
      <alignment horizontal="center" vertical="center"/>
    </xf>
    <xf numFmtId="179" fontId="6" fillId="2" borderId="3" xfId="0" applyNumberFormat="1" applyFont="1" applyFill="1" applyBorder="1" applyAlignment="1">
      <alignment horizontal="center" vertical="center"/>
    </xf>
    <xf numFmtId="179" fontId="6" fillId="2" borderId="4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475811</xdr:colOff>
      <xdr:row>0</xdr:row>
      <xdr:rowOff>68307</xdr:rowOff>
    </xdr:from>
    <xdr:to>
      <xdr:col>17</xdr:col>
      <xdr:colOff>2067</xdr:colOff>
      <xdr:row>1</xdr:row>
      <xdr:rowOff>96202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8BB4309A-79C7-4120-9908-AB0CD18A0ED7}"/>
            </a:ext>
          </a:extLst>
        </xdr:cNvPr>
        <xdr:cNvSpPr txBox="1">
          <a:spLocks noChangeArrowheads="1"/>
        </xdr:cNvSpPr>
      </xdr:nvSpPr>
      <xdr:spPr bwMode="auto">
        <a:xfrm>
          <a:off x="10392697" y="68307"/>
          <a:ext cx="984941" cy="26738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 16-3-1</a:t>
          </a:r>
          <a:endParaRPr lang="ja-JP" sz="1050" kern="100">
            <a:solidFill>
              <a:schemeClr val="tx1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2</xdr:row>
      <xdr:rowOff>258536</xdr:rowOff>
    </xdr:from>
    <xdr:to>
      <xdr:col>3</xdr:col>
      <xdr:colOff>480656</xdr:colOff>
      <xdr:row>3</xdr:row>
      <xdr:rowOff>187099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A4C1110-E300-490D-9024-359E0F0017FB}"/>
            </a:ext>
          </a:extLst>
        </xdr:cNvPr>
        <xdr:cNvSpPr txBox="1">
          <a:spLocks noChangeArrowheads="1"/>
        </xdr:cNvSpPr>
      </xdr:nvSpPr>
      <xdr:spPr bwMode="auto">
        <a:xfrm>
          <a:off x="171450" y="744311"/>
          <a:ext cx="1480781" cy="23336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三次調整力②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7</xdr:col>
      <xdr:colOff>238132</xdr:colOff>
      <xdr:row>3</xdr:row>
      <xdr:rowOff>228599</xdr:rowOff>
    </xdr:from>
    <xdr:to>
      <xdr:col>17</xdr:col>
      <xdr:colOff>1967</xdr:colOff>
      <xdr:row>16</xdr:row>
      <xdr:rowOff>65314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8DFFD79-9CF4-40B4-8CD0-62A44714E6C3}"/>
            </a:ext>
          </a:extLst>
        </xdr:cNvPr>
        <xdr:cNvSpPr txBox="1"/>
      </xdr:nvSpPr>
      <xdr:spPr>
        <a:xfrm>
          <a:off x="4320275" y="979713"/>
          <a:ext cx="7057263" cy="280851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（１）は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に換算した値を入力してください。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eaLnBrk="1" fontAlgn="auto" latinLnBrk="0" hangingPunct="1"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合計基準値が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000kWh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000×2=4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○（２）はｻﾝﾌﾟﾘﾝｸﾞ周期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分以内で取得したデータを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kW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値に換算して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入力して下さい。</a:t>
          </a:r>
          <a:endParaRPr kumimoji="1"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需要実績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200÷5×60=2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400kW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需要家リスト・パターン単位での審査のみ行う場合、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）指令量について取引会員による記載は不要で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（簡易指令システム接続リソースの場合、属地エリアの一般送配電事業者から送信された指令における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「イベント開始時刻」および指令量を用いることとし、専用線オンライン接続リソースの場合、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属地エリアの一般送配電事業者が指令を送信した時刻および指令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量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を用いることといたします。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いずれも、属地エリアの一般送配電事業者が保管するデータを使用いたします。）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ただし、リソース単位の審査を希望する場合は、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（３）の指令量に取引会員から各需要リソースに送信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した指令量を記載ください。その際は、送信した指令における「到達時刻（指令量への到達を求める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時刻）」が属する時間の欄に指令量を入力してください。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なお、到達時刻をゼロ秒とする指令の場合、その時刻から開始する時間の欄に入力してください。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258536</xdr:colOff>
      <xdr:row>3</xdr:row>
      <xdr:rowOff>231321</xdr:rowOff>
    </xdr:from>
    <xdr:to>
      <xdr:col>17</xdr:col>
      <xdr:colOff>25774</xdr:colOff>
      <xdr:row>15</xdr:row>
      <xdr:rowOff>119062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5E2B47A-4C2A-455D-8E2A-64C92B6314AE}"/>
            </a:ext>
          </a:extLst>
        </xdr:cNvPr>
        <xdr:cNvSpPr txBox="1"/>
      </xdr:nvSpPr>
      <xdr:spPr>
        <a:xfrm>
          <a:off x="4363811" y="1021896"/>
          <a:ext cx="7101488" cy="274524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（１）は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に換算した値を入力してください。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eaLnBrk="1" fontAlgn="auto" latinLnBrk="0" hangingPunct="1"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合計基準値が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000kWh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000×2=4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○（２）は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ｻﾝﾌﾟﾘﾝｸﾞ周期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分以内で取得したデータを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分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kW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値に換算して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入力して下さい。</a:t>
          </a:r>
          <a:endParaRPr kumimoji="1" lang="en-US" altLang="ja-JP" sz="11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例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  需要実績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200÷5×60=2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400kW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需要家リスト・パターン単位での審査のみ行う場合、（３）指令量について取引会員による記載は不要です。</a:t>
          </a:r>
          <a:b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（簡易指令システム接続リソースの場合、属地エリアの一般送配電事業者から送信された指令における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「イベント開始時刻」および指令量を用いることとし、専用線オンライン接続リソースの場合、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属地エリアの一般送配電事業者が指令を送信した時刻および指令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量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を用いることといたします。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いずれも、属地エリアの一般送配電事業者が保管するデータを使用いたします。）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ただし、リソース単位の審査を希望する場合は、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（３）の指令量に取引会員から各需要リソースに送信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した指令量を記載ください。その際は、送信した指令における「到達時刻（指令量への到達を求める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時刻）」が属する時間の欄に指令量を入力してください。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なお、到達時刻をゼロ秒とする指令の場合、その時刻から開始する時間の欄に入力してください。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484094</xdr:colOff>
      <xdr:row>0</xdr:row>
      <xdr:rowOff>26894</xdr:rowOff>
    </xdr:from>
    <xdr:to>
      <xdr:col>17</xdr:col>
      <xdr:colOff>2540</xdr:colOff>
      <xdr:row>1</xdr:row>
      <xdr:rowOff>54789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9DC9E98-15E2-4682-8EE3-FBD1179371EF}"/>
            </a:ext>
          </a:extLst>
        </xdr:cNvPr>
        <xdr:cNvSpPr txBox="1">
          <a:spLocks noChangeArrowheads="1"/>
        </xdr:cNvSpPr>
      </xdr:nvSpPr>
      <xdr:spPr bwMode="auto">
        <a:xfrm>
          <a:off x="10400980" y="26894"/>
          <a:ext cx="977131" cy="26738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 16-3-1</a:t>
          </a:r>
          <a:endParaRPr lang="ja-JP" sz="1050" kern="100">
            <a:solidFill>
              <a:schemeClr val="tx1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3</xdr:col>
      <xdr:colOff>290757</xdr:colOff>
      <xdr:row>1</xdr:row>
      <xdr:rowOff>154</xdr:rowOff>
    </xdr:to>
    <xdr:sp macro="" textlink="">
      <xdr:nvSpPr>
        <xdr:cNvPr id="4" name="テキスト ボックス 11">
          <a:extLst>
            <a:ext uri="{FF2B5EF4-FFF2-40B4-BE49-F238E27FC236}">
              <a16:creationId xmlns:a16="http://schemas.microsoft.com/office/drawing/2014/main" id="{9FD46B8E-DC8A-41DA-AEE2-DE3F3F755AC6}"/>
            </a:ext>
          </a:extLst>
        </xdr:cNvPr>
        <xdr:cNvSpPr txBox="1"/>
      </xdr:nvSpPr>
      <xdr:spPr>
        <a:xfrm>
          <a:off x="180975" y="28575"/>
          <a:ext cx="1281357" cy="219229"/>
        </a:xfrm>
        <a:prstGeom prst="rect">
          <a:avLst/>
        </a:prstGeom>
        <a:solidFill>
          <a:sysClr val="window" lastClr="FFFFFF"/>
        </a:solidFill>
        <a:ln w="6350">
          <a:solidFill>
            <a:srgbClr val="0000FF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青字：記載例</a:t>
          </a:r>
        </a:p>
      </xdr:txBody>
    </xdr:sp>
    <xdr:clientData/>
  </xdr:twoCellAnchor>
  <xdr:twoCellAnchor>
    <xdr:from>
      <xdr:col>14</xdr:col>
      <xdr:colOff>285751</xdr:colOff>
      <xdr:row>28</xdr:row>
      <xdr:rowOff>187778</xdr:rowOff>
    </xdr:from>
    <xdr:to>
      <xdr:col>17</xdr:col>
      <xdr:colOff>32657</xdr:colOff>
      <xdr:row>30</xdr:row>
      <xdr:rowOff>78922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400ECD31-E82F-4909-B0B7-E65FE0EA7D05}"/>
            </a:ext>
          </a:extLst>
        </xdr:cNvPr>
        <xdr:cNvSpPr/>
      </xdr:nvSpPr>
      <xdr:spPr>
        <a:xfrm>
          <a:off x="9473294" y="8156121"/>
          <a:ext cx="1934934" cy="587830"/>
        </a:xfrm>
        <a:prstGeom prst="wedgeRoundRectCallout">
          <a:avLst>
            <a:gd name="adj1" fmla="val 35697"/>
            <a:gd name="adj2" fmla="val 10891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指令量の記載は不要です。</a:t>
          </a:r>
        </a:p>
      </xdr:txBody>
    </xdr:sp>
    <xdr:clientData/>
  </xdr:twoCellAnchor>
  <xdr:twoCellAnchor>
    <xdr:from>
      <xdr:col>6</xdr:col>
      <xdr:colOff>16327</xdr:colOff>
      <xdr:row>17</xdr:row>
      <xdr:rowOff>112486</xdr:rowOff>
    </xdr:from>
    <xdr:to>
      <xdr:col>9</xdr:col>
      <xdr:colOff>694870</xdr:colOff>
      <xdr:row>18</xdr:row>
      <xdr:rowOff>238580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B8250564-F0E8-47CC-A6B1-5622D074EF0B}"/>
            </a:ext>
          </a:extLst>
        </xdr:cNvPr>
        <xdr:cNvSpPr/>
      </xdr:nvSpPr>
      <xdr:spPr>
        <a:xfrm>
          <a:off x="3369127" y="4064000"/>
          <a:ext cx="2866572" cy="354694"/>
        </a:xfrm>
        <a:prstGeom prst="wedgeRoundRectCallout">
          <a:avLst>
            <a:gd name="adj1" fmla="val 58077"/>
            <a:gd name="adj2" fmla="val 32180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381908</xdr:colOff>
      <xdr:row>17</xdr:row>
      <xdr:rowOff>9979</xdr:rowOff>
    </xdr:from>
    <xdr:to>
      <xdr:col>9</xdr:col>
      <xdr:colOff>708478</xdr:colOff>
      <xdr:row>18</xdr:row>
      <xdr:rowOff>489857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986501C5-D0A0-4086-9FA8-B65CF0B19735}"/>
            </a:ext>
          </a:extLst>
        </xdr:cNvPr>
        <xdr:cNvSpPr/>
      </xdr:nvSpPr>
      <xdr:spPr>
        <a:xfrm>
          <a:off x="3005365" y="3961493"/>
          <a:ext cx="3243942" cy="708478"/>
        </a:xfrm>
        <a:prstGeom prst="wedgeRoundRectCallout">
          <a:avLst>
            <a:gd name="adj1" fmla="val -40515"/>
            <a:gd name="adj2" fmla="val 19143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リソース単位のフォーマットも提出する場合は、リソース単位の合計と一致させて下さい。</a:t>
          </a:r>
        </a:p>
      </xdr:txBody>
    </xdr:sp>
    <xdr:clientData/>
  </xdr:twoCellAnchor>
  <xdr:twoCellAnchor>
    <xdr:from>
      <xdr:col>1</xdr:col>
      <xdr:colOff>0</xdr:colOff>
      <xdr:row>2</xdr:row>
      <xdr:rowOff>258536</xdr:rowOff>
    </xdr:from>
    <xdr:to>
      <xdr:col>3</xdr:col>
      <xdr:colOff>480656</xdr:colOff>
      <xdr:row>3</xdr:row>
      <xdr:rowOff>187099</xdr:rowOff>
    </xdr:to>
    <xdr:sp macro="" textlink="">
      <xdr:nvSpPr>
        <xdr:cNvPr id="10" name="テキスト ボックス 2">
          <a:extLst>
            <a:ext uri="{FF2B5EF4-FFF2-40B4-BE49-F238E27FC236}">
              <a16:creationId xmlns:a16="http://schemas.microsoft.com/office/drawing/2014/main" id="{4A1B070F-631D-4FA3-8908-2B46C96C9678}"/>
            </a:ext>
          </a:extLst>
        </xdr:cNvPr>
        <xdr:cNvSpPr txBox="1">
          <a:spLocks noChangeArrowheads="1"/>
        </xdr:cNvSpPr>
      </xdr:nvSpPr>
      <xdr:spPr bwMode="auto">
        <a:xfrm>
          <a:off x="171450" y="744311"/>
          <a:ext cx="1480781" cy="23336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三次調整力②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7</xdr:col>
      <xdr:colOff>477044</xdr:colOff>
      <xdr:row>4</xdr:row>
      <xdr:rowOff>38893</xdr:rowOff>
    </xdr:from>
    <xdr:to>
      <xdr:col>11</xdr:col>
      <xdr:colOff>570347</xdr:colOff>
      <xdr:row>5</xdr:row>
      <xdr:rowOff>170295</xdr:rowOff>
    </xdr:to>
    <xdr:sp macro="" textlink="">
      <xdr:nvSpPr>
        <xdr:cNvPr id="11" name="吹き出し: 四角形 5">
          <a:extLst>
            <a:ext uri="{FF2B5EF4-FFF2-40B4-BE49-F238E27FC236}">
              <a16:creationId xmlns:a16="http://schemas.microsoft.com/office/drawing/2014/main" id="{5888C237-FF66-4996-8B1E-3FF6A52ACEC8}"/>
            </a:ext>
          </a:extLst>
        </xdr:cNvPr>
        <xdr:cNvSpPr/>
      </xdr:nvSpPr>
      <xdr:spPr>
        <a:xfrm>
          <a:off x="4582319" y="1067593"/>
          <a:ext cx="3027003" cy="369527"/>
        </a:xfrm>
        <a:prstGeom prst="borderCallout1">
          <a:avLst>
            <a:gd name="adj1" fmla="val 51876"/>
            <a:gd name="adj2" fmla="val 600"/>
            <a:gd name="adj3" fmla="val 73239"/>
            <a:gd name="adj4" fmla="val -1807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アグリゲータ用系統コードを記載ください</a:t>
          </a:r>
        </a:p>
      </xdr:txBody>
    </xdr:sp>
    <xdr:clientData/>
  </xdr:twoCellAnchor>
  <xdr:twoCellAnchor>
    <xdr:from>
      <xdr:col>6</xdr:col>
      <xdr:colOff>122464</xdr:colOff>
      <xdr:row>10</xdr:row>
      <xdr:rowOff>190501</xdr:rowOff>
    </xdr:from>
    <xdr:to>
      <xdr:col>10</xdr:col>
      <xdr:colOff>29482</xdr:colOff>
      <xdr:row>11</xdr:row>
      <xdr:rowOff>186146</xdr:rowOff>
    </xdr:to>
    <xdr:sp macro="" textlink="">
      <xdr:nvSpPr>
        <xdr:cNvPr id="13" name="吹き出し: 角を丸めた四角形 6">
          <a:extLst>
            <a:ext uri="{FF2B5EF4-FFF2-40B4-BE49-F238E27FC236}">
              <a16:creationId xmlns:a16="http://schemas.microsoft.com/office/drawing/2014/main" id="{A893B2CB-991C-4504-9B96-10A4F5180D04}"/>
            </a:ext>
          </a:extLst>
        </xdr:cNvPr>
        <xdr:cNvSpPr/>
      </xdr:nvSpPr>
      <xdr:spPr>
        <a:xfrm>
          <a:off x="3510643" y="2571751"/>
          <a:ext cx="2846160" cy="458288"/>
        </a:xfrm>
        <a:prstGeom prst="wedgeRoundRectCallout">
          <a:avLst>
            <a:gd name="adj1" fmla="val -57506"/>
            <a:gd name="adj2" fmla="val -21069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1,000kW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以上の値を記載ください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495300</xdr:colOff>
      <xdr:row>0</xdr:row>
      <xdr:rowOff>19050</xdr:rowOff>
    </xdr:from>
    <xdr:to>
      <xdr:col>17</xdr:col>
      <xdr:colOff>12065</xdr:colOff>
      <xdr:row>1</xdr:row>
      <xdr:rowOff>46945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68ABB05-E6AC-439B-AF41-D1AB0B4C6A87}"/>
            </a:ext>
          </a:extLst>
        </xdr:cNvPr>
        <xdr:cNvSpPr txBox="1">
          <a:spLocks noChangeArrowheads="1"/>
        </xdr:cNvSpPr>
      </xdr:nvSpPr>
      <xdr:spPr bwMode="auto">
        <a:xfrm>
          <a:off x="10412186" y="19050"/>
          <a:ext cx="975450" cy="26738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 16-3-2</a:t>
          </a:r>
          <a:endParaRPr lang="ja-JP" sz="1050" kern="100">
            <a:solidFill>
              <a:schemeClr val="tx1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2</xdr:row>
      <xdr:rowOff>273845</xdr:rowOff>
    </xdr:from>
    <xdr:to>
      <xdr:col>3</xdr:col>
      <xdr:colOff>487459</xdr:colOff>
      <xdr:row>3</xdr:row>
      <xdr:rowOff>192202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E3BA78E-CF2E-436F-A1CB-CDB798B7D602}"/>
            </a:ext>
          </a:extLst>
        </xdr:cNvPr>
        <xdr:cNvSpPr txBox="1">
          <a:spLocks noChangeArrowheads="1"/>
        </xdr:cNvSpPr>
      </xdr:nvSpPr>
      <xdr:spPr bwMode="auto">
        <a:xfrm>
          <a:off x="171450" y="759620"/>
          <a:ext cx="1487584" cy="22315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三次調整力②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7</xdr:col>
      <xdr:colOff>226217</xdr:colOff>
      <xdr:row>4</xdr:row>
      <xdr:rowOff>0</xdr:rowOff>
    </xdr:from>
    <xdr:to>
      <xdr:col>16</xdr:col>
      <xdr:colOff>731643</xdr:colOff>
      <xdr:row>12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31943E4-84EA-449F-9BBE-1C898875C164}"/>
            </a:ext>
          </a:extLst>
        </xdr:cNvPr>
        <xdr:cNvSpPr txBox="1"/>
      </xdr:nvSpPr>
      <xdr:spPr>
        <a:xfrm>
          <a:off x="4331492" y="1028700"/>
          <a:ext cx="7106251" cy="1905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（１）は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に換算した値を入力してください。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eaLnBrk="1" fontAlgn="auto" latinLnBrk="0" hangingPunct="1"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 実働試験基準値電力が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000kWh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000×2=4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○（２）は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ｻﾝﾌﾟﾘﾝｸﾞ周期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分以内で取得したデータを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分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kW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値に換算して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入力して下さい。</a:t>
          </a:r>
          <a:endParaRPr kumimoji="1" lang="en-US" altLang="ja-JP" sz="11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例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  需要実績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200÷5×60=2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400kW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リソース単位の審査を希望する場合は、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（３）の指令量に取引会員から各需要リソースに送信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した指令量を記載ください。その際は、送信した指令における「到達時刻（指令量への到達を求める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時刻）」が属する時間の欄に指令量を入力してください。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なお、到達時刻をゼロ秒とする指令の場合、その時刻から開始する時間の欄に入力してください。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495300</xdr:colOff>
      <xdr:row>0</xdr:row>
      <xdr:rowOff>19050</xdr:rowOff>
    </xdr:from>
    <xdr:to>
      <xdr:col>17</xdr:col>
      <xdr:colOff>12065</xdr:colOff>
      <xdr:row>1</xdr:row>
      <xdr:rowOff>46945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5568F2-1FF8-436B-83D7-3743D6DD616D}"/>
            </a:ext>
          </a:extLst>
        </xdr:cNvPr>
        <xdr:cNvSpPr txBox="1">
          <a:spLocks noChangeArrowheads="1"/>
        </xdr:cNvSpPr>
      </xdr:nvSpPr>
      <xdr:spPr bwMode="auto">
        <a:xfrm>
          <a:off x="10412186" y="19050"/>
          <a:ext cx="975450" cy="26738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 16-3-2</a:t>
          </a:r>
          <a:endParaRPr lang="ja-JP" sz="1050" kern="100">
            <a:solidFill>
              <a:schemeClr val="tx1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28575</xdr:rowOff>
    </xdr:from>
    <xdr:to>
      <xdr:col>3</xdr:col>
      <xdr:colOff>281232</xdr:colOff>
      <xdr:row>1</xdr:row>
      <xdr:rowOff>154</xdr:rowOff>
    </xdr:to>
    <xdr:sp macro="" textlink="">
      <xdr:nvSpPr>
        <xdr:cNvPr id="3" name="テキスト ボックス 11">
          <a:extLst>
            <a:ext uri="{FF2B5EF4-FFF2-40B4-BE49-F238E27FC236}">
              <a16:creationId xmlns:a16="http://schemas.microsoft.com/office/drawing/2014/main" id="{95F7107A-09B9-493B-A108-FD39D5620223}"/>
            </a:ext>
          </a:extLst>
        </xdr:cNvPr>
        <xdr:cNvSpPr txBox="1"/>
      </xdr:nvSpPr>
      <xdr:spPr>
        <a:xfrm>
          <a:off x="171450" y="28575"/>
          <a:ext cx="1281357" cy="219229"/>
        </a:xfrm>
        <a:prstGeom prst="rect">
          <a:avLst/>
        </a:prstGeom>
        <a:solidFill>
          <a:sysClr val="window" lastClr="FFFFFF"/>
        </a:solidFill>
        <a:ln w="6350">
          <a:solidFill>
            <a:srgbClr val="0000FF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青字：記載例</a:t>
          </a:r>
        </a:p>
      </xdr:txBody>
    </xdr:sp>
    <xdr:clientData/>
  </xdr:twoCellAnchor>
  <xdr:twoCellAnchor>
    <xdr:from>
      <xdr:col>11</xdr:col>
      <xdr:colOff>206828</xdr:colOff>
      <xdr:row>28</xdr:row>
      <xdr:rowOff>293914</xdr:rowOff>
    </xdr:from>
    <xdr:to>
      <xdr:col>17</xdr:col>
      <xdr:colOff>107497</xdr:colOff>
      <xdr:row>30</xdr:row>
      <xdr:rowOff>185058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FBF985F-E317-4B3C-A5EE-6D8E795154CB}"/>
            </a:ext>
          </a:extLst>
        </xdr:cNvPr>
        <xdr:cNvSpPr/>
      </xdr:nvSpPr>
      <xdr:spPr>
        <a:xfrm>
          <a:off x="7206342" y="8338457"/>
          <a:ext cx="4276726" cy="587830"/>
        </a:xfrm>
        <a:prstGeom prst="wedgeRoundRectCallout">
          <a:avLst>
            <a:gd name="adj1" fmla="val 37027"/>
            <a:gd name="adj2" fmla="val 8977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取引会員から各需要リソースに送信した指令量を記載ください。</a:t>
          </a:r>
        </a:p>
      </xdr:txBody>
    </xdr:sp>
    <xdr:clientData/>
  </xdr:twoCellAnchor>
  <xdr:twoCellAnchor>
    <xdr:from>
      <xdr:col>1</xdr:col>
      <xdr:colOff>0</xdr:colOff>
      <xdr:row>2</xdr:row>
      <xdr:rowOff>273845</xdr:rowOff>
    </xdr:from>
    <xdr:to>
      <xdr:col>3</xdr:col>
      <xdr:colOff>487459</xdr:colOff>
      <xdr:row>3</xdr:row>
      <xdr:rowOff>192202</xdr:rowOff>
    </xdr:to>
    <xdr:sp macro="" textlink="">
      <xdr:nvSpPr>
        <xdr:cNvPr id="5" name="テキスト ボックス 2">
          <a:extLst>
            <a:ext uri="{FF2B5EF4-FFF2-40B4-BE49-F238E27FC236}">
              <a16:creationId xmlns:a16="http://schemas.microsoft.com/office/drawing/2014/main" id="{4D47422B-EA8B-4231-99FE-D0BD54E338FD}"/>
            </a:ext>
          </a:extLst>
        </xdr:cNvPr>
        <xdr:cNvSpPr txBox="1">
          <a:spLocks noChangeArrowheads="1"/>
        </xdr:cNvSpPr>
      </xdr:nvSpPr>
      <xdr:spPr bwMode="auto">
        <a:xfrm>
          <a:off x="171450" y="759620"/>
          <a:ext cx="1487584" cy="22315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三次調整力②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7</xdr:col>
      <xdr:colOff>238131</xdr:colOff>
      <xdr:row>4</xdr:row>
      <xdr:rowOff>0</xdr:rowOff>
    </xdr:from>
    <xdr:to>
      <xdr:col>17</xdr:col>
      <xdr:colOff>5369</xdr:colOff>
      <xdr:row>12</xdr:row>
      <xdr:rowOff>11906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333C8F0-C44E-4A91-9F1E-1FA525E87956}"/>
            </a:ext>
          </a:extLst>
        </xdr:cNvPr>
        <xdr:cNvSpPr txBox="1"/>
      </xdr:nvSpPr>
      <xdr:spPr>
        <a:xfrm>
          <a:off x="4343406" y="1028700"/>
          <a:ext cx="7101488" cy="191690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（１）は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に換算した値を入力してください。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eaLnBrk="1" fontAlgn="auto" latinLnBrk="0" hangingPunct="1"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 実働試験基準値電力が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000kWh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000×2=4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○（２）は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ｻﾝﾌﾟﾘﾝｸﾞ周期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分以内で取得したデータを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分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kW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値に換算して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入力して下さい。</a:t>
          </a:r>
          <a:endParaRPr kumimoji="1" lang="en-US" altLang="ja-JP" sz="11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例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  需要実績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200÷5×60=2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400kW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リソース単位の審査を希望する場合は、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（３）の指令量に取引会員から各需要リソースに送信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した指令量を記載ください。その際は、送信した指令における「到達時刻（指令量への到達を求める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時刻）」が属する時間の欄に指令量を入力してください。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なお、到達時刻をゼロ秒とする指令の場合、その時刻から開始する時間の欄に入力してください。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209550</xdr:colOff>
      <xdr:row>9</xdr:row>
      <xdr:rowOff>116682</xdr:rowOff>
    </xdr:from>
    <xdr:to>
      <xdr:col>11</xdr:col>
      <xdr:colOff>380999</xdr:colOff>
      <xdr:row>12</xdr:row>
      <xdr:rowOff>69056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6B6F3788-9AA3-4002-B718-B951B61714C5}"/>
            </a:ext>
          </a:extLst>
        </xdr:cNvPr>
        <xdr:cNvSpPr/>
      </xdr:nvSpPr>
      <xdr:spPr>
        <a:xfrm>
          <a:off x="4314825" y="2336007"/>
          <a:ext cx="3105149" cy="666749"/>
        </a:xfrm>
        <a:prstGeom prst="wedgeRoundRectCallout">
          <a:avLst>
            <a:gd name="adj1" fmla="val -61156"/>
            <a:gd name="adj2" fmla="val 3079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実働試験実施時点のロス率を記載ください。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（東京電力</a:t>
          </a:r>
          <a:r>
            <a:rPr kumimoji="1" lang="en-US" altLang="ja-JP" sz="1100">
              <a:solidFill>
                <a:srgbClr val="FF0000"/>
              </a:solidFill>
            </a:rPr>
            <a:t>PG</a:t>
          </a:r>
          <a:r>
            <a:rPr kumimoji="1" lang="ja-JP" altLang="en-US" sz="1100" baseline="0">
              <a:solidFill>
                <a:srgbClr val="FF0000"/>
              </a:solidFill>
            </a:rPr>
            <a:t> </a:t>
          </a:r>
          <a:r>
            <a:rPr kumimoji="1" lang="en-US" altLang="ja-JP" sz="1100">
              <a:solidFill>
                <a:srgbClr val="FF0000"/>
              </a:solidFill>
            </a:rPr>
            <a:t>2020</a:t>
          </a:r>
          <a:r>
            <a:rPr kumimoji="1" lang="ja-JP" altLang="en-US" sz="1100">
              <a:solidFill>
                <a:srgbClr val="FF0000"/>
              </a:solidFill>
            </a:rPr>
            <a:t>年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月時点の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高圧の</a:t>
          </a:r>
          <a:r>
            <a:rPr kumimoji="1" lang="ja-JP" altLang="en-US" sz="1100">
              <a:solidFill>
                <a:srgbClr val="FF0000"/>
              </a:solidFill>
            </a:rPr>
            <a:t>場合）</a:t>
          </a:r>
        </a:p>
      </xdr:txBody>
    </xdr:sp>
    <xdr:clientData/>
  </xdr:twoCellAnchor>
  <xdr:twoCellAnchor>
    <xdr:from>
      <xdr:col>7</xdr:col>
      <xdr:colOff>416718</xdr:colOff>
      <xdr:row>6</xdr:row>
      <xdr:rowOff>166688</xdr:rowOff>
    </xdr:from>
    <xdr:to>
      <xdr:col>11</xdr:col>
      <xdr:colOff>510021</xdr:colOff>
      <xdr:row>8</xdr:row>
      <xdr:rowOff>69490</xdr:rowOff>
    </xdr:to>
    <xdr:sp macro="" textlink="">
      <xdr:nvSpPr>
        <xdr:cNvPr id="8" name="吹き出し: 四角形 5">
          <a:extLst>
            <a:ext uri="{FF2B5EF4-FFF2-40B4-BE49-F238E27FC236}">
              <a16:creationId xmlns:a16="http://schemas.microsoft.com/office/drawing/2014/main" id="{64A7207E-41FC-46AE-81FC-9115B2778D69}"/>
            </a:ext>
          </a:extLst>
        </xdr:cNvPr>
        <xdr:cNvSpPr/>
      </xdr:nvSpPr>
      <xdr:spPr>
        <a:xfrm>
          <a:off x="4521993" y="1671638"/>
          <a:ext cx="3027003" cy="379052"/>
        </a:xfrm>
        <a:prstGeom prst="borderCallout1">
          <a:avLst>
            <a:gd name="adj1" fmla="val 1605"/>
            <a:gd name="adj2" fmla="val 285"/>
            <a:gd name="adj3" fmla="val -88156"/>
            <a:gd name="adj4" fmla="val -1901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アグリゲータ用系統コードを記載ください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495300</xdr:colOff>
      <xdr:row>0</xdr:row>
      <xdr:rowOff>19050</xdr:rowOff>
    </xdr:from>
    <xdr:to>
      <xdr:col>17</xdr:col>
      <xdr:colOff>12065</xdr:colOff>
      <xdr:row>1</xdr:row>
      <xdr:rowOff>46945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D61519DA-2D45-49DB-9BD6-931FE9048388}"/>
            </a:ext>
          </a:extLst>
        </xdr:cNvPr>
        <xdr:cNvSpPr txBox="1">
          <a:spLocks noChangeArrowheads="1"/>
        </xdr:cNvSpPr>
      </xdr:nvSpPr>
      <xdr:spPr bwMode="auto">
        <a:xfrm>
          <a:off x="10412186" y="19050"/>
          <a:ext cx="975450" cy="26738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 16-3-2</a:t>
          </a:r>
          <a:endParaRPr lang="ja-JP" sz="1050" kern="100">
            <a:solidFill>
              <a:schemeClr val="tx1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2</xdr:row>
      <xdr:rowOff>273845</xdr:rowOff>
    </xdr:from>
    <xdr:to>
      <xdr:col>3</xdr:col>
      <xdr:colOff>487459</xdr:colOff>
      <xdr:row>3</xdr:row>
      <xdr:rowOff>192202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63C40D6-A612-4113-A278-C8D7B367DE10}"/>
            </a:ext>
          </a:extLst>
        </xdr:cNvPr>
        <xdr:cNvSpPr txBox="1">
          <a:spLocks noChangeArrowheads="1"/>
        </xdr:cNvSpPr>
      </xdr:nvSpPr>
      <xdr:spPr bwMode="auto">
        <a:xfrm>
          <a:off x="171450" y="759620"/>
          <a:ext cx="1487584" cy="22315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三次調整力②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7</xdr:col>
      <xdr:colOff>226217</xdr:colOff>
      <xdr:row>4</xdr:row>
      <xdr:rowOff>0</xdr:rowOff>
    </xdr:from>
    <xdr:to>
      <xdr:col>16</xdr:col>
      <xdr:colOff>731643</xdr:colOff>
      <xdr:row>12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4FC5566-7CA5-451B-8B6B-1F9D30BDCA9B}"/>
            </a:ext>
          </a:extLst>
        </xdr:cNvPr>
        <xdr:cNvSpPr txBox="1"/>
      </xdr:nvSpPr>
      <xdr:spPr>
        <a:xfrm>
          <a:off x="4331492" y="1028700"/>
          <a:ext cx="7106251" cy="1905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（１）は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に換算した値を入力してください。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eaLnBrk="1" fontAlgn="auto" latinLnBrk="0" hangingPunct="1"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 実働試験基準値電力が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000kWh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000×2=4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○（２）は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ｻﾝﾌﾟﾘﾝｸﾞ周期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分以内で取得したデータを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分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kW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値に換算して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入力して下さい。</a:t>
          </a:r>
          <a:endParaRPr kumimoji="1" lang="en-US" altLang="ja-JP" sz="11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例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  需要実績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200÷5×60=2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400kW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リソース単位の審査を希望する場合は、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（３）の指令量に取引会員から各需要リソースに送信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した指令量を記載ください。その際は、送信した指令における「到達時刻（指令量への到達を求める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時刻）」が属する時間の欄に指令量を入力してください。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なお、到達時刻をゼロ秒とする指令の場合、その時刻から開始する時間の欄に入力してください。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495300</xdr:colOff>
      <xdr:row>0</xdr:row>
      <xdr:rowOff>19050</xdr:rowOff>
    </xdr:from>
    <xdr:to>
      <xdr:col>17</xdr:col>
      <xdr:colOff>12065</xdr:colOff>
      <xdr:row>1</xdr:row>
      <xdr:rowOff>46945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10B366-C272-40F3-ADEF-1D67C04F2CA3}"/>
            </a:ext>
          </a:extLst>
        </xdr:cNvPr>
        <xdr:cNvSpPr txBox="1">
          <a:spLocks noChangeArrowheads="1"/>
        </xdr:cNvSpPr>
      </xdr:nvSpPr>
      <xdr:spPr bwMode="auto">
        <a:xfrm>
          <a:off x="10412186" y="19050"/>
          <a:ext cx="975450" cy="26738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rPr>
            <a:t> 16-3-2</a:t>
          </a:r>
          <a:endParaRPr lang="ja-JP" sz="1050" kern="100">
            <a:solidFill>
              <a:schemeClr val="tx1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28575</xdr:rowOff>
    </xdr:from>
    <xdr:to>
      <xdr:col>3</xdr:col>
      <xdr:colOff>281232</xdr:colOff>
      <xdr:row>1</xdr:row>
      <xdr:rowOff>154</xdr:rowOff>
    </xdr:to>
    <xdr:sp macro="" textlink="">
      <xdr:nvSpPr>
        <xdr:cNvPr id="3" name="テキスト ボックス 11">
          <a:extLst>
            <a:ext uri="{FF2B5EF4-FFF2-40B4-BE49-F238E27FC236}">
              <a16:creationId xmlns:a16="http://schemas.microsoft.com/office/drawing/2014/main" id="{2444CC47-36A1-4FE2-8CF0-3B0238FCA1FD}"/>
            </a:ext>
          </a:extLst>
        </xdr:cNvPr>
        <xdr:cNvSpPr txBox="1"/>
      </xdr:nvSpPr>
      <xdr:spPr>
        <a:xfrm>
          <a:off x="171450" y="28575"/>
          <a:ext cx="1281357" cy="219229"/>
        </a:xfrm>
        <a:prstGeom prst="rect">
          <a:avLst/>
        </a:prstGeom>
        <a:solidFill>
          <a:sysClr val="window" lastClr="FFFFFF"/>
        </a:solidFill>
        <a:ln w="6350">
          <a:solidFill>
            <a:srgbClr val="0000FF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青字：記載例</a:t>
          </a:r>
        </a:p>
      </xdr:txBody>
    </xdr:sp>
    <xdr:clientData/>
  </xdr:twoCellAnchor>
  <xdr:twoCellAnchor>
    <xdr:from>
      <xdr:col>11</xdr:col>
      <xdr:colOff>174171</xdr:colOff>
      <xdr:row>28</xdr:row>
      <xdr:rowOff>195942</xdr:rowOff>
    </xdr:from>
    <xdr:to>
      <xdr:col>17</xdr:col>
      <xdr:colOff>74840</xdr:colOff>
      <xdr:row>30</xdr:row>
      <xdr:rowOff>87086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EE22A5D-827E-4104-9CD6-36876A8E5F10}"/>
            </a:ext>
          </a:extLst>
        </xdr:cNvPr>
        <xdr:cNvSpPr/>
      </xdr:nvSpPr>
      <xdr:spPr>
        <a:xfrm>
          <a:off x="7173685" y="8240485"/>
          <a:ext cx="4276726" cy="587830"/>
        </a:xfrm>
        <a:prstGeom prst="wedgeRoundRectCallout">
          <a:avLst>
            <a:gd name="adj1" fmla="val 37027"/>
            <a:gd name="adj2" fmla="val 8977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取引会員から各需要リソースに送信した指令量を記載ください。</a:t>
          </a:r>
        </a:p>
      </xdr:txBody>
    </xdr:sp>
    <xdr:clientData/>
  </xdr:twoCellAnchor>
  <xdr:twoCellAnchor>
    <xdr:from>
      <xdr:col>1</xdr:col>
      <xdr:colOff>0</xdr:colOff>
      <xdr:row>2</xdr:row>
      <xdr:rowOff>273845</xdr:rowOff>
    </xdr:from>
    <xdr:to>
      <xdr:col>3</xdr:col>
      <xdr:colOff>487459</xdr:colOff>
      <xdr:row>3</xdr:row>
      <xdr:rowOff>192202</xdr:rowOff>
    </xdr:to>
    <xdr:sp macro="" textlink="">
      <xdr:nvSpPr>
        <xdr:cNvPr id="5" name="テキスト ボックス 2">
          <a:extLst>
            <a:ext uri="{FF2B5EF4-FFF2-40B4-BE49-F238E27FC236}">
              <a16:creationId xmlns:a16="http://schemas.microsoft.com/office/drawing/2014/main" id="{11087AFB-0F38-4F9E-BA08-E3E2CE7926D8}"/>
            </a:ext>
          </a:extLst>
        </xdr:cNvPr>
        <xdr:cNvSpPr txBox="1">
          <a:spLocks noChangeArrowheads="1"/>
        </xdr:cNvSpPr>
      </xdr:nvSpPr>
      <xdr:spPr bwMode="auto">
        <a:xfrm>
          <a:off x="171450" y="759620"/>
          <a:ext cx="1487584" cy="22315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三次調整力②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7</xdr:col>
      <xdr:colOff>238131</xdr:colOff>
      <xdr:row>4</xdr:row>
      <xdr:rowOff>0</xdr:rowOff>
    </xdr:from>
    <xdr:to>
      <xdr:col>17</xdr:col>
      <xdr:colOff>5369</xdr:colOff>
      <xdr:row>12</xdr:row>
      <xdr:rowOff>11906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8DF120D-0FF6-4144-837F-6895F3939B47}"/>
            </a:ext>
          </a:extLst>
        </xdr:cNvPr>
        <xdr:cNvSpPr txBox="1"/>
      </xdr:nvSpPr>
      <xdr:spPr>
        <a:xfrm>
          <a:off x="4343406" y="1028700"/>
          <a:ext cx="7101488" cy="191690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（１）は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に換算した値を入力してください。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eaLnBrk="1" fontAlgn="auto" latinLnBrk="0" hangingPunct="1"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 実働試験基準値電力が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000kWh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000×2=4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000kW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○（２）は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ｻﾝﾌﾟﾘﾝｸﾞ周期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分以内で取得したデータを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分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kW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値に換算して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入力して下さい。</a:t>
          </a:r>
          <a:endParaRPr kumimoji="1" lang="en-US" altLang="ja-JP" sz="11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例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  需要実績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200÷5×60=2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400kW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リソース単位の審査を希望する場合は、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（３）の指令量に取引会員から各需要リソースに送信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した指令量を記載ください。その際は、送信した指令における「到達時刻（指令量への到達を求める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時刻）」が属する時間の欄に指令量を入力してください。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なお、到達時刻をゼロ秒とする指令の場合、その時刻から開始する時間の欄に入力してください。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209550</xdr:colOff>
      <xdr:row>9</xdr:row>
      <xdr:rowOff>116682</xdr:rowOff>
    </xdr:from>
    <xdr:to>
      <xdr:col>11</xdr:col>
      <xdr:colOff>380999</xdr:colOff>
      <xdr:row>12</xdr:row>
      <xdr:rowOff>69056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BFC4E240-0A7E-40C5-ACDC-6C4476767C18}"/>
            </a:ext>
          </a:extLst>
        </xdr:cNvPr>
        <xdr:cNvSpPr/>
      </xdr:nvSpPr>
      <xdr:spPr>
        <a:xfrm>
          <a:off x="4314825" y="2336007"/>
          <a:ext cx="3105149" cy="666749"/>
        </a:xfrm>
        <a:prstGeom prst="wedgeRoundRectCallout">
          <a:avLst>
            <a:gd name="adj1" fmla="val -61156"/>
            <a:gd name="adj2" fmla="val 3079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実働試験実施時点のロス率を記載ください。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（東京電力</a:t>
          </a:r>
          <a:r>
            <a:rPr kumimoji="1" lang="en-US" altLang="ja-JP" sz="1100">
              <a:solidFill>
                <a:srgbClr val="FF0000"/>
              </a:solidFill>
            </a:rPr>
            <a:t>PG</a:t>
          </a:r>
          <a:r>
            <a:rPr kumimoji="1" lang="ja-JP" altLang="en-US" sz="1100" baseline="0">
              <a:solidFill>
                <a:srgbClr val="FF0000"/>
              </a:solidFill>
            </a:rPr>
            <a:t> </a:t>
          </a:r>
          <a:r>
            <a:rPr kumimoji="1" lang="en-US" altLang="ja-JP" sz="1100">
              <a:solidFill>
                <a:srgbClr val="FF0000"/>
              </a:solidFill>
            </a:rPr>
            <a:t>2020</a:t>
          </a:r>
          <a:r>
            <a:rPr kumimoji="1" lang="ja-JP" altLang="en-US" sz="1100">
              <a:solidFill>
                <a:srgbClr val="FF0000"/>
              </a:solidFill>
            </a:rPr>
            <a:t>年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月時点の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高圧の</a:t>
          </a:r>
          <a:r>
            <a:rPr kumimoji="1" lang="ja-JP" altLang="en-US" sz="1100">
              <a:solidFill>
                <a:srgbClr val="FF0000"/>
              </a:solidFill>
            </a:rPr>
            <a:t>場合）</a:t>
          </a:r>
        </a:p>
      </xdr:txBody>
    </xdr:sp>
    <xdr:clientData/>
  </xdr:twoCellAnchor>
  <xdr:twoCellAnchor>
    <xdr:from>
      <xdr:col>7</xdr:col>
      <xdr:colOff>416718</xdr:colOff>
      <xdr:row>6</xdr:row>
      <xdr:rowOff>166688</xdr:rowOff>
    </xdr:from>
    <xdr:to>
      <xdr:col>11</xdr:col>
      <xdr:colOff>510021</xdr:colOff>
      <xdr:row>8</xdr:row>
      <xdr:rowOff>69490</xdr:rowOff>
    </xdr:to>
    <xdr:sp macro="" textlink="">
      <xdr:nvSpPr>
        <xdr:cNvPr id="8" name="吹き出し: 四角形 5">
          <a:extLst>
            <a:ext uri="{FF2B5EF4-FFF2-40B4-BE49-F238E27FC236}">
              <a16:creationId xmlns:a16="http://schemas.microsoft.com/office/drawing/2014/main" id="{99C1E3AB-2CB7-40F3-A05C-53771752E124}"/>
            </a:ext>
          </a:extLst>
        </xdr:cNvPr>
        <xdr:cNvSpPr/>
      </xdr:nvSpPr>
      <xdr:spPr>
        <a:xfrm>
          <a:off x="4521993" y="1671638"/>
          <a:ext cx="3027003" cy="379052"/>
        </a:xfrm>
        <a:prstGeom prst="borderCallout1">
          <a:avLst>
            <a:gd name="adj1" fmla="val 1605"/>
            <a:gd name="adj2" fmla="val 285"/>
            <a:gd name="adj3" fmla="val -88156"/>
            <a:gd name="adj4" fmla="val -1901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アグリゲータ用系統コードを記載ください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485775</xdr:colOff>
      <xdr:row>0</xdr:row>
      <xdr:rowOff>9525</xdr:rowOff>
    </xdr:from>
    <xdr:to>
      <xdr:col>17</xdr:col>
      <xdr:colOff>2540</xdr:colOff>
      <xdr:row>1</xdr:row>
      <xdr:rowOff>9525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9467850" y="9525"/>
          <a:ext cx="83121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00B050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rgbClr val="00B050"/>
              </a:solidFill>
              <a:effectLst/>
              <a:latin typeface="Century"/>
              <a:ea typeface="ＭＳ 明朝"/>
              <a:cs typeface="Times New Roman"/>
            </a:rPr>
            <a:t> 13-2</a:t>
          </a:r>
          <a:endParaRPr lang="ja-JP" sz="1050" kern="100">
            <a:solidFill>
              <a:srgbClr val="00B050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2</xdr:row>
      <xdr:rowOff>273845</xdr:rowOff>
    </xdr:from>
    <xdr:to>
      <xdr:col>3</xdr:col>
      <xdr:colOff>570803</xdr:colOff>
      <xdr:row>3</xdr:row>
      <xdr:rowOff>192202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66688" y="750095"/>
          <a:ext cx="1487584" cy="2279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三次調整力②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485775</xdr:colOff>
      <xdr:row>0</xdr:row>
      <xdr:rowOff>9525</xdr:rowOff>
    </xdr:from>
    <xdr:to>
      <xdr:col>17</xdr:col>
      <xdr:colOff>2540</xdr:colOff>
      <xdr:row>0</xdr:row>
      <xdr:rowOff>238125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9467850" y="9525"/>
          <a:ext cx="83121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effectLst/>
              <a:latin typeface="Century"/>
              <a:ea typeface="ＭＳ 明朝"/>
              <a:cs typeface="Times New Roman"/>
            </a:rPr>
            <a:t> 13-2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3</xdr:col>
      <xdr:colOff>290757</xdr:colOff>
      <xdr:row>1</xdr:row>
      <xdr:rowOff>154</xdr:rowOff>
    </xdr:to>
    <xdr:sp macro="" textlink="">
      <xdr:nvSpPr>
        <xdr:cNvPr id="4" name="テキスト ボックス 1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77165" y="16221075"/>
          <a:ext cx="1203252" cy="215419"/>
        </a:xfrm>
        <a:prstGeom prst="rect">
          <a:avLst/>
        </a:prstGeom>
        <a:solidFill>
          <a:sysClr val="window" lastClr="FFFFFF"/>
        </a:solidFill>
        <a:ln w="6350">
          <a:solidFill>
            <a:srgbClr val="0000FF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青字：記載例</a:t>
          </a:r>
        </a:p>
      </xdr:txBody>
    </xdr:sp>
    <xdr:clientData/>
  </xdr:twoCellAnchor>
  <xdr:twoCellAnchor>
    <xdr:from>
      <xdr:col>10</xdr:col>
      <xdr:colOff>295275</xdr:colOff>
      <xdr:row>29</xdr:row>
      <xdr:rowOff>38100</xdr:rowOff>
    </xdr:from>
    <xdr:to>
      <xdr:col>16</xdr:col>
      <xdr:colOff>649061</xdr:colOff>
      <xdr:row>30</xdr:row>
      <xdr:rowOff>157844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5991225" y="7248525"/>
          <a:ext cx="4297136" cy="348344"/>
        </a:xfrm>
        <a:prstGeom prst="wedgeRoundRectCallout">
          <a:avLst>
            <a:gd name="adj1" fmla="val 37027"/>
            <a:gd name="adj2" fmla="val 8977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取引会員から各需要リソースに送信した指令量を記載ください。</a:t>
          </a:r>
        </a:p>
      </xdr:txBody>
    </xdr:sp>
    <xdr:clientData/>
  </xdr:twoCellAnchor>
  <xdr:twoCellAnchor>
    <xdr:from>
      <xdr:col>7</xdr:col>
      <xdr:colOff>152400</xdr:colOff>
      <xdr:row>9</xdr:row>
      <xdr:rowOff>28575</xdr:rowOff>
    </xdr:from>
    <xdr:to>
      <xdr:col>11</xdr:col>
      <xdr:colOff>628649</xdr:colOff>
      <xdr:row>11</xdr:row>
      <xdr:rowOff>209549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876675" y="2162175"/>
          <a:ext cx="3105149" cy="638174"/>
        </a:xfrm>
        <a:prstGeom prst="wedgeRoundRectCallout">
          <a:avLst>
            <a:gd name="adj1" fmla="val -61156"/>
            <a:gd name="adj2" fmla="val 3079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実働試験実施時点のロス率を記載ください。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（東京電力</a:t>
          </a:r>
          <a:r>
            <a:rPr kumimoji="1" lang="en-US" altLang="ja-JP" sz="1100">
              <a:solidFill>
                <a:srgbClr val="FF0000"/>
              </a:solidFill>
            </a:rPr>
            <a:t>PG</a:t>
          </a:r>
          <a:r>
            <a:rPr kumimoji="1" lang="ja-JP" altLang="en-US" sz="1100" baseline="0">
              <a:solidFill>
                <a:srgbClr val="FF0000"/>
              </a:solidFill>
            </a:rPr>
            <a:t> </a:t>
          </a:r>
          <a:r>
            <a:rPr kumimoji="1" lang="en-US" altLang="ja-JP" sz="1100">
              <a:solidFill>
                <a:srgbClr val="FF0000"/>
              </a:solidFill>
            </a:rPr>
            <a:t>2020</a:t>
          </a:r>
          <a:r>
            <a:rPr kumimoji="1" lang="ja-JP" altLang="en-US" sz="1100">
              <a:solidFill>
                <a:srgbClr val="FF0000"/>
              </a:solidFill>
            </a:rPr>
            <a:t>年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月時点の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高圧の</a:t>
          </a:r>
          <a:r>
            <a:rPr kumimoji="1" lang="ja-JP" altLang="en-US" sz="1100">
              <a:solidFill>
                <a:srgbClr val="FF0000"/>
              </a:solidFill>
            </a:rPr>
            <a:t>場合）</a:t>
          </a:r>
        </a:p>
      </xdr:txBody>
    </xdr:sp>
    <xdr:clientData/>
  </xdr:twoCellAnchor>
  <xdr:twoCellAnchor>
    <xdr:from>
      <xdr:col>1</xdr:col>
      <xdr:colOff>0</xdr:colOff>
      <xdr:row>2</xdr:row>
      <xdr:rowOff>273845</xdr:rowOff>
    </xdr:from>
    <xdr:to>
      <xdr:col>3</xdr:col>
      <xdr:colOff>570803</xdr:colOff>
      <xdr:row>3</xdr:row>
      <xdr:rowOff>192202</xdr:rowOff>
    </xdr:to>
    <xdr:sp macro="" textlink="">
      <xdr:nvSpPr>
        <xdr:cNvPr id="9" name="テキスト ボックス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166688" y="762001"/>
          <a:ext cx="1487584" cy="2279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三次調整力②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419100</xdr:colOff>
      <xdr:row>0</xdr:row>
      <xdr:rowOff>19050</xdr:rowOff>
    </xdr:from>
    <xdr:to>
      <xdr:col>17</xdr:col>
      <xdr:colOff>2540</xdr:colOff>
      <xdr:row>1</xdr:row>
      <xdr:rowOff>9525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401175" y="19050"/>
          <a:ext cx="89789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00B050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rgbClr val="00B050"/>
              </a:solidFill>
              <a:effectLst/>
              <a:latin typeface="Century"/>
              <a:ea typeface="ＭＳ 明朝"/>
              <a:cs typeface="Times New Roman"/>
            </a:rPr>
            <a:t> 13-2</a:t>
          </a:r>
          <a:endParaRPr lang="ja-JP" sz="1050" kern="100">
            <a:solidFill>
              <a:srgbClr val="00B050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2</xdr:row>
      <xdr:rowOff>273845</xdr:rowOff>
    </xdr:from>
    <xdr:to>
      <xdr:col>3</xdr:col>
      <xdr:colOff>570803</xdr:colOff>
      <xdr:row>3</xdr:row>
      <xdr:rowOff>192202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66688" y="750095"/>
          <a:ext cx="1487584" cy="2279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三次調整力②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495300</xdr:colOff>
      <xdr:row>0</xdr:row>
      <xdr:rowOff>19050</xdr:rowOff>
    </xdr:from>
    <xdr:to>
      <xdr:col>17</xdr:col>
      <xdr:colOff>12065</xdr:colOff>
      <xdr:row>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9477375" y="19050"/>
          <a:ext cx="83121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00B050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rgbClr val="00B050"/>
              </a:solidFill>
              <a:effectLst/>
              <a:latin typeface="Century"/>
              <a:ea typeface="ＭＳ 明朝"/>
              <a:cs typeface="Times New Roman"/>
            </a:rPr>
            <a:t> 13-2</a:t>
          </a:r>
          <a:endParaRPr lang="ja-JP" sz="1050" kern="100">
            <a:solidFill>
              <a:srgbClr val="00B050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19050</xdr:rowOff>
    </xdr:from>
    <xdr:to>
      <xdr:col>3</xdr:col>
      <xdr:colOff>281232</xdr:colOff>
      <xdr:row>0</xdr:row>
      <xdr:rowOff>238279</xdr:rowOff>
    </xdr:to>
    <xdr:sp macro="" textlink="">
      <xdr:nvSpPr>
        <xdr:cNvPr id="4" name="テキスト ボックス 1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67640" y="16211550"/>
          <a:ext cx="1203252" cy="219229"/>
        </a:xfrm>
        <a:prstGeom prst="rect">
          <a:avLst/>
        </a:prstGeom>
        <a:solidFill>
          <a:sysClr val="window" lastClr="FFFFFF"/>
        </a:solidFill>
        <a:ln w="6350">
          <a:solidFill>
            <a:srgbClr val="0000FF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青字：記載例</a:t>
          </a:r>
        </a:p>
      </xdr:txBody>
    </xdr:sp>
    <xdr:clientData/>
  </xdr:twoCellAnchor>
  <xdr:twoCellAnchor>
    <xdr:from>
      <xdr:col>10</xdr:col>
      <xdr:colOff>304800</xdr:colOff>
      <xdr:row>29</xdr:row>
      <xdr:rowOff>38100</xdr:rowOff>
    </xdr:from>
    <xdr:to>
      <xdr:col>17</xdr:col>
      <xdr:colOff>1361</xdr:colOff>
      <xdr:row>30</xdr:row>
      <xdr:rowOff>157844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6000750" y="7248525"/>
          <a:ext cx="4297136" cy="348344"/>
        </a:xfrm>
        <a:prstGeom prst="wedgeRoundRectCallout">
          <a:avLst>
            <a:gd name="adj1" fmla="val 37027"/>
            <a:gd name="adj2" fmla="val 8977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取引会員から各需要リソースに送信した指令量を記載ください。</a:t>
          </a:r>
        </a:p>
      </xdr:txBody>
    </xdr:sp>
    <xdr:clientData/>
  </xdr:twoCellAnchor>
  <xdr:twoCellAnchor>
    <xdr:from>
      <xdr:col>7</xdr:col>
      <xdr:colOff>123825</xdr:colOff>
      <xdr:row>9</xdr:row>
      <xdr:rowOff>28575</xdr:rowOff>
    </xdr:from>
    <xdr:to>
      <xdr:col>11</xdr:col>
      <xdr:colOff>600074</xdr:colOff>
      <xdr:row>11</xdr:row>
      <xdr:rowOff>209549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3848100" y="2162175"/>
          <a:ext cx="3105149" cy="638174"/>
        </a:xfrm>
        <a:prstGeom prst="wedgeRoundRectCallout">
          <a:avLst>
            <a:gd name="adj1" fmla="val -61156"/>
            <a:gd name="adj2" fmla="val 3079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実働試験実施時点のロス率を記載ください。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（東京電力</a:t>
          </a:r>
          <a:r>
            <a:rPr kumimoji="1" lang="en-US" altLang="ja-JP" sz="1100">
              <a:solidFill>
                <a:srgbClr val="FF0000"/>
              </a:solidFill>
            </a:rPr>
            <a:t>PG</a:t>
          </a:r>
          <a:r>
            <a:rPr kumimoji="1" lang="ja-JP" altLang="en-US" sz="1100" baseline="0">
              <a:solidFill>
                <a:srgbClr val="FF0000"/>
              </a:solidFill>
            </a:rPr>
            <a:t> </a:t>
          </a:r>
          <a:r>
            <a:rPr kumimoji="1" lang="en-US" altLang="ja-JP" sz="1100">
              <a:solidFill>
                <a:srgbClr val="FF0000"/>
              </a:solidFill>
            </a:rPr>
            <a:t>2020</a:t>
          </a:r>
          <a:r>
            <a:rPr kumimoji="1" lang="ja-JP" altLang="en-US" sz="1100">
              <a:solidFill>
                <a:srgbClr val="FF0000"/>
              </a:solidFill>
            </a:rPr>
            <a:t>年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月時点の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高圧の</a:t>
          </a:r>
          <a:r>
            <a:rPr kumimoji="1" lang="ja-JP" altLang="en-US" sz="1100">
              <a:solidFill>
                <a:srgbClr val="FF0000"/>
              </a:solidFill>
            </a:rPr>
            <a:t>場合）</a:t>
          </a:r>
        </a:p>
      </xdr:txBody>
    </xdr:sp>
    <xdr:clientData/>
  </xdr:twoCellAnchor>
  <xdr:twoCellAnchor>
    <xdr:from>
      <xdr:col>1</xdr:col>
      <xdr:colOff>0</xdr:colOff>
      <xdr:row>2</xdr:row>
      <xdr:rowOff>273845</xdr:rowOff>
    </xdr:from>
    <xdr:to>
      <xdr:col>3</xdr:col>
      <xdr:colOff>570803</xdr:colOff>
      <xdr:row>3</xdr:row>
      <xdr:rowOff>192202</xdr:rowOff>
    </xdr:to>
    <xdr:sp macro="" textlink="">
      <xdr:nvSpPr>
        <xdr:cNvPr id="7" name="テキスト ボックス 2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66688" y="762001"/>
          <a:ext cx="1487584" cy="2279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三次調整力②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D390B-E249-4B36-8322-A14B337C6EDB}">
  <sheetPr codeName="Sheet8"/>
  <dimension ref="B1:V38"/>
  <sheetViews>
    <sheetView showGridLines="0" tabSelected="1" view="pageBreakPreview" zoomScale="70" zoomScaleNormal="80" zoomScaleSheetLayoutView="70" workbookViewId="0"/>
  </sheetViews>
  <sheetFormatPr defaultColWidth="8.625" defaultRowHeight="18.75" x14ac:dyDescent="0.4"/>
  <cols>
    <col min="1" max="1" width="2.25" style="3" customWidth="1"/>
    <col min="2" max="2" width="3.5" style="3" customWidth="1"/>
    <col min="3" max="17" width="9.625" style="3" customWidth="1"/>
    <col min="18" max="18" width="2.5" style="3" customWidth="1"/>
    <col min="19" max="21" width="8.625" style="3"/>
    <col min="22" max="22" width="0" style="3" hidden="1" customWidth="1"/>
    <col min="23" max="16384" width="8.625" style="3"/>
  </cols>
  <sheetData>
    <row r="1" spans="2:22" ht="19.5" customHeight="1" x14ac:dyDescent="0.4"/>
    <row r="2" spans="2:22" x14ac:dyDescent="0.4">
      <c r="B2" s="3" t="s">
        <v>5</v>
      </c>
    </row>
    <row r="3" spans="2:22" ht="24" x14ac:dyDescent="0.4">
      <c r="B3" s="2" t="s">
        <v>39</v>
      </c>
    </row>
    <row r="4" spans="2:22" x14ac:dyDescent="0.4">
      <c r="V4" s="3" t="s">
        <v>45</v>
      </c>
    </row>
    <row r="5" spans="2:22" x14ac:dyDescent="0.4">
      <c r="B5" s="131" t="s">
        <v>0</v>
      </c>
      <c r="C5" s="132"/>
      <c r="D5" s="133"/>
      <c r="E5" s="134"/>
      <c r="F5" s="134"/>
      <c r="G5" s="134"/>
      <c r="V5" s="3" t="s">
        <v>43</v>
      </c>
    </row>
    <row r="6" spans="2:22" x14ac:dyDescent="0.4">
      <c r="B6" s="131" t="s">
        <v>7</v>
      </c>
      <c r="C6" s="132"/>
      <c r="D6" s="133"/>
      <c r="E6" s="134"/>
      <c r="F6" s="134"/>
      <c r="G6" s="134"/>
    </row>
    <row r="7" spans="2:22" x14ac:dyDescent="0.4">
      <c r="B7" s="131" t="s">
        <v>38</v>
      </c>
      <c r="C7" s="132"/>
      <c r="D7" s="133"/>
      <c r="E7" s="134"/>
      <c r="F7" s="134"/>
      <c r="G7" s="134"/>
    </row>
    <row r="8" spans="2:22" x14ac:dyDescent="0.4">
      <c r="B8" s="131" t="s">
        <v>9</v>
      </c>
      <c r="C8" s="132"/>
      <c r="D8" s="133"/>
      <c r="E8" s="135"/>
      <c r="F8" s="136"/>
      <c r="G8" s="137"/>
    </row>
    <row r="9" spans="2:22" x14ac:dyDescent="0.4">
      <c r="B9" s="131" t="s">
        <v>10</v>
      </c>
      <c r="C9" s="132"/>
      <c r="D9" s="133"/>
      <c r="E9" s="138"/>
      <c r="F9" s="136"/>
      <c r="G9" s="137"/>
    </row>
    <row r="10" spans="2:22" x14ac:dyDescent="0.4">
      <c r="B10" s="131" t="s">
        <v>21</v>
      </c>
      <c r="C10" s="132"/>
      <c r="D10" s="133"/>
      <c r="E10" s="44"/>
      <c r="F10" s="71" t="s">
        <v>20</v>
      </c>
      <c r="G10" s="1">
        <f>E10+TIME(1,30,0)</f>
        <v>6.25E-2</v>
      </c>
    </row>
    <row r="11" spans="2:22" ht="36" customHeight="1" x14ac:dyDescent="0.4">
      <c r="B11" s="128" t="s">
        <v>44</v>
      </c>
      <c r="C11" s="129"/>
      <c r="D11" s="129"/>
      <c r="E11" s="130"/>
      <c r="F11" s="130"/>
      <c r="G11" s="130"/>
    </row>
    <row r="12" spans="2:22" x14ac:dyDescent="0.4">
      <c r="B12" s="72" t="s">
        <v>14</v>
      </c>
      <c r="C12" s="5"/>
      <c r="D12" s="5"/>
      <c r="E12" s="5"/>
    </row>
    <row r="13" spans="2:22" x14ac:dyDescent="0.4">
      <c r="B13" s="107" t="s">
        <v>46</v>
      </c>
      <c r="C13" s="5"/>
      <c r="D13" s="5"/>
      <c r="E13" s="5"/>
    </row>
    <row r="14" spans="2:22" x14ac:dyDescent="0.4">
      <c r="B14" s="97"/>
      <c r="C14" s="5"/>
      <c r="D14" s="5"/>
      <c r="E14" s="5"/>
    </row>
    <row r="18" spans="2:19" x14ac:dyDescent="0.4">
      <c r="B18" s="3" t="s">
        <v>47</v>
      </c>
      <c r="H18" s="3" t="s">
        <v>48</v>
      </c>
      <c r="M18" s="3" t="s">
        <v>49</v>
      </c>
    </row>
    <row r="19" spans="2:19" ht="53.25" x14ac:dyDescent="0.4">
      <c r="B19" s="115" t="s">
        <v>2</v>
      </c>
      <c r="C19" s="115"/>
      <c r="D19" s="115"/>
      <c r="E19" s="115"/>
      <c r="F19" s="42" t="s">
        <v>24</v>
      </c>
      <c r="G19" s="5"/>
      <c r="H19" s="116" t="s">
        <v>2</v>
      </c>
      <c r="I19" s="117"/>
      <c r="J19" s="118"/>
      <c r="K19" s="4" t="s">
        <v>18</v>
      </c>
      <c r="L19" s="5"/>
      <c r="M19" s="119" t="s">
        <v>2</v>
      </c>
      <c r="N19" s="120"/>
      <c r="O19" s="121"/>
      <c r="P19" s="6" t="s">
        <v>17</v>
      </c>
      <c r="Q19" s="6" t="s">
        <v>22</v>
      </c>
    </row>
    <row r="20" spans="2:19" s="5" customFormat="1" ht="27.6" customHeight="1" x14ac:dyDescent="0.4">
      <c r="B20" s="122" t="s">
        <v>41</v>
      </c>
      <c r="C20" s="73">
        <f>E10</f>
        <v>0</v>
      </c>
      <c r="D20" s="74" t="s">
        <v>1</v>
      </c>
      <c r="E20" s="75">
        <f>C20+TIME(0,5,0)</f>
        <v>3.472222222222222E-3</v>
      </c>
      <c r="F20" s="101"/>
      <c r="G20" s="77"/>
      <c r="H20" s="73">
        <f>E10</f>
        <v>0</v>
      </c>
      <c r="I20" s="74" t="s">
        <v>1</v>
      </c>
      <c r="J20" s="75">
        <f>H20+TIME(0,5,0)</f>
        <v>3.472222222222222E-3</v>
      </c>
      <c r="K20" s="101"/>
      <c r="L20" s="11"/>
      <c r="M20" s="73">
        <f>E10</f>
        <v>0</v>
      </c>
      <c r="N20" s="74" t="s">
        <v>1</v>
      </c>
      <c r="O20" s="75">
        <f>M20+TIME(0,5,0)</f>
        <v>3.472222222222222E-3</v>
      </c>
      <c r="P20" s="102">
        <f>F20-K20</f>
        <v>0</v>
      </c>
      <c r="Q20" s="125" t="s">
        <v>12</v>
      </c>
    </row>
    <row r="21" spans="2:19" s="5" customFormat="1" ht="27.6" customHeight="1" x14ac:dyDescent="0.4">
      <c r="B21" s="123"/>
      <c r="C21" s="78">
        <f>E20</f>
        <v>3.472222222222222E-3</v>
      </c>
      <c r="D21" s="79" t="s">
        <v>1</v>
      </c>
      <c r="E21" s="80">
        <f>C21+TIME(0,5,0)</f>
        <v>6.9444444444444441E-3</v>
      </c>
      <c r="F21" s="76"/>
      <c r="G21" s="81"/>
      <c r="H21" s="78">
        <f>J20</f>
        <v>3.472222222222222E-3</v>
      </c>
      <c r="I21" s="79" t="s">
        <v>1</v>
      </c>
      <c r="J21" s="80">
        <f>H21+TIME(0,5,0)</f>
        <v>6.9444444444444441E-3</v>
      </c>
      <c r="K21" s="76"/>
      <c r="M21" s="78">
        <f>O20</f>
        <v>3.472222222222222E-3</v>
      </c>
      <c r="N21" s="79" t="s">
        <v>1</v>
      </c>
      <c r="O21" s="80">
        <f>M21+TIME(0,5,0)</f>
        <v>6.9444444444444441E-3</v>
      </c>
      <c r="P21" s="82">
        <f t="shared" ref="P21:P37" si="0">F21-K21</f>
        <v>0</v>
      </c>
      <c r="Q21" s="126"/>
    </row>
    <row r="22" spans="2:19" s="5" customFormat="1" ht="27.6" customHeight="1" x14ac:dyDescent="0.4">
      <c r="B22" s="123"/>
      <c r="C22" s="78">
        <f t="shared" ref="C22:C37" si="1">E21</f>
        <v>6.9444444444444441E-3</v>
      </c>
      <c r="D22" s="79" t="s">
        <v>1</v>
      </c>
      <c r="E22" s="80">
        <f t="shared" ref="E22:E37" si="2">C22+TIME(0,5,0)</f>
        <v>1.0416666666666666E-2</v>
      </c>
      <c r="F22" s="83"/>
      <c r="G22" s="77"/>
      <c r="H22" s="78">
        <f t="shared" ref="H22:H37" si="3">J21</f>
        <v>6.9444444444444441E-3</v>
      </c>
      <c r="I22" s="79" t="s">
        <v>1</v>
      </c>
      <c r="J22" s="80">
        <f t="shared" ref="J22:J37" si="4">H22+TIME(0,5,0)</f>
        <v>1.0416666666666666E-2</v>
      </c>
      <c r="K22" s="83"/>
      <c r="L22" s="11"/>
      <c r="M22" s="78">
        <f t="shared" ref="M22:M37" si="5">O21</f>
        <v>6.9444444444444441E-3</v>
      </c>
      <c r="N22" s="79" t="s">
        <v>1</v>
      </c>
      <c r="O22" s="80">
        <f t="shared" ref="O22:O37" si="6">M22+TIME(0,5,0)</f>
        <v>1.0416666666666666E-2</v>
      </c>
      <c r="P22" s="84">
        <f t="shared" si="0"/>
        <v>0</v>
      </c>
      <c r="Q22" s="126"/>
      <c r="S22" s="22"/>
    </row>
    <row r="23" spans="2:19" ht="27.6" customHeight="1" x14ac:dyDescent="0.4">
      <c r="B23" s="123"/>
      <c r="C23" s="78">
        <f t="shared" si="1"/>
        <v>1.0416666666666666E-2</v>
      </c>
      <c r="D23" s="79" t="s">
        <v>1</v>
      </c>
      <c r="E23" s="80">
        <f t="shared" si="2"/>
        <v>1.3888888888888888E-2</v>
      </c>
      <c r="F23" s="83"/>
      <c r="G23"/>
      <c r="H23" s="78">
        <f t="shared" si="3"/>
        <v>1.0416666666666666E-2</v>
      </c>
      <c r="I23" s="79" t="s">
        <v>1</v>
      </c>
      <c r="J23" s="80">
        <f t="shared" si="4"/>
        <v>1.3888888888888888E-2</v>
      </c>
      <c r="K23" s="83"/>
      <c r="M23" s="78">
        <f t="shared" si="5"/>
        <v>1.0416666666666666E-2</v>
      </c>
      <c r="N23" s="79" t="s">
        <v>1</v>
      </c>
      <c r="O23" s="80">
        <f t="shared" si="6"/>
        <v>1.3888888888888888E-2</v>
      </c>
      <c r="P23" s="84">
        <f t="shared" si="0"/>
        <v>0</v>
      </c>
      <c r="Q23" s="126"/>
    </row>
    <row r="24" spans="2:19" ht="27.6" customHeight="1" x14ac:dyDescent="0.4">
      <c r="B24" s="123"/>
      <c r="C24" s="78">
        <f t="shared" si="1"/>
        <v>1.3888888888888888E-2</v>
      </c>
      <c r="D24" s="79" t="s">
        <v>1</v>
      </c>
      <c r="E24" s="80">
        <f t="shared" si="2"/>
        <v>1.7361111111111112E-2</v>
      </c>
      <c r="F24" s="83"/>
      <c r="G24"/>
      <c r="H24" s="78">
        <f t="shared" si="3"/>
        <v>1.3888888888888888E-2</v>
      </c>
      <c r="I24" s="79" t="s">
        <v>1</v>
      </c>
      <c r="J24" s="80">
        <f t="shared" si="4"/>
        <v>1.7361111111111112E-2</v>
      </c>
      <c r="K24" s="83"/>
      <c r="M24" s="78">
        <f t="shared" si="5"/>
        <v>1.3888888888888888E-2</v>
      </c>
      <c r="N24" s="79" t="s">
        <v>1</v>
      </c>
      <c r="O24" s="80">
        <f t="shared" si="6"/>
        <v>1.7361111111111112E-2</v>
      </c>
      <c r="P24" s="84">
        <f t="shared" si="0"/>
        <v>0</v>
      </c>
      <c r="Q24" s="126"/>
    </row>
    <row r="25" spans="2:19" ht="27.6" customHeight="1" x14ac:dyDescent="0.4">
      <c r="B25" s="123"/>
      <c r="C25" s="78">
        <f t="shared" si="1"/>
        <v>1.7361111111111112E-2</v>
      </c>
      <c r="D25" s="79" t="s">
        <v>1</v>
      </c>
      <c r="E25" s="80">
        <f t="shared" si="2"/>
        <v>2.0833333333333336E-2</v>
      </c>
      <c r="F25" s="83"/>
      <c r="G25"/>
      <c r="H25" s="78">
        <f t="shared" si="3"/>
        <v>1.7361111111111112E-2</v>
      </c>
      <c r="I25" s="79" t="s">
        <v>1</v>
      </c>
      <c r="J25" s="80">
        <f t="shared" si="4"/>
        <v>2.0833333333333336E-2</v>
      </c>
      <c r="K25" s="83"/>
      <c r="M25" s="78">
        <f t="shared" si="5"/>
        <v>1.7361111111111112E-2</v>
      </c>
      <c r="N25" s="79" t="s">
        <v>1</v>
      </c>
      <c r="O25" s="80">
        <f t="shared" si="6"/>
        <v>2.0833333333333336E-2</v>
      </c>
      <c r="P25" s="82">
        <f t="shared" si="0"/>
        <v>0</v>
      </c>
      <c r="Q25" s="126"/>
    </row>
    <row r="26" spans="2:19" ht="27.6" customHeight="1" x14ac:dyDescent="0.4">
      <c r="B26" s="123"/>
      <c r="C26" s="78">
        <f t="shared" si="1"/>
        <v>2.0833333333333336E-2</v>
      </c>
      <c r="D26" s="79" t="s">
        <v>1</v>
      </c>
      <c r="E26" s="80">
        <f t="shared" si="2"/>
        <v>2.4305555555555559E-2</v>
      </c>
      <c r="F26" s="83"/>
      <c r="G26"/>
      <c r="H26" s="78">
        <f t="shared" si="3"/>
        <v>2.0833333333333336E-2</v>
      </c>
      <c r="I26" s="79" t="s">
        <v>1</v>
      </c>
      <c r="J26" s="80">
        <f t="shared" si="4"/>
        <v>2.4305555555555559E-2</v>
      </c>
      <c r="K26" s="83"/>
      <c r="M26" s="78">
        <f t="shared" si="5"/>
        <v>2.0833333333333336E-2</v>
      </c>
      <c r="N26" s="79" t="s">
        <v>1</v>
      </c>
      <c r="O26" s="80">
        <f t="shared" si="6"/>
        <v>2.4305555555555559E-2</v>
      </c>
      <c r="P26" s="82">
        <f t="shared" si="0"/>
        <v>0</v>
      </c>
      <c r="Q26" s="126"/>
    </row>
    <row r="27" spans="2:19" ht="27.6" customHeight="1" x14ac:dyDescent="0.4">
      <c r="B27" s="123"/>
      <c r="C27" s="78">
        <f t="shared" si="1"/>
        <v>2.4305555555555559E-2</v>
      </c>
      <c r="D27" s="79" t="s">
        <v>1</v>
      </c>
      <c r="E27" s="80">
        <f t="shared" si="2"/>
        <v>2.7777777777777783E-2</v>
      </c>
      <c r="F27" s="83"/>
      <c r="G27"/>
      <c r="H27" s="78">
        <f t="shared" si="3"/>
        <v>2.4305555555555559E-2</v>
      </c>
      <c r="I27" s="79" t="s">
        <v>1</v>
      </c>
      <c r="J27" s="80">
        <f t="shared" si="4"/>
        <v>2.7777777777777783E-2</v>
      </c>
      <c r="K27" s="83"/>
      <c r="M27" s="78">
        <f t="shared" si="5"/>
        <v>2.4305555555555559E-2</v>
      </c>
      <c r="N27" s="79" t="s">
        <v>1</v>
      </c>
      <c r="O27" s="80">
        <f t="shared" si="6"/>
        <v>2.7777777777777783E-2</v>
      </c>
      <c r="P27" s="82">
        <f t="shared" si="0"/>
        <v>0</v>
      </c>
      <c r="Q27" s="126"/>
    </row>
    <row r="28" spans="2:19" ht="27.6" customHeight="1" x14ac:dyDescent="0.4">
      <c r="B28" s="123"/>
      <c r="C28" s="78">
        <f t="shared" si="1"/>
        <v>2.7777777777777783E-2</v>
      </c>
      <c r="D28" s="79" t="s">
        <v>1</v>
      </c>
      <c r="E28" s="80">
        <f t="shared" si="2"/>
        <v>3.1250000000000007E-2</v>
      </c>
      <c r="F28" s="83"/>
      <c r="G28"/>
      <c r="H28" s="78">
        <f t="shared" si="3"/>
        <v>2.7777777777777783E-2</v>
      </c>
      <c r="I28" s="79" t="s">
        <v>1</v>
      </c>
      <c r="J28" s="80">
        <f t="shared" si="4"/>
        <v>3.1250000000000007E-2</v>
      </c>
      <c r="K28" s="83"/>
      <c r="M28" s="78">
        <f t="shared" si="5"/>
        <v>2.7777777777777783E-2</v>
      </c>
      <c r="N28" s="79" t="s">
        <v>1</v>
      </c>
      <c r="O28" s="80">
        <f t="shared" si="6"/>
        <v>3.1250000000000007E-2</v>
      </c>
      <c r="P28" s="82">
        <f t="shared" si="0"/>
        <v>0</v>
      </c>
      <c r="Q28" s="126"/>
    </row>
    <row r="29" spans="2:19" ht="27.6" customHeight="1" x14ac:dyDescent="0.4">
      <c r="B29" s="123"/>
      <c r="C29" s="78">
        <f t="shared" si="1"/>
        <v>3.1250000000000007E-2</v>
      </c>
      <c r="D29" s="79" t="s">
        <v>1</v>
      </c>
      <c r="E29" s="80">
        <f t="shared" si="2"/>
        <v>3.4722222222222231E-2</v>
      </c>
      <c r="F29" s="83"/>
      <c r="G29"/>
      <c r="H29" s="78">
        <f t="shared" si="3"/>
        <v>3.1250000000000007E-2</v>
      </c>
      <c r="I29" s="79" t="s">
        <v>1</v>
      </c>
      <c r="J29" s="80">
        <f t="shared" si="4"/>
        <v>3.4722222222222231E-2</v>
      </c>
      <c r="K29" s="83"/>
      <c r="M29" s="78">
        <f t="shared" si="5"/>
        <v>3.1250000000000007E-2</v>
      </c>
      <c r="N29" s="79" t="s">
        <v>1</v>
      </c>
      <c r="O29" s="80">
        <f t="shared" si="6"/>
        <v>3.4722222222222231E-2</v>
      </c>
      <c r="P29" s="82">
        <f t="shared" si="0"/>
        <v>0</v>
      </c>
      <c r="Q29" s="126"/>
    </row>
    <row r="30" spans="2:19" ht="27.6" customHeight="1" x14ac:dyDescent="0.4">
      <c r="B30" s="123"/>
      <c r="C30" s="78">
        <f t="shared" si="1"/>
        <v>3.4722222222222231E-2</v>
      </c>
      <c r="D30" s="79" t="s">
        <v>1</v>
      </c>
      <c r="E30" s="80">
        <f t="shared" si="2"/>
        <v>3.8194444444444454E-2</v>
      </c>
      <c r="F30" s="83"/>
      <c r="G30"/>
      <c r="H30" s="78">
        <f t="shared" si="3"/>
        <v>3.4722222222222231E-2</v>
      </c>
      <c r="I30" s="79" t="s">
        <v>1</v>
      </c>
      <c r="J30" s="80">
        <f t="shared" si="4"/>
        <v>3.8194444444444454E-2</v>
      </c>
      <c r="K30" s="83"/>
      <c r="M30" s="78">
        <f t="shared" si="5"/>
        <v>3.4722222222222231E-2</v>
      </c>
      <c r="N30" s="79" t="s">
        <v>1</v>
      </c>
      <c r="O30" s="80">
        <f t="shared" si="6"/>
        <v>3.8194444444444454E-2</v>
      </c>
      <c r="P30" s="82">
        <f t="shared" si="0"/>
        <v>0</v>
      </c>
      <c r="Q30" s="126"/>
    </row>
    <row r="31" spans="2:19" ht="27.6" customHeight="1" x14ac:dyDescent="0.4">
      <c r="B31" s="124"/>
      <c r="C31" s="85">
        <f t="shared" si="1"/>
        <v>3.8194444444444454E-2</v>
      </c>
      <c r="D31" s="86" t="s">
        <v>1</v>
      </c>
      <c r="E31" s="87">
        <f t="shared" si="2"/>
        <v>4.1666666666666678E-2</v>
      </c>
      <c r="F31" s="88"/>
      <c r="G31"/>
      <c r="H31" s="85">
        <f t="shared" si="3"/>
        <v>3.8194444444444454E-2</v>
      </c>
      <c r="I31" s="86" t="s">
        <v>1</v>
      </c>
      <c r="J31" s="87">
        <f t="shared" si="4"/>
        <v>4.1666666666666678E-2</v>
      </c>
      <c r="K31" s="88"/>
      <c r="M31" s="85">
        <f t="shared" si="5"/>
        <v>3.8194444444444454E-2</v>
      </c>
      <c r="N31" s="86" t="s">
        <v>1</v>
      </c>
      <c r="O31" s="87">
        <f t="shared" si="6"/>
        <v>4.1666666666666678E-2</v>
      </c>
      <c r="P31" s="95">
        <f t="shared" si="0"/>
        <v>0</v>
      </c>
      <c r="Q31" s="127"/>
    </row>
    <row r="32" spans="2:19" ht="27.6" customHeight="1" x14ac:dyDescent="0.4">
      <c r="B32" s="114" t="s">
        <v>42</v>
      </c>
      <c r="C32" s="90">
        <f t="shared" si="1"/>
        <v>4.1666666666666678E-2</v>
      </c>
      <c r="D32" s="91" t="s">
        <v>1</v>
      </c>
      <c r="E32" s="92">
        <f t="shared" si="2"/>
        <v>4.5138888888888902E-2</v>
      </c>
      <c r="F32" s="76"/>
      <c r="G32"/>
      <c r="H32" s="90">
        <f t="shared" si="3"/>
        <v>4.1666666666666678E-2</v>
      </c>
      <c r="I32" s="91" t="s">
        <v>1</v>
      </c>
      <c r="J32" s="92">
        <f t="shared" si="4"/>
        <v>4.5138888888888902E-2</v>
      </c>
      <c r="K32" s="76"/>
      <c r="M32" s="90">
        <f t="shared" si="5"/>
        <v>4.1666666666666678E-2</v>
      </c>
      <c r="N32" s="91" t="s">
        <v>1</v>
      </c>
      <c r="O32" s="92">
        <f t="shared" si="6"/>
        <v>4.5138888888888902E-2</v>
      </c>
      <c r="P32" s="82">
        <f t="shared" si="0"/>
        <v>0</v>
      </c>
      <c r="Q32" s="93"/>
    </row>
    <row r="33" spans="2:17" ht="27.6" customHeight="1" x14ac:dyDescent="0.4">
      <c r="B33" s="114"/>
      <c r="C33" s="78">
        <f t="shared" si="1"/>
        <v>4.5138888888888902E-2</v>
      </c>
      <c r="D33" s="79" t="s">
        <v>1</v>
      </c>
      <c r="E33" s="80">
        <f t="shared" si="2"/>
        <v>4.8611111111111126E-2</v>
      </c>
      <c r="F33" s="83"/>
      <c r="G33"/>
      <c r="H33" s="78">
        <f t="shared" si="3"/>
        <v>4.5138888888888902E-2</v>
      </c>
      <c r="I33" s="79" t="s">
        <v>1</v>
      </c>
      <c r="J33" s="80">
        <f t="shared" si="4"/>
        <v>4.8611111111111126E-2</v>
      </c>
      <c r="K33" s="83"/>
      <c r="M33" s="78">
        <f t="shared" si="5"/>
        <v>4.5138888888888902E-2</v>
      </c>
      <c r="N33" s="79" t="s">
        <v>1</v>
      </c>
      <c r="O33" s="80">
        <f t="shared" si="6"/>
        <v>4.8611111111111126E-2</v>
      </c>
      <c r="P33" s="82">
        <f t="shared" si="0"/>
        <v>0</v>
      </c>
      <c r="Q33" s="94"/>
    </row>
    <row r="34" spans="2:17" ht="27.6" customHeight="1" x14ac:dyDescent="0.4">
      <c r="B34" s="114"/>
      <c r="C34" s="78">
        <f t="shared" si="1"/>
        <v>4.8611111111111126E-2</v>
      </c>
      <c r="D34" s="79" t="s">
        <v>1</v>
      </c>
      <c r="E34" s="80">
        <f t="shared" si="2"/>
        <v>5.208333333333335E-2</v>
      </c>
      <c r="F34" s="83"/>
      <c r="G34"/>
      <c r="H34" s="78">
        <f t="shared" si="3"/>
        <v>4.8611111111111126E-2</v>
      </c>
      <c r="I34" s="79" t="s">
        <v>1</v>
      </c>
      <c r="J34" s="80">
        <f t="shared" si="4"/>
        <v>5.208333333333335E-2</v>
      </c>
      <c r="K34" s="83"/>
      <c r="M34" s="78">
        <f t="shared" si="5"/>
        <v>4.8611111111111126E-2</v>
      </c>
      <c r="N34" s="79" t="s">
        <v>1</v>
      </c>
      <c r="O34" s="80">
        <f t="shared" si="6"/>
        <v>5.208333333333335E-2</v>
      </c>
      <c r="P34" s="82">
        <f t="shared" si="0"/>
        <v>0</v>
      </c>
      <c r="Q34" s="94"/>
    </row>
    <row r="35" spans="2:17" ht="27.6" customHeight="1" x14ac:dyDescent="0.4">
      <c r="B35" s="114"/>
      <c r="C35" s="78">
        <f t="shared" si="1"/>
        <v>5.208333333333335E-2</v>
      </c>
      <c r="D35" s="79" t="s">
        <v>1</v>
      </c>
      <c r="E35" s="80">
        <f t="shared" si="2"/>
        <v>5.5555555555555573E-2</v>
      </c>
      <c r="F35" s="83"/>
      <c r="G35"/>
      <c r="H35" s="78">
        <f t="shared" si="3"/>
        <v>5.208333333333335E-2</v>
      </c>
      <c r="I35" s="79" t="s">
        <v>1</v>
      </c>
      <c r="J35" s="80">
        <f t="shared" si="4"/>
        <v>5.5555555555555573E-2</v>
      </c>
      <c r="K35" s="83"/>
      <c r="M35" s="78">
        <f t="shared" si="5"/>
        <v>5.208333333333335E-2</v>
      </c>
      <c r="N35" s="79" t="s">
        <v>1</v>
      </c>
      <c r="O35" s="80">
        <f t="shared" si="6"/>
        <v>5.5555555555555573E-2</v>
      </c>
      <c r="P35" s="82">
        <f t="shared" si="0"/>
        <v>0</v>
      </c>
      <c r="Q35" s="94"/>
    </row>
    <row r="36" spans="2:17" ht="27.6" customHeight="1" x14ac:dyDescent="0.4">
      <c r="B36" s="114"/>
      <c r="C36" s="78">
        <f t="shared" si="1"/>
        <v>5.5555555555555573E-2</v>
      </c>
      <c r="D36" s="79" t="s">
        <v>1</v>
      </c>
      <c r="E36" s="80">
        <f t="shared" si="2"/>
        <v>5.9027777777777797E-2</v>
      </c>
      <c r="F36" s="83"/>
      <c r="G36"/>
      <c r="H36" s="78">
        <f t="shared" si="3"/>
        <v>5.5555555555555573E-2</v>
      </c>
      <c r="I36" s="79" t="s">
        <v>1</v>
      </c>
      <c r="J36" s="80">
        <f t="shared" si="4"/>
        <v>5.9027777777777797E-2</v>
      </c>
      <c r="K36" s="83"/>
      <c r="M36" s="78">
        <f t="shared" si="5"/>
        <v>5.5555555555555573E-2</v>
      </c>
      <c r="N36" s="79" t="s">
        <v>1</v>
      </c>
      <c r="O36" s="80">
        <f t="shared" si="6"/>
        <v>5.9027777777777797E-2</v>
      </c>
      <c r="P36" s="82">
        <f t="shared" si="0"/>
        <v>0</v>
      </c>
      <c r="Q36" s="94"/>
    </row>
    <row r="37" spans="2:17" ht="27.6" customHeight="1" x14ac:dyDescent="0.4">
      <c r="B37" s="114"/>
      <c r="C37" s="85">
        <f t="shared" si="1"/>
        <v>5.9027777777777797E-2</v>
      </c>
      <c r="D37" s="86" t="s">
        <v>1</v>
      </c>
      <c r="E37" s="87">
        <f t="shared" si="2"/>
        <v>6.2500000000000014E-2</v>
      </c>
      <c r="F37" s="88"/>
      <c r="G37"/>
      <c r="H37" s="85">
        <f t="shared" si="3"/>
        <v>5.9027777777777797E-2</v>
      </c>
      <c r="I37" s="86" t="s">
        <v>1</v>
      </c>
      <c r="J37" s="87">
        <f t="shared" si="4"/>
        <v>6.2500000000000014E-2</v>
      </c>
      <c r="K37" s="88"/>
      <c r="M37" s="85">
        <f t="shared" si="5"/>
        <v>5.9027777777777797E-2</v>
      </c>
      <c r="N37" s="86" t="s">
        <v>1</v>
      </c>
      <c r="O37" s="87">
        <f t="shared" si="6"/>
        <v>6.2500000000000014E-2</v>
      </c>
      <c r="P37" s="89">
        <f t="shared" si="0"/>
        <v>0</v>
      </c>
      <c r="Q37" s="96"/>
    </row>
    <row r="38" spans="2:17" x14ac:dyDescent="0.4">
      <c r="B38" s="47"/>
      <c r="C38" s="48"/>
      <c r="D38" s="49"/>
      <c r="E38" s="48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</sheetData>
  <mergeCells count="19">
    <mergeCell ref="Q20:Q31"/>
    <mergeCell ref="B11:D11"/>
    <mergeCell ref="E11:G11"/>
    <mergeCell ref="B5:D5"/>
    <mergeCell ref="E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B32:B37"/>
    <mergeCell ref="B19:E19"/>
    <mergeCell ref="H19:J19"/>
    <mergeCell ref="M19:O19"/>
    <mergeCell ref="B20:B31"/>
  </mergeCells>
  <phoneticPr fontId="1"/>
  <dataValidations count="1">
    <dataValidation type="list" allowBlank="1" showInputMessage="1" showErrorMessage="1" sqref="E11:G11" xr:uid="{52311EA7-552B-407C-A090-D69C70F54801}">
      <formula1>$V$4:$V$5</formula1>
    </dataValidation>
  </dataValidations>
  <pageMargins left="0.39370078740157483" right="0.39370078740157483" top="0.74803149606299213" bottom="0.74803149606299213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6182B-DBF6-4E9E-95A6-EB0D222E4B41}">
  <sheetPr codeName="Sheet9"/>
  <dimension ref="B1:V37"/>
  <sheetViews>
    <sheetView showGridLines="0" view="pageBreakPreview" zoomScale="70" zoomScaleNormal="80" zoomScaleSheetLayoutView="70" workbookViewId="0"/>
  </sheetViews>
  <sheetFormatPr defaultColWidth="8.625" defaultRowHeight="18.75" x14ac:dyDescent="0.4"/>
  <cols>
    <col min="1" max="1" width="2.25" style="3" customWidth="1"/>
    <col min="2" max="2" width="3.5" style="3" customWidth="1"/>
    <col min="3" max="17" width="9.625" style="3" customWidth="1"/>
    <col min="18" max="18" width="2.5" style="3" customWidth="1"/>
    <col min="19" max="21" width="8.625" style="3"/>
    <col min="22" max="22" width="0" style="3" hidden="1" customWidth="1"/>
    <col min="23" max="16384" width="8.625" style="3"/>
  </cols>
  <sheetData>
    <row r="1" spans="2:22" ht="19.5" customHeight="1" x14ac:dyDescent="0.4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2:22" x14ac:dyDescent="0.4">
      <c r="B2" s="47" t="s">
        <v>5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2:22" ht="24" x14ac:dyDescent="0.4">
      <c r="B3" s="2" t="s">
        <v>39</v>
      </c>
    </row>
    <row r="4" spans="2:22" x14ac:dyDescent="0.4">
      <c r="V4" s="3" t="s">
        <v>45</v>
      </c>
    </row>
    <row r="5" spans="2:22" x14ac:dyDescent="0.4">
      <c r="B5" s="131" t="s">
        <v>0</v>
      </c>
      <c r="C5" s="132"/>
      <c r="D5" s="133"/>
      <c r="E5" s="146" t="s">
        <v>33</v>
      </c>
      <c r="F5" s="146"/>
      <c r="G5" s="146"/>
      <c r="V5" s="3" t="s">
        <v>43</v>
      </c>
    </row>
    <row r="6" spans="2:22" x14ac:dyDescent="0.4">
      <c r="B6" s="131" t="s">
        <v>7</v>
      </c>
      <c r="C6" s="132"/>
      <c r="D6" s="133"/>
      <c r="E6" s="146" t="s">
        <v>35</v>
      </c>
      <c r="F6" s="146"/>
      <c r="G6" s="146"/>
    </row>
    <row r="7" spans="2:22" x14ac:dyDescent="0.4">
      <c r="B7" s="131" t="s">
        <v>38</v>
      </c>
      <c r="C7" s="132"/>
      <c r="D7" s="133"/>
      <c r="E7" s="146" t="s">
        <v>36</v>
      </c>
      <c r="F7" s="146"/>
      <c r="G7" s="146"/>
    </row>
    <row r="8" spans="2:22" x14ac:dyDescent="0.4">
      <c r="B8" s="131" t="s">
        <v>9</v>
      </c>
      <c r="C8" s="132"/>
      <c r="D8" s="133"/>
      <c r="E8" s="140">
        <v>3000</v>
      </c>
      <c r="F8" s="141"/>
      <c r="G8" s="142"/>
    </row>
    <row r="9" spans="2:22" x14ac:dyDescent="0.4">
      <c r="B9" s="131" t="s">
        <v>10</v>
      </c>
      <c r="C9" s="132"/>
      <c r="D9" s="133"/>
      <c r="E9" s="143">
        <v>43556</v>
      </c>
      <c r="F9" s="144"/>
      <c r="G9" s="145"/>
    </row>
    <row r="10" spans="2:22" x14ac:dyDescent="0.4">
      <c r="B10" s="131" t="s">
        <v>21</v>
      </c>
      <c r="C10" s="132"/>
      <c r="D10" s="133"/>
      <c r="E10" s="50">
        <v>0.45833333333333331</v>
      </c>
      <c r="F10" s="71" t="s">
        <v>20</v>
      </c>
      <c r="G10" s="1">
        <f>E10+TIME(1,30,0)</f>
        <v>0.52083333333333326</v>
      </c>
    </row>
    <row r="11" spans="2:22" ht="36" customHeight="1" x14ac:dyDescent="0.4">
      <c r="B11" s="128" t="s">
        <v>44</v>
      </c>
      <c r="C11" s="129"/>
      <c r="D11" s="129"/>
      <c r="E11" s="139" t="s">
        <v>45</v>
      </c>
      <c r="F11" s="139"/>
      <c r="G11" s="139"/>
    </row>
    <row r="12" spans="2:22" x14ac:dyDescent="0.4">
      <c r="B12" s="45" t="s">
        <v>14</v>
      </c>
    </row>
    <row r="13" spans="2:22" x14ac:dyDescent="0.4">
      <c r="B13" s="107" t="s">
        <v>46</v>
      </c>
      <c r="C13" s="5"/>
      <c r="D13" s="5"/>
      <c r="E13" s="5"/>
    </row>
    <row r="14" spans="2:22" x14ac:dyDescent="0.4">
      <c r="B14" s="97"/>
      <c r="C14" s="5"/>
      <c r="D14" s="5"/>
      <c r="E14" s="5"/>
    </row>
    <row r="18" spans="2:19" x14ac:dyDescent="0.4">
      <c r="B18" s="3" t="s">
        <v>47</v>
      </c>
      <c r="H18" s="3" t="s">
        <v>48</v>
      </c>
      <c r="M18" s="3" t="s">
        <v>49</v>
      </c>
    </row>
    <row r="19" spans="2:19" ht="53.25" x14ac:dyDescent="0.4">
      <c r="B19" s="115" t="s">
        <v>2</v>
      </c>
      <c r="C19" s="115"/>
      <c r="D19" s="115"/>
      <c r="E19" s="115"/>
      <c r="F19" s="42" t="s">
        <v>24</v>
      </c>
      <c r="G19" s="5"/>
      <c r="H19" s="116" t="s">
        <v>2</v>
      </c>
      <c r="I19" s="117"/>
      <c r="J19" s="118"/>
      <c r="K19" s="4" t="s">
        <v>18</v>
      </c>
      <c r="L19" s="5"/>
      <c r="M19" s="119" t="s">
        <v>2</v>
      </c>
      <c r="N19" s="120"/>
      <c r="O19" s="121"/>
      <c r="P19" s="6" t="s">
        <v>17</v>
      </c>
      <c r="Q19" s="6" t="s">
        <v>22</v>
      </c>
    </row>
    <row r="20" spans="2:19" s="5" customFormat="1" ht="27.6" customHeight="1" x14ac:dyDescent="0.4">
      <c r="B20" s="122" t="s">
        <v>41</v>
      </c>
      <c r="C20" s="73">
        <f>E10</f>
        <v>0.45833333333333331</v>
      </c>
      <c r="D20" s="74" t="s">
        <v>1</v>
      </c>
      <c r="E20" s="75">
        <f>C20+TIME(0,5,0)</f>
        <v>0.46180555555555552</v>
      </c>
      <c r="F20" s="108">
        <v>4800</v>
      </c>
      <c r="G20" s="77"/>
      <c r="H20" s="73">
        <f>C20</f>
        <v>0.45833333333333331</v>
      </c>
      <c r="I20" s="74" t="s">
        <v>1</v>
      </c>
      <c r="J20" s="75">
        <f>H20+TIME(0,5,0)</f>
        <v>0.46180555555555552</v>
      </c>
      <c r="K20" s="108">
        <v>4800</v>
      </c>
      <c r="L20" s="11"/>
      <c r="M20" s="73">
        <f>H20</f>
        <v>0.45833333333333331</v>
      </c>
      <c r="N20" s="74" t="s">
        <v>1</v>
      </c>
      <c r="O20" s="75">
        <f>M20+TIME(0,5,0)</f>
        <v>0.46180555555555552</v>
      </c>
      <c r="P20" s="102">
        <f>F20-K20</f>
        <v>0</v>
      </c>
      <c r="Q20" s="125" t="s">
        <v>12</v>
      </c>
    </row>
    <row r="21" spans="2:19" s="5" customFormat="1" ht="27.6" customHeight="1" x14ac:dyDescent="0.4">
      <c r="B21" s="123"/>
      <c r="C21" s="78">
        <f>E20</f>
        <v>0.46180555555555552</v>
      </c>
      <c r="D21" s="79" t="s">
        <v>1</v>
      </c>
      <c r="E21" s="80">
        <f>C21+TIME(0,5,0)</f>
        <v>0.46527777777777773</v>
      </c>
      <c r="F21" s="109">
        <v>4800</v>
      </c>
      <c r="G21" s="81"/>
      <c r="H21" s="78">
        <f>J20</f>
        <v>0.46180555555555552</v>
      </c>
      <c r="I21" s="79" t="s">
        <v>1</v>
      </c>
      <c r="J21" s="80">
        <f>H21+TIME(0,5,0)</f>
        <v>0.46527777777777773</v>
      </c>
      <c r="K21" s="109">
        <v>4800</v>
      </c>
      <c r="M21" s="78">
        <f>O20</f>
        <v>0.46180555555555552</v>
      </c>
      <c r="N21" s="79" t="s">
        <v>1</v>
      </c>
      <c r="O21" s="80">
        <f>M21+TIME(0,5,0)</f>
        <v>0.46527777777777773</v>
      </c>
      <c r="P21" s="82">
        <f>F21-K21</f>
        <v>0</v>
      </c>
      <c r="Q21" s="126"/>
    </row>
    <row r="22" spans="2:19" s="5" customFormat="1" ht="27.6" customHeight="1" x14ac:dyDescent="0.4">
      <c r="B22" s="123"/>
      <c r="C22" s="78">
        <f t="shared" ref="C22:C37" si="0">E21</f>
        <v>0.46527777777777773</v>
      </c>
      <c r="D22" s="79" t="s">
        <v>1</v>
      </c>
      <c r="E22" s="80">
        <f t="shared" ref="E22:E37" si="1">C22+TIME(0,5,0)</f>
        <v>0.46874999999999994</v>
      </c>
      <c r="F22" s="110" t="s">
        <v>27</v>
      </c>
      <c r="G22" s="77"/>
      <c r="H22" s="78">
        <f t="shared" ref="H22:H37" si="2">J21</f>
        <v>0.46527777777777773</v>
      </c>
      <c r="I22" s="79" t="s">
        <v>1</v>
      </c>
      <c r="J22" s="80">
        <f t="shared" ref="J22:J37" si="3">H22+TIME(0,5,0)</f>
        <v>0.46874999999999994</v>
      </c>
      <c r="K22" s="110" t="s">
        <v>27</v>
      </c>
      <c r="L22" s="11"/>
      <c r="M22" s="78">
        <f t="shared" ref="M22:M37" si="4">O21</f>
        <v>0.46527777777777773</v>
      </c>
      <c r="N22" s="79" t="s">
        <v>1</v>
      </c>
      <c r="O22" s="80">
        <f t="shared" ref="O22:O37" si="5">M22+TIME(0,5,0)</f>
        <v>0.46874999999999994</v>
      </c>
      <c r="P22" s="84" t="s">
        <v>28</v>
      </c>
      <c r="Q22" s="126"/>
      <c r="S22" s="22"/>
    </row>
    <row r="23" spans="2:19" ht="27.6" customHeight="1" x14ac:dyDescent="0.4">
      <c r="B23" s="123"/>
      <c r="C23" s="78">
        <f t="shared" si="0"/>
        <v>0.46874999999999994</v>
      </c>
      <c r="D23" s="79" t="s">
        <v>1</v>
      </c>
      <c r="E23" s="80">
        <f t="shared" si="1"/>
        <v>0.47222222222222215</v>
      </c>
      <c r="F23" s="111" t="s">
        <v>27</v>
      </c>
      <c r="G23"/>
      <c r="H23" s="78">
        <f t="shared" si="2"/>
        <v>0.46874999999999994</v>
      </c>
      <c r="I23" s="79" t="s">
        <v>1</v>
      </c>
      <c r="J23" s="80">
        <f t="shared" si="3"/>
        <v>0.47222222222222215</v>
      </c>
      <c r="K23" s="111" t="s">
        <v>27</v>
      </c>
      <c r="M23" s="78">
        <f t="shared" si="4"/>
        <v>0.46874999999999994</v>
      </c>
      <c r="N23" s="79" t="s">
        <v>1</v>
      </c>
      <c r="O23" s="80">
        <f t="shared" si="5"/>
        <v>0.47222222222222215</v>
      </c>
      <c r="P23" s="84" t="s">
        <v>28</v>
      </c>
      <c r="Q23" s="126"/>
    </row>
    <row r="24" spans="2:19" ht="27.6" customHeight="1" x14ac:dyDescent="0.4">
      <c r="B24" s="123"/>
      <c r="C24" s="78">
        <f t="shared" si="0"/>
        <v>0.47222222222222215</v>
      </c>
      <c r="D24" s="79" t="s">
        <v>1</v>
      </c>
      <c r="E24" s="80">
        <f t="shared" si="1"/>
        <v>0.47569444444444436</v>
      </c>
      <c r="F24" s="111" t="s">
        <v>27</v>
      </c>
      <c r="G24"/>
      <c r="H24" s="78">
        <f t="shared" si="2"/>
        <v>0.47222222222222215</v>
      </c>
      <c r="I24" s="79" t="s">
        <v>1</v>
      </c>
      <c r="J24" s="80">
        <f t="shared" si="3"/>
        <v>0.47569444444444436</v>
      </c>
      <c r="K24" s="111" t="s">
        <v>27</v>
      </c>
      <c r="M24" s="78">
        <f t="shared" si="4"/>
        <v>0.47222222222222215</v>
      </c>
      <c r="N24" s="79" t="s">
        <v>1</v>
      </c>
      <c r="O24" s="80">
        <f t="shared" si="5"/>
        <v>0.47569444444444436</v>
      </c>
      <c r="P24" s="84" t="s">
        <v>28</v>
      </c>
      <c r="Q24" s="126"/>
    </row>
    <row r="25" spans="2:19" ht="27.6" customHeight="1" x14ac:dyDescent="0.4">
      <c r="B25" s="123"/>
      <c r="C25" s="78">
        <f t="shared" si="0"/>
        <v>0.47569444444444436</v>
      </c>
      <c r="D25" s="79" t="s">
        <v>1</v>
      </c>
      <c r="E25" s="80">
        <f t="shared" si="1"/>
        <v>0.47916666666666657</v>
      </c>
      <c r="F25" s="111"/>
      <c r="G25"/>
      <c r="H25" s="78">
        <f t="shared" si="2"/>
        <v>0.47569444444444436</v>
      </c>
      <c r="I25" s="79" t="s">
        <v>1</v>
      </c>
      <c r="J25" s="80">
        <f t="shared" si="3"/>
        <v>0.47916666666666657</v>
      </c>
      <c r="K25" s="111"/>
      <c r="M25" s="78">
        <f t="shared" si="4"/>
        <v>0.47569444444444436</v>
      </c>
      <c r="N25" s="79" t="s">
        <v>1</v>
      </c>
      <c r="O25" s="80">
        <f t="shared" si="5"/>
        <v>0.47916666666666657</v>
      </c>
      <c r="P25" s="82"/>
      <c r="Q25" s="126"/>
    </row>
    <row r="26" spans="2:19" ht="27.6" customHeight="1" x14ac:dyDescent="0.4">
      <c r="B26" s="123"/>
      <c r="C26" s="78">
        <f t="shared" si="0"/>
        <v>0.47916666666666657</v>
      </c>
      <c r="D26" s="79" t="s">
        <v>1</v>
      </c>
      <c r="E26" s="80">
        <f t="shared" si="1"/>
        <v>0.48263888888888878</v>
      </c>
      <c r="F26" s="111"/>
      <c r="G26"/>
      <c r="H26" s="78">
        <f t="shared" si="2"/>
        <v>0.47916666666666657</v>
      </c>
      <c r="I26" s="79" t="s">
        <v>1</v>
      </c>
      <c r="J26" s="80">
        <f t="shared" si="3"/>
        <v>0.48263888888888878</v>
      </c>
      <c r="K26" s="111"/>
      <c r="M26" s="78">
        <f t="shared" si="4"/>
        <v>0.47916666666666657</v>
      </c>
      <c r="N26" s="79" t="s">
        <v>1</v>
      </c>
      <c r="O26" s="80">
        <f t="shared" si="5"/>
        <v>0.48263888888888878</v>
      </c>
      <c r="P26" s="82"/>
      <c r="Q26" s="126"/>
    </row>
    <row r="27" spans="2:19" ht="27.6" customHeight="1" x14ac:dyDescent="0.4">
      <c r="B27" s="123"/>
      <c r="C27" s="78">
        <f t="shared" si="0"/>
        <v>0.48263888888888878</v>
      </c>
      <c r="D27" s="79" t="s">
        <v>1</v>
      </c>
      <c r="E27" s="80">
        <f t="shared" si="1"/>
        <v>0.48611111111111099</v>
      </c>
      <c r="F27" s="111"/>
      <c r="G27"/>
      <c r="H27" s="78">
        <f t="shared" si="2"/>
        <v>0.48263888888888878</v>
      </c>
      <c r="I27" s="79" t="s">
        <v>1</v>
      </c>
      <c r="J27" s="80">
        <f t="shared" si="3"/>
        <v>0.48611111111111099</v>
      </c>
      <c r="K27" s="111"/>
      <c r="M27" s="78">
        <f t="shared" si="4"/>
        <v>0.48263888888888878</v>
      </c>
      <c r="N27" s="79" t="s">
        <v>1</v>
      </c>
      <c r="O27" s="80">
        <f t="shared" si="5"/>
        <v>0.48611111111111099</v>
      </c>
      <c r="P27" s="82"/>
      <c r="Q27" s="126"/>
    </row>
    <row r="28" spans="2:19" ht="27.6" customHeight="1" x14ac:dyDescent="0.4">
      <c r="B28" s="123"/>
      <c r="C28" s="78">
        <f t="shared" si="0"/>
        <v>0.48611111111111099</v>
      </c>
      <c r="D28" s="79" t="s">
        <v>1</v>
      </c>
      <c r="E28" s="80">
        <f t="shared" si="1"/>
        <v>0.4895833333333332</v>
      </c>
      <c r="F28" s="111"/>
      <c r="G28"/>
      <c r="H28" s="78">
        <f t="shared" si="2"/>
        <v>0.48611111111111099</v>
      </c>
      <c r="I28" s="79" t="s">
        <v>1</v>
      </c>
      <c r="J28" s="80">
        <f t="shared" si="3"/>
        <v>0.4895833333333332</v>
      </c>
      <c r="K28" s="111"/>
      <c r="M28" s="78">
        <f t="shared" si="4"/>
        <v>0.48611111111111099</v>
      </c>
      <c r="N28" s="79" t="s">
        <v>1</v>
      </c>
      <c r="O28" s="80">
        <f t="shared" si="5"/>
        <v>0.4895833333333332</v>
      </c>
      <c r="P28" s="82"/>
      <c r="Q28" s="126"/>
    </row>
    <row r="29" spans="2:19" ht="27.6" customHeight="1" x14ac:dyDescent="0.4">
      <c r="B29" s="123"/>
      <c r="C29" s="78">
        <f t="shared" si="0"/>
        <v>0.4895833333333332</v>
      </c>
      <c r="D29" s="79" t="s">
        <v>1</v>
      </c>
      <c r="E29" s="80">
        <f t="shared" si="1"/>
        <v>0.49305555555555541</v>
      </c>
      <c r="F29" s="111"/>
      <c r="G29"/>
      <c r="H29" s="78">
        <f t="shared" si="2"/>
        <v>0.4895833333333332</v>
      </c>
      <c r="I29" s="79" t="s">
        <v>1</v>
      </c>
      <c r="J29" s="80">
        <f t="shared" si="3"/>
        <v>0.49305555555555541</v>
      </c>
      <c r="K29" s="111"/>
      <c r="M29" s="78">
        <f t="shared" si="4"/>
        <v>0.4895833333333332</v>
      </c>
      <c r="N29" s="79" t="s">
        <v>1</v>
      </c>
      <c r="O29" s="80">
        <f t="shared" si="5"/>
        <v>0.49305555555555541</v>
      </c>
      <c r="P29" s="82"/>
      <c r="Q29" s="126"/>
    </row>
    <row r="30" spans="2:19" ht="27.6" customHeight="1" x14ac:dyDescent="0.4">
      <c r="B30" s="123"/>
      <c r="C30" s="78">
        <f t="shared" si="0"/>
        <v>0.49305555555555541</v>
      </c>
      <c r="D30" s="79" t="s">
        <v>1</v>
      </c>
      <c r="E30" s="80">
        <f t="shared" si="1"/>
        <v>0.49652777777777762</v>
      </c>
      <c r="F30" s="111"/>
      <c r="G30"/>
      <c r="H30" s="78">
        <f t="shared" si="2"/>
        <v>0.49305555555555541</v>
      </c>
      <c r="I30" s="79" t="s">
        <v>1</v>
      </c>
      <c r="J30" s="80">
        <f t="shared" si="3"/>
        <v>0.49652777777777762</v>
      </c>
      <c r="K30" s="111"/>
      <c r="M30" s="78">
        <f t="shared" si="4"/>
        <v>0.49305555555555541</v>
      </c>
      <c r="N30" s="79" t="s">
        <v>1</v>
      </c>
      <c r="O30" s="80">
        <f t="shared" si="5"/>
        <v>0.49652777777777762</v>
      </c>
      <c r="P30" s="82"/>
      <c r="Q30" s="126"/>
    </row>
    <row r="31" spans="2:19" ht="27.6" customHeight="1" x14ac:dyDescent="0.4">
      <c r="B31" s="124"/>
      <c r="C31" s="85">
        <f t="shared" si="0"/>
        <v>0.49652777777777762</v>
      </c>
      <c r="D31" s="86" t="s">
        <v>1</v>
      </c>
      <c r="E31" s="87">
        <f t="shared" si="1"/>
        <v>0.49999999999999983</v>
      </c>
      <c r="F31" s="112"/>
      <c r="G31"/>
      <c r="H31" s="85">
        <f t="shared" si="2"/>
        <v>0.49652777777777762</v>
      </c>
      <c r="I31" s="86" t="s">
        <v>1</v>
      </c>
      <c r="J31" s="87">
        <f t="shared" si="3"/>
        <v>0.49999999999999983</v>
      </c>
      <c r="K31" s="112"/>
      <c r="M31" s="85">
        <f t="shared" si="4"/>
        <v>0.49652777777777762</v>
      </c>
      <c r="N31" s="86" t="s">
        <v>1</v>
      </c>
      <c r="O31" s="87">
        <f t="shared" si="5"/>
        <v>0.49999999999999983</v>
      </c>
      <c r="P31" s="95"/>
      <c r="Q31" s="127"/>
    </row>
    <row r="32" spans="2:19" ht="27.6" customHeight="1" x14ac:dyDescent="0.4">
      <c r="B32" s="114" t="s">
        <v>42</v>
      </c>
      <c r="C32" s="90">
        <f t="shared" si="0"/>
        <v>0.49999999999999983</v>
      </c>
      <c r="D32" s="91" t="s">
        <v>1</v>
      </c>
      <c r="E32" s="92">
        <f t="shared" si="1"/>
        <v>0.5034722222222221</v>
      </c>
      <c r="F32" s="113">
        <v>6800</v>
      </c>
      <c r="G32"/>
      <c r="H32" s="90">
        <f t="shared" si="2"/>
        <v>0.49999999999999983</v>
      </c>
      <c r="I32" s="91" t="s">
        <v>1</v>
      </c>
      <c r="J32" s="92">
        <f t="shared" si="3"/>
        <v>0.5034722222222221</v>
      </c>
      <c r="K32" s="113">
        <v>3800</v>
      </c>
      <c r="M32" s="90">
        <f t="shared" si="4"/>
        <v>0.49999999999999983</v>
      </c>
      <c r="N32" s="91" t="s">
        <v>1</v>
      </c>
      <c r="O32" s="92">
        <f t="shared" si="5"/>
        <v>0.5034722222222221</v>
      </c>
      <c r="P32" s="82">
        <f t="shared" ref="P32:P33" si="6">F32-K32</f>
        <v>3000</v>
      </c>
      <c r="Q32" s="93"/>
    </row>
    <row r="33" spans="2:17" ht="27.6" customHeight="1" x14ac:dyDescent="0.4">
      <c r="B33" s="114"/>
      <c r="C33" s="78">
        <f t="shared" si="0"/>
        <v>0.5034722222222221</v>
      </c>
      <c r="D33" s="79" t="s">
        <v>1</v>
      </c>
      <c r="E33" s="80">
        <f t="shared" si="1"/>
        <v>0.50694444444444431</v>
      </c>
      <c r="F33" s="113">
        <v>6950</v>
      </c>
      <c r="G33"/>
      <c r="H33" s="78">
        <f t="shared" si="2"/>
        <v>0.5034722222222221</v>
      </c>
      <c r="I33" s="79" t="s">
        <v>1</v>
      </c>
      <c r="J33" s="80">
        <f t="shared" si="3"/>
        <v>0.50694444444444431</v>
      </c>
      <c r="K33" s="113">
        <v>3950</v>
      </c>
      <c r="M33" s="78">
        <f t="shared" si="4"/>
        <v>0.5034722222222221</v>
      </c>
      <c r="N33" s="79" t="s">
        <v>1</v>
      </c>
      <c r="O33" s="80">
        <f t="shared" si="5"/>
        <v>0.50694444444444431</v>
      </c>
      <c r="P33" s="82">
        <f t="shared" si="6"/>
        <v>3000</v>
      </c>
      <c r="Q33" s="94"/>
    </row>
    <row r="34" spans="2:17" ht="27.6" customHeight="1" x14ac:dyDescent="0.4">
      <c r="B34" s="114"/>
      <c r="C34" s="78">
        <f t="shared" si="0"/>
        <v>0.50694444444444431</v>
      </c>
      <c r="D34" s="79" t="s">
        <v>1</v>
      </c>
      <c r="E34" s="80">
        <f t="shared" si="1"/>
        <v>0.51041666666666652</v>
      </c>
      <c r="F34" s="111" t="s">
        <v>27</v>
      </c>
      <c r="G34"/>
      <c r="H34" s="78">
        <f t="shared" si="2"/>
        <v>0.50694444444444431</v>
      </c>
      <c r="I34" s="79" t="s">
        <v>1</v>
      </c>
      <c r="J34" s="80">
        <f t="shared" si="3"/>
        <v>0.51041666666666652</v>
      </c>
      <c r="K34" s="111" t="s">
        <v>27</v>
      </c>
      <c r="M34" s="78">
        <f t="shared" si="4"/>
        <v>0.50694444444444431</v>
      </c>
      <c r="N34" s="79" t="s">
        <v>1</v>
      </c>
      <c r="O34" s="80">
        <f t="shared" si="5"/>
        <v>0.51041666666666652</v>
      </c>
      <c r="P34" s="82" t="s">
        <v>28</v>
      </c>
      <c r="Q34" s="94"/>
    </row>
    <row r="35" spans="2:17" ht="27.6" customHeight="1" x14ac:dyDescent="0.4">
      <c r="B35" s="114"/>
      <c r="C35" s="78">
        <f t="shared" si="0"/>
        <v>0.51041666666666652</v>
      </c>
      <c r="D35" s="79" t="s">
        <v>1</v>
      </c>
      <c r="E35" s="80">
        <f t="shared" si="1"/>
        <v>0.51388888888888873</v>
      </c>
      <c r="F35" s="111" t="s">
        <v>27</v>
      </c>
      <c r="G35"/>
      <c r="H35" s="78">
        <f t="shared" si="2"/>
        <v>0.51041666666666652</v>
      </c>
      <c r="I35" s="79" t="s">
        <v>1</v>
      </c>
      <c r="J35" s="80">
        <f t="shared" si="3"/>
        <v>0.51388888888888873</v>
      </c>
      <c r="K35" s="111" t="s">
        <v>27</v>
      </c>
      <c r="M35" s="78">
        <f t="shared" si="4"/>
        <v>0.51041666666666652</v>
      </c>
      <c r="N35" s="79" t="s">
        <v>1</v>
      </c>
      <c r="O35" s="80">
        <f t="shared" si="5"/>
        <v>0.51388888888888873</v>
      </c>
      <c r="P35" s="82" t="s">
        <v>28</v>
      </c>
      <c r="Q35" s="94"/>
    </row>
    <row r="36" spans="2:17" ht="27.6" customHeight="1" x14ac:dyDescent="0.4">
      <c r="B36" s="114"/>
      <c r="C36" s="78">
        <f t="shared" si="0"/>
        <v>0.51388888888888873</v>
      </c>
      <c r="D36" s="79" t="s">
        <v>1</v>
      </c>
      <c r="E36" s="80">
        <f t="shared" si="1"/>
        <v>0.51736111111111094</v>
      </c>
      <c r="F36" s="111" t="s">
        <v>27</v>
      </c>
      <c r="G36"/>
      <c r="H36" s="78">
        <f t="shared" si="2"/>
        <v>0.51388888888888873</v>
      </c>
      <c r="I36" s="79" t="s">
        <v>1</v>
      </c>
      <c r="J36" s="80">
        <f t="shared" si="3"/>
        <v>0.51736111111111094</v>
      </c>
      <c r="K36" s="111" t="s">
        <v>27</v>
      </c>
      <c r="M36" s="78">
        <f t="shared" si="4"/>
        <v>0.51388888888888873</v>
      </c>
      <c r="N36" s="79" t="s">
        <v>1</v>
      </c>
      <c r="O36" s="80">
        <f t="shared" si="5"/>
        <v>0.51736111111111094</v>
      </c>
      <c r="P36" s="82" t="s">
        <v>28</v>
      </c>
      <c r="Q36" s="94"/>
    </row>
    <row r="37" spans="2:17" ht="27.6" customHeight="1" x14ac:dyDescent="0.4">
      <c r="B37" s="114"/>
      <c r="C37" s="85">
        <f t="shared" si="0"/>
        <v>0.51736111111111094</v>
      </c>
      <c r="D37" s="86" t="s">
        <v>1</v>
      </c>
      <c r="E37" s="87">
        <f t="shared" si="1"/>
        <v>0.52083333333333315</v>
      </c>
      <c r="F37" s="112"/>
      <c r="G37"/>
      <c r="H37" s="85">
        <f t="shared" si="2"/>
        <v>0.51736111111111094</v>
      </c>
      <c r="I37" s="86" t="s">
        <v>1</v>
      </c>
      <c r="J37" s="87">
        <f t="shared" si="3"/>
        <v>0.52083333333333315</v>
      </c>
      <c r="K37" s="112"/>
      <c r="M37" s="85">
        <f t="shared" si="4"/>
        <v>0.51736111111111094</v>
      </c>
      <c r="N37" s="86" t="s">
        <v>1</v>
      </c>
      <c r="O37" s="87">
        <f t="shared" si="5"/>
        <v>0.52083333333333315</v>
      </c>
      <c r="P37" s="95"/>
      <c r="Q37" s="96"/>
    </row>
  </sheetData>
  <mergeCells count="19">
    <mergeCell ref="B5:D5"/>
    <mergeCell ref="E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B11:D11"/>
    <mergeCell ref="E11:G11"/>
    <mergeCell ref="Q20:Q31"/>
    <mergeCell ref="B20:B31"/>
    <mergeCell ref="B32:B37"/>
    <mergeCell ref="B19:E19"/>
    <mergeCell ref="H19:J19"/>
    <mergeCell ref="M19:O19"/>
  </mergeCells>
  <phoneticPr fontId="1"/>
  <dataValidations count="1">
    <dataValidation type="list" allowBlank="1" showInputMessage="1" showErrorMessage="1" sqref="E11:G11" xr:uid="{77E75E7E-D17C-47A2-A098-510657CC77D5}">
      <formula1>$V$4:$V$5</formula1>
    </dataValidation>
  </dataValidations>
  <pageMargins left="0.39370078740157483" right="0.39370078740157483" top="0.74803149606299213" bottom="0.74803149606299213" header="0.31496062992125984" footer="0.31496062992125984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43745-E884-430A-B6D5-067429A9FB8D}">
  <sheetPr codeName="Sheet10"/>
  <dimension ref="B1:S38"/>
  <sheetViews>
    <sheetView showGridLines="0" view="pageBreakPreview" zoomScale="70" zoomScaleNormal="80" zoomScaleSheetLayoutView="70" workbookViewId="0"/>
  </sheetViews>
  <sheetFormatPr defaultColWidth="8.625" defaultRowHeight="18.75" x14ac:dyDescent="0.4"/>
  <cols>
    <col min="1" max="1" width="2.25" style="3" customWidth="1"/>
    <col min="2" max="2" width="3.5" style="3" customWidth="1"/>
    <col min="3" max="17" width="9.625" style="3" customWidth="1"/>
    <col min="18" max="18" width="2.25" style="3" customWidth="1"/>
    <col min="19" max="16384" width="8.625" style="3"/>
  </cols>
  <sheetData>
    <row r="1" spans="2:7" ht="19.5" customHeight="1" x14ac:dyDescent="0.4"/>
    <row r="2" spans="2:7" x14ac:dyDescent="0.4">
      <c r="B2" s="3" t="s">
        <v>6</v>
      </c>
    </row>
    <row r="3" spans="2:7" ht="24" x14ac:dyDescent="0.4">
      <c r="B3" s="2" t="s">
        <v>40</v>
      </c>
    </row>
    <row r="5" spans="2:7" x14ac:dyDescent="0.4">
      <c r="B5" s="116" t="s">
        <v>0</v>
      </c>
      <c r="C5" s="117"/>
      <c r="D5" s="118"/>
      <c r="E5" s="134"/>
      <c r="F5" s="134"/>
      <c r="G5" s="134"/>
    </row>
    <row r="6" spans="2:7" x14ac:dyDescent="0.4">
      <c r="B6" s="116" t="s">
        <v>7</v>
      </c>
      <c r="C6" s="117"/>
      <c r="D6" s="118"/>
      <c r="E6" s="134"/>
      <c r="F6" s="134"/>
      <c r="G6" s="134"/>
    </row>
    <row r="7" spans="2:7" x14ac:dyDescent="0.4">
      <c r="B7" s="131" t="s">
        <v>38</v>
      </c>
      <c r="C7" s="132"/>
      <c r="D7" s="133"/>
      <c r="E7" s="134"/>
      <c r="F7" s="134"/>
      <c r="G7" s="134"/>
    </row>
    <row r="8" spans="2:7" x14ac:dyDescent="0.4">
      <c r="B8" s="131" t="s">
        <v>9</v>
      </c>
      <c r="C8" s="132"/>
      <c r="D8" s="133"/>
      <c r="E8" s="135"/>
      <c r="F8" s="136"/>
      <c r="G8" s="137"/>
    </row>
    <row r="9" spans="2:7" x14ac:dyDescent="0.4">
      <c r="B9" s="150" t="s">
        <v>21</v>
      </c>
      <c r="C9" s="151"/>
      <c r="D9" s="152"/>
      <c r="E9" s="44"/>
      <c r="F9" s="71" t="s">
        <v>20</v>
      </c>
      <c r="G9" s="1">
        <f>E9+TIME(1,30,0)</f>
        <v>6.25E-2</v>
      </c>
    </row>
    <row r="10" spans="2:7" x14ac:dyDescent="0.4">
      <c r="B10" s="116" t="s">
        <v>26</v>
      </c>
      <c r="C10" s="117"/>
      <c r="D10" s="118"/>
      <c r="E10" s="134"/>
      <c r="F10" s="134"/>
      <c r="G10" s="134"/>
    </row>
    <row r="11" spans="2:7" x14ac:dyDescent="0.4">
      <c r="B11" s="116" t="s">
        <v>8</v>
      </c>
      <c r="C11" s="117"/>
      <c r="D11" s="118"/>
      <c r="E11" s="134"/>
      <c r="F11" s="134"/>
      <c r="G11" s="134"/>
    </row>
    <row r="12" spans="2:7" x14ac:dyDescent="0.4">
      <c r="B12" s="115" t="s">
        <v>11</v>
      </c>
      <c r="C12" s="115"/>
      <c r="D12" s="115"/>
      <c r="E12" s="134"/>
      <c r="F12" s="134"/>
      <c r="G12" s="134"/>
    </row>
    <row r="13" spans="2:7" x14ac:dyDescent="0.4">
      <c r="B13" s="45" t="s">
        <v>14</v>
      </c>
    </row>
    <row r="14" spans="2:7" x14ac:dyDescent="0.4">
      <c r="B14" s="107" t="s">
        <v>46</v>
      </c>
      <c r="C14" s="5"/>
      <c r="D14" s="5"/>
      <c r="E14" s="5"/>
    </row>
    <row r="15" spans="2:7" x14ac:dyDescent="0.4">
      <c r="B15" s="3" t="s">
        <v>19</v>
      </c>
      <c r="C15" s="5"/>
      <c r="D15" s="5"/>
      <c r="E15" s="5"/>
    </row>
    <row r="18" spans="2:19" x14ac:dyDescent="0.4">
      <c r="B18" s="3" t="s">
        <v>47</v>
      </c>
      <c r="H18" s="3" t="s">
        <v>48</v>
      </c>
      <c r="M18" s="3" t="s">
        <v>49</v>
      </c>
    </row>
    <row r="19" spans="2:19" ht="57.75" customHeight="1" x14ac:dyDescent="0.4">
      <c r="B19" s="115" t="s">
        <v>2</v>
      </c>
      <c r="C19" s="115"/>
      <c r="D19" s="115"/>
      <c r="E19" s="115"/>
      <c r="F19" s="42" t="s">
        <v>24</v>
      </c>
      <c r="G19" s="5"/>
      <c r="H19" s="116" t="s">
        <v>2</v>
      </c>
      <c r="I19" s="117"/>
      <c r="J19" s="118"/>
      <c r="K19" s="4" t="s">
        <v>18</v>
      </c>
      <c r="L19" s="5"/>
      <c r="M19" s="119" t="s">
        <v>2</v>
      </c>
      <c r="N19" s="120"/>
      <c r="O19" s="121"/>
      <c r="P19" s="6" t="s">
        <v>16</v>
      </c>
      <c r="Q19" s="6" t="s">
        <v>22</v>
      </c>
    </row>
    <row r="20" spans="2:19" s="5" customFormat="1" ht="27.6" customHeight="1" x14ac:dyDescent="0.4">
      <c r="B20" s="122" t="s">
        <v>41</v>
      </c>
      <c r="C20" s="73">
        <f>E9</f>
        <v>0</v>
      </c>
      <c r="D20" s="74" t="s">
        <v>1</v>
      </c>
      <c r="E20" s="75">
        <f>C20+TIME(0,5,0)</f>
        <v>3.472222222222222E-3</v>
      </c>
      <c r="F20" s="101"/>
      <c r="G20" s="77"/>
      <c r="H20" s="73">
        <f>C20</f>
        <v>0</v>
      </c>
      <c r="I20" s="74" t="s">
        <v>1</v>
      </c>
      <c r="J20" s="75">
        <f>H20+TIME(0,5,0)</f>
        <v>3.472222222222222E-3</v>
      </c>
      <c r="K20" s="101"/>
      <c r="L20" s="11"/>
      <c r="M20" s="73">
        <f>H20</f>
        <v>0</v>
      </c>
      <c r="N20" s="74" t="s">
        <v>1</v>
      </c>
      <c r="O20" s="75">
        <f>M20+TIME(0,5,0)</f>
        <v>3.472222222222222E-3</v>
      </c>
      <c r="P20" s="102">
        <f>F20-K20</f>
        <v>0</v>
      </c>
      <c r="Q20" s="147" t="s">
        <v>12</v>
      </c>
    </row>
    <row r="21" spans="2:19" s="5" customFormat="1" ht="27.6" customHeight="1" x14ac:dyDescent="0.4">
      <c r="B21" s="123"/>
      <c r="C21" s="78">
        <f>E20</f>
        <v>3.472222222222222E-3</v>
      </c>
      <c r="D21" s="79" t="s">
        <v>1</v>
      </c>
      <c r="E21" s="80">
        <f>C21+TIME(0,5,0)</f>
        <v>6.9444444444444441E-3</v>
      </c>
      <c r="F21" s="76"/>
      <c r="G21" s="81"/>
      <c r="H21" s="78">
        <f>J20</f>
        <v>3.472222222222222E-3</v>
      </c>
      <c r="I21" s="79" t="s">
        <v>1</v>
      </c>
      <c r="J21" s="80">
        <f>H21+TIME(0,5,0)</f>
        <v>6.9444444444444441E-3</v>
      </c>
      <c r="K21" s="76"/>
      <c r="M21" s="78">
        <f>O20</f>
        <v>3.472222222222222E-3</v>
      </c>
      <c r="N21" s="79" t="s">
        <v>1</v>
      </c>
      <c r="O21" s="80">
        <f>M21+TIME(0,5,0)</f>
        <v>6.9444444444444441E-3</v>
      </c>
      <c r="P21" s="82">
        <f t="shared" ref="P21:P37" si="0">F21-K21</f>
        <v>0</v>
      </c>
      <c r="Q21" s="148"/>
    </row>
    <row r="22" spans="2:19" s="5" customFormat="1" ht="27.6" customHeight="1" x14ac:dyDescent="0.4">
      <c r="B22" s="123"/>
      <c r="C22" s="78">
        <f t="shared" ref="C22:C37" si="1">E21</f>
        <v>6.9444444444444441E-3</v>
      </c>
      <c r="D22" s="79" t="s">
        <v>1</v>
      </c>
      <c r="E22" s="80">
        <f t="shared" ref="E22:E37" si="2">C22+TIME(0,5,0)</f>
        <v>1.0416666666666666E-2</v>
      </c>
      <c r="F22" s="83"/>
      <c r="G22" s="77"/>
      <c r="H22" s="78">
        <f t="shared" ref="H22:H37" si="3">J21</f>
        <v>6.9444444444444441E-3</v>
      </c>
      <c r="I22" s="79" t="s">
        <v>1</v>
      </c>
      <c r="J22" s="80">
        <f t="shared" ref="J22:J37" si="4">H22+TIME(0,5,0)</f>
        <v>1.0416666666666666E-2</v>
      </c>
      <c r="K22" s="83"/>
      <c r="L22" s="11"/>
      <c r="M22" s="78">
        <f t="shared" ref="M22:M37" si="5">O21</f>
        <v>6.9444444444444441E-3</v>
      </c>
      <c r="N22" s="79" t="s">
        <v>1</v>
      </c>
      <c r="O22" s="80">
        <f t="shared" ref="O22:O37" si="6">M22+TIME(0,5,0)</f>
        <v>1.0416666666666666E-2</v>
      </c>
      <c r="P22" s="84">
        <f t="shared" si="0"/>
        <v>0</v>
      </c>
      <c r="Q22" s="148"/>
      <c r="S22" s="22"/>
    </row>
    <row r="23" spans="2:19" ht="27.6" customHeight="1" x14ac:dyDescent="0.4">
      <c r="B23" s="123"/>
      <c r="C23" s="78">
        <f t="shared" si="1"/>
        <v>1.0416666666666666E-2</v>
      </c>
      <c r="D23" s="79" t="s">
        <v>1</v>
      </c>
      <c r="E23" s="80">
        <f t="shared" si="2"/>
        <v>1.3888888888888888E-2</v>
      </c>
      <c r="F23" s="83"/>
      <c r="G23"/>
      <c r="H23" s="78">
        <f t="shared" si="3"/>
        <v>1.0416666666666666E-2</v>
      </c>
      <c r="I23" s="79" t="s">
        <v>1</v>
      </c>
      <c r="J23" s="80">
        <f t="shared" si="4"/>
        <v>1.3888888888888888E-2</v>
      </c>
      <c r="K23" s="83"/>
      <c r="M23" s="78">
        <f t="shared" si="5"/>
        <v>1.0416666666666666E-2</v>
      </c>
      <c r="N23" s="79" t="s">
        <v>1</v>
      </c>
      <c r="O23" s="80">
        <f t="shared" si="6"/>
        <v>1.3888888888888888E-2</v>
      </c>
      <c r="P23" s="84">
        <f t="shared" si="0"/>
        <v>0</v>
      </c>
      <c r="Q23" s="148"/>
    </row>
    <row r="24" spans="2:19" ht="27.6" customHeight="1" x14ac:dyDescent="0.4">
      <c r="B24" s="123"/>
      <c r="C24" s="78">
        <f t="shared" si="1"/>
        <v>1.3888888888888888E-2</v>
      </c>
      <c r="D24" s="79" t="s">
        <v>1</v>
      </c>
      <c r="E24" s="80">
        <f t="shared" si="2"/>
        <v>1.7361111111111112E-2</v>
      </c>
      <c r="F24" s="83"/>
      <c r="G24"/>
      <c r="H24" s="78">
        <f t="shared" si="3"/>
        <v>1.3888888888888888E-2</v>
      </c>
      <c r="I24" s="79" t="s">
        <v>1</v>
      </c>
      <c r="J24" s="80">
        <f t="shared" si="4"/>
        <v>1.7361111111111112E-2</v>
      </c>
      <c r="K24" s="83"/>
      <c r="M24" s="78">
        <f t="shared" si="5"/>
        <v>1.3888888888888888E-2</v>
      </c>
      <c r="N24" s="79" t="s">
        <v>1</v>
      </c>
      <c r="O24" s="80">
        <f t="shared" si="6"/>
        <v>1.7361111111111112E-2</v>
      </c>
      <c r="P24" s="84">
        <f t="shared" si="0"/>
        <v>0</v>
      </c>
      <c r="Q24" s="148"/>
    </row>
    <row r="25" spans="2:19" ht="27.6" customHeight="1" x14ac:dyDescent="0.4">
      <c r="B25" s="123"/>
      <c r="C25" s="78">
        <f t="shared" si="1"/>
        <v>1.7361111111111112E-2</v>
      </c>
      <c r="D25" s="79" t="s">
        <v>1</v>
      </c>
      <c r="E25" s="80">
        <f t="shared" si="2"/>
        <v>2.0833333333333336E-2</v>
      </c>
      <c r="F25" s="83"/>
      <c r="G25"/>
      <c r="H25" s="78">
        <f t="shared" si="3"/>
        <v>1.7361111111111112E-2</v>
      </c>
      <c r="I25" s="79" t="s">
        <v>1</v>
      </c>
      <c r="J25" s="80">
        <f t="shared" si="4"/>
        <v>2.0833333333333336E-2</v>
      </c>
      <c r="K25" s="83"/>
      <c r="M25" s="78">
        <f t="shared" si="5"/>
        <v>1.7361111111111112E-2</v>
      </c>
      <c r="N25" s="79" t="s">
        <v>1</v>
      </c>
      <c r="O25" s="80">
        <f t="shared" si="6"/>
        <v>2.0833333333333336E-2</v>
      </c>
      <c r="P25" s="82">
        <f t="shared" si="0"/>
        <v>0</v>
      </c>
      <c r="Q25" s="148"/>
    </row>
    <row r="26" spans="2:19" ht="27.6" customHeight="1" x14ac:dyDescent="0.4">
      <c r="B26" s="123"/>
      <c r="C26" s="78">
        <f t="shared" si="1"/>
        <v>2.0833333333333336E-2</v>
      </c>
      <c r="D26" s="79" t="s">
        <v>1</v>
      </c>
      <c r="E26" s="80">
        <f t="shared" si="2"/>
        <v>2.4305555555555559E-2</v>
      </c>
      <c r="F26" s="83"/>
      <c r="G26"/>
      <c r="H26" s="78">
        <f t="shared" si="3"/>
        <v>2.0833333333333336E-2</v>
      </c>
      <c r="I26" s="79" t="s">
        <v>1</v>
      </c>
      <c r="J26" s="80">
        <f t="shared" si="4"/>
        <v>2.4305555555555559E-2</v>
      </c>
      <c r="K26" s="83"/>
      <c r="M26" s="78">
        <f t="shared" si="5"/>
        <v>2.0833333333333336E-2</v>
      </c>
      <c r="N26" s="79" t="s">
        <v>1</v>
      </c>
      <c r="O26" s="80">
        <f t="shared" si="6"/>
        <v>2.4305555555555559E-2</v>
      </c>
      <c r="P26" s="82">
        <f t="shared" si="0"/>
        <v>0</v>
      </c>
      <c r="Q26" s="148"/>
    </row>
    <row r="27" spans="2:19" ht="27.6" customHeight="1" x14ac:dyDescent="0.4">
      <c r="B27" s="123"/>
      <c r="C27" s="78">
        <f t="shared" si="1"/>
        <v>2.4305555555555559E-2</v>
      </c>
      <c r="D27" s="79" t="s">
        <v>1</v>
      </c>
      <c r="E27" s="80">
        <f t="shared" si="2"/>
        <v>2.7777777777777783E-2</v>
      </c>
      <c r="F27" s="83"/>
      <c r="G27"/>
      <c r="H27" s="78">
        <f t="shared" si="3"/>
        <v>2.4305555555555559E-2</v>
      </c>
      <c r="I27" s="79" t="s">
        <v>1</v>
      </c>
      <c r="J27" s="80">
        <f t="shared" si="4"/>
        <v>2.7777777777777783E-2</v>
      </c>
      <c r="K27" s="83"/>
      <c r="M27" s="78">
        <f t="shared" si="5"/>
        <v>2.4305555555555559E-2</v>
      </c>
      <c r="N27" s="79" t="s">
        <v>1</v>
      </c>
      <c r="O27" s="80">
        <f t="shared" si="6"/>
        <v>2.7777777777777783E-2</v>
      </c>
      <c r="P27" s="82">
        <f t="shared" si="0"/>
        <v>0</v>
      </c>
      <c r="Q27" s="148"/>
    </row>
    <row r="28" spans="2:19" ht="27.6" customHeight="1" x14ac:dyDescent="0.4">
      <c r="B28" s="123"/>
      <c r="C28" s="78">
        <f t="shared" si="1"/>
        <v>2.7777777777777783E-2</v>
      </c>
      <c r="D28" s="79" t="s">
        <v>1</v>
      </c>
      <c r="E28" s="80">
        <f t="shared" si="2"/>
        <v>3.1250000000000007E-2</v>
      </c>
      <c r="F28" s="83"/>
      <c r="G28"/>
      <c r="H28" s="78">
        <f t="shared" si="3"/>
        <v>2.7777777777777783E-2</v>
      </c>
      <c r="I28" s="79" t="s">
        <v>1</v>
      </c>
      <c r="J28" s="80">
        <f t="shared" si="4"/>
        <v>3.1250000000000007E-2</v>
      </c>
      <c r="K28" s="83"/>
      <c r="M28" s="78">
        <f t="shared" si="5"/>
        <v>2.7777777777777783E-2</v>
      </c>
      <c r="N28" s="79" t="s">
        <v>1</v>
      </c>
      <c r="O28" s="80">
        <f t="shared" si="6"/>
        <v>3.1250000000000007E-2</v>
      </c>
      <c r="P28" s="82">
        <f t="shared" si="0"/>
        <v>0</v>
      </c>
      <c r="Q28" s="148"/>
    </row>
    <row r="29" spans="2:19" ht="27.6" customHeight="1" x14ac:dyDescent="0.4">
      <c r="B29" s="123"/>
      <c r="C29" s="78">
        <f t="shared" si="1"/>
        <v>3.1250000000000007E-2</v>
      </c>
      <c r="D29" s="79" t="s">
        <v>1</v>
      </c>
      <c r="E29" s="80">
        <f t="shared" si="2"/>
        <v>3.4722222222222231E-2</v>
      </c>
      <c r="F29" s="83"/>
      <c r="G29"/>
      <c r="H29" s="78">
        <f t="shared" si="3"/>
        <v>3.1250000000000007E-2</v>
      </c>
      <c r="I29" s="79" t="s">
        <v>1</v>
      </c>
      <c r="J29" s="80">
        <f t="shared" si="4"/>
        <v>3.4722222222222231E-2</v>
      </c>
      <c r="K29" s="83"/>
      <c r="M29" s="78">
        <f t="shared" si="5"/>
        <v>3.1250000000000007E-2</v>
      </c>
      <c r="N29" s="79" t="s">
        <v>1</v>
      </c>
      <c r="O29" s="80">
        <f t="shared" si="6"/>
        <v>3.4722222222222231E-2</v>
      </c>
      <c r="P29" s="82">
        <f t="shared" si="0"/>
        <v>0</v>
      </c>
      <c r="Q29" s="148"/>
    </row>
    <row r="30" spans="2:19" ht="27.6" customHeight="1" x14ac:dyDescent="0.4">
      <c r="B30" s="123"/>
      <c r="C30" s="78">
        <f t="shared" si="1"/>
        <v>3.4722222222222231E-2</v>
      </c>
      <c r="D30" s="79" t="s">
        <v>1</v>
      </c>
      <c r="E30" s="80">
        <f t="shared" si="2"/>
        <v>3.8194444444444454E-2</v>
      </c>
      <c r="F30" s="83"/>
      <c r="G30"/>
      <c r="H30" s="78">
        <f t="shared" si="3"/>
        <v>3.4722222222222231E-2</v>
      </c>
      <c r="I30" s="79" t="s">
        <v>1</v>
      </c>
      <c r="J30" s="80">
        <f t="shared" si="4"/>
        <v>3.8194444444444454E-2</v>
      </c>
      <c r="K30" s="83"/>
      <c r="M30" s="78">
        <f t="shared" si="5"/>
        <v>3.4722222222222231E-2</v>
      </c>
      <c r="N30" s="79" t="s">
        <v>1</v>
      </c>
      <c r="O30" s="80">
        <f t="shared" si="6"/>
        <v>3.8194444444444454E-2</v>
      </c>
      <c r="P30" s="82">
        <f t="shared" si="0"/>
        <v>0</v>
      </c>
      <c r="Q30" s="148"/>
    </row>
    <row r="31" spans="2:19" ht="27.6" customHeight="1" x14ac:dyDescent="0.4">
      <c r="B31" s="124"/>
      <c r="C31" s="85">
        <f t="shared" si="1"/>
        <v>3.8194444444444454E-2</v>
      </c>
      <c r="D31" s="86" t="s">
        <v>1</v>
      </c>
      <c r="E31" s="87">
        <f t="shared" si="2"/>
        <v>4.1666666666666678E-2</v>
      </c>
      <c r="F31" s="88"/>
      <c r="G31"/>
      <c r="H31" s="85">
        <f t="shared" si="3"/>
        <v>3.8194444444444454E-2</v>
      </c>
      <c r="I31" s="86" t="s">
        <v>1</v>
      </c>
      <c r="J31" s="87">
        <f t="shared" si="4"/>
        <v>4.1666666666666678E-2</v>
      </c>
      <c r="K31" s="88"/>
      <c r="M31" s="85">
        <f t="shared" si="5"/>
        <v>3.8194444444444454E-2</v>
      </c>
      <c r="N31" s="86" t="s">
        <v>1</v>
      </c>
      <c r="O31" s="87">
        <f t="shared" si="6"/>
        <v>4.1666666666666678E-2</v>
      </c>
      <c r="P31" s="95">
        <f t="shared" si="0"/>
        <v>0</v>
      </c>
      <c r="Q31" s="149"/>
    </row>
    <row r="32" spans="2:19" ht="27.6" customHeight="1" x14ac:dyDescent="0.4">
      <c r="B32" s="114" t="s">
        <v>42</v>
      </c>
      <c r="C32" s="90">
        <f t="shared" si="1"/>
        <v>4.1666666666666678E-2</v>
      </c>
      <c r="D32" s="91" t="s">
        <v>1</v>
      </c>
      <c r="E32" s="92">
        <f t="shared" si="2"/>
        <v>4.5138888888888902E-2</v>
      </c>
      <c r="F32" s="76"/>
      <c r="G32"/>
      <c r="H32" s="90">
        <f t="shared" si="3"/>
        <v>4.1666666666666678E-2</v>
      </c>
      <c r="I32" s="91" t="s">
        <v>1</v>
      </c>
      <c r="J32" s="92">
        <f t="shared" si="4"/>
        <v>4.5138888888888902E-2</v>
      </c>
      <c r="K32" s="76"/>
      <c r="M32" s="90">
        <f t="shared" si="5"/>
        <v>4.1666666666666678E-2</v>
      </c>
      <c r="N32" s="91" t="s">
        <v>1</v>
      </c>
      <c r="O32" s="92">
        <f t="shared" si="6"/>
        <v>4.5138888888888902E-2</v>
      </c>
      <c r="P32" s="82">
        <f t="shared" si="0"/>
        <v>0</v>
      </c>
      <c r="Q32" s="99"/>
    </row>
    <row r="33" spans="2:17" ht="27.6" customHeight="1" x14ac:dyDescent="0.4">
      <c r="B33" s="114"/>
      <c r="C33" s="78">
        <f t="shared" si="1"/>
        <v>4.5138888888888902E-2</v>
      </c>
      <c r="D33" s="79" t="s">
        <v>1</v>
      </c>
      <c r="E33" s="80">
        <f t="shared" si="2"/>
        <v>4.8611111111111126E-2</v>
      </c>
      <c r="F33" s="83"/>
      <c r="G33"/>
      <c r="H33" s="78">
        <f t="shared" si="3"/>
        <v>4.5138888888888902E-2</v>
      </c>
      <c r="I33" s="79" t="s">
        <v>1</v>
      </c>
      <c r="J33" s="80">
        <f t="shared" si="4"/>
        <v>4.8611111111111126E-2</v>
      </c>
      <c r="K33" s="83"/>
      <c r="M33" s="78">
        <f t="shared" si="5"/>
        <v>4.5138888888888902E-2</v>
      </c>
      <c r="N33" s="79" t="s">
        <v>1</v>
      </c>
      <c r="O33" s="80">
        <f t="shared" si="6"/>
        <v>4.8611111111111126E-2</v>
      </c>
      <c r="P33" s="82">
        <f t="shared" si="0"/>
        <v>0</v>
      </c>
      <c r="Q33" s="23"/>
    </row>
    <row r="34" spans="2:17" ht="27.6" customHeight="1" x14ac:dyDescent="0.4">
      <c r="B34" s="114"/>
      <c r="C34" s="78">
        <f t="shared" si="1"/>
        <v>4.8611111111111126E-2</v>
      </c>
      <c r="D34" s="79" t="s">
        <v>1</v>
      </c>
      <c r="E34" s="80">
        <f t="shared" si="2"/>
        <v>5.208333333333335E-2</v>
      </c>
      <c r="F34" s="83"/>
      <c r="G34"/>
      <c r="H34" s="78">
        <f t="shared" si="3"/>
        <v>4.8611111111111126E-2</v>
      </c>
      <c r="I34" s="79" t="s">
        <v>1</v>
      </c>
      <c r="J34" s="80">
        <f t="shared" si="4"/>
        <v>5.208333333333335E-2</v>
      </c>
      <c r="K34" s="83"/>
      <c r="M34" s="78">
        <f t="shared" si="5"/>
        <v>4.8611111111111126E-2</v>
      </c>
      <c r="N34" s="79" t="s">
        <v>1</v>
      </c>
      <c r="O34" s="80">
        <f t="shared" si="6"/>
        <v>5.208333333333335E-2</v>
      </c>
      <c r="P34" s="82">
        <f t="shared" si="0"/>
        <v>0</v>
      </c>
      <c r="Q34" s="23"/>
    </row>
    <row r="35" spans="2:17" ht="27.6" customHeight="1" x14ac:dyDescent="0.4">
      <c r="B35" s="114"/>
      <c r="C35" s="78">
        <f t="shared" si="1"/>
        <v>5.208333333333335E-2</v>
      </c>
      <c r="D35" s="79" t="s">
        <v>1</v>
      </c>
      <c r="E35" s="80">
        <f t="shared" si="2"/>
        <v>5.5555555555555573E-2</v>
      </c>
      <c r="F35" s="83"/>
      <c r="G35"/>
      <c r="H35" s="78">
        <f t="shared" si="3"/>
        <v>5.208333333333335E-2</v>
      </c>
      <c r="I35" s="79" t="s">
        <v>1</v>
      </c>
      <c r="J35" s="80">
        <f t="shared" si="4"/>
        <v>5.5555555555555573E-2</v>
      </c>
      <c r="K35" s="83"/>
      <c r="M35" s="78">
        <f t="shared" si="5"/>
        <v>5.208333333333335E-2</v>
      </c>
      <c r="N35" s="79" t="s">
        <v>1</v>
      </c>
      <c r="O35" s="80">
        <f t="shared" si="6"/>
        <v>5.5555555555555573E-2</v>
      </c>
      <c r="P35" s="82">
        <f t="shared" si="0"/>
        <v>0</v>
      </c>
      <c r="Q35" s="23"/>
    </row>
    <row r="36" spans="2:17" ht="27.6" customHeight="1" x14ac:dyDescent="0.4">
      <c r="B36" s="114"/>
      <c r="C36" s="78">
        <f t="shared" si="1"/>
        <v>5.5555555555555573E-2</v>
      </c>
      <c r="D36" s="79" t="s">
        <v>1</v>
      </c>
      <c r="E36" s="80">
        <f t="shared" si="2"/>
        <v>5.9027777777777797E-2</v>
      </c>
      <c r="F36" s="83"/>
      <c r="G36"/>
      <c r="H36" s="78">
        <f t="shared" si="3"/>
        <v>5.5555555555555573E-2</v>
      </c>
      <c r="I36" s="79" t="s">
        <v>1</v>
      </c>
      <c r="J36" s="80">
        <f t="shared" si="4"/>
        <v>5.9027777777777797E-2</v>
      </c>
      <c r="K36" s="83"/>
      <c r="M36" s="78">
        <f t="shared" si="5"/>
        <v>5.5555555555555573E-2</v>
      </c>
      <c r="N36" s="79" t="s">
        <v>1</v>
      </c>
      <c r="O36" s="80">
        <f t="shared" si="6"/>
        <v>5.9027777777777797E-2</v>
      </c>
      <c r="P36" s="82">
        <f t="shared" si="0"/>
        <v>0</v>
      </c>
      <c r="Q36" s="23"/>
    </row>
    <row r="37" spans="2:17" ht="27.6" customHeight="1" x14ac:dyDescent="0.4">
      <c r="B37" s="114"/>
      <c r="C37" s="85">
        <f t="shared" si="1"/>
        <v>5.9027777777777797E-2</v>
      </c>
      <c r="D37" s="86" t="s">
        <v>1</v>
      </c>
      <c r="E37" s="87">
        <f t="shared" si="2"/>
        <v>6.2500000000000014E-2</v>
      </c>
      <c r="F37" s="88"/>
      <c r="G37"/>
      <c r="H37" s="85">
        <f t="shared" si="3"/>
        <v>5.9027777777777797E-2</v>
      </c>
      <c r="I37" s="86" t="s">
        <v>1</v>
      </c>
      <c r="J37" s="87">
        <f t="shared" si="4"/>
        <v>6.2500000000000014E-2</v>
      </c>
      <c r="K37" s="88"/>
      <c r="M37" s="85">
        <f t="shared" si="5"/>
        <v>5.9027777777777797E-2</v>
      </c>
      <c r="N37" s="86" t="s">
        <v>1</v>
      </c>
      <c r="O37" s="87">
        <f t="shared" si="6"/>
        <v>6.2500000000000014E-2</v>
      </c>
      <c r="P37" s="89">
        <f t="shared" si="0"/>
        <v>0</v>
      </c>
      <c r="Q37" s="98"/>
    </row>
    <row r="38" spans="2:17" x14ac:dyDescent="0.4">
      <c r="C38" s="11"/>
      <c r="D38" s="5"/>
      <c r="E38" s="11"/>
    </row>
  </sheetData>
  <mergeCells count="21">
    <mergeCell ref="B11:D11"/>
    <mergeCell ref="E11:G11"/>
    <mergeCell ref="B5:D5"/>
    <mergeCell ref="E5:G5"/>
    <mergeCell ref="B6:D6"/>
    <mergeCell ref="E6:G6"/>
    <mergeCell ref="B7:D7"/>
    <mergeCell ref="E7:G7"/>
    <mergeCell ref="B8:D8"/>
    <mergeCell ref="E8:G8"/>
    <mergeCell ref="B9:D9"/>
    <mergeCell ref="B10:D10"/>
    <mergeCell ref="E10:G10"/>
    <mergeCell ref="Q20:Q31"/>
    <mergeCell ref="B20:B31"/>
    <mergeCell ref="B32:B37"/>
    <mergeCell ref="B12:D12"/>
    <mergeCell ref="E12:G12"/>
    <mergeCell ref="B19:E19"/>
    <mergeCell ref="H19:J19"/>
    <mergeCell ref="M19:O19"/>
  </mergeCells>
  <phoneticPr fontId="1"/>
  <pageMargins left="0.39370078740157483" right="0.39370078740157483" top="0.74803149606299213" bottom="0.74803149606299213" header="0.31496062992125984" footer="0.31496062992125984"/>
  <pageSetup paperSize="9"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29C6-3FA9-4964-A075-CBDE771C99A5}">
  <sheetPr codeName="Sheet11"/>
  <dimension ref="B1:S37"/>
  <sheetViews>
    <sheetView showGridLines="0" view="pageBreakPreview" zoomScale="70" zoomScaleNormal="80" zoomScaleSheetLayoutView="70" workbookViewId="0"/>
  </sheetViews>
  <sheetFormatPr defaultColWidth="8.625" defaultRowHeight="18.75" x14ac:dyDescent="0.4"/>
  <cols>
    <col min="1" max="1" width="2.25" style="3" customWidth="1"/>
    <col min="2" max="2" width="3.5" style="3" customWidth="1"/>
    <col min="3" max="17" width="9.625" style="3" customWidth="1"/>
    <col min="18" max="18" width="2.25" style="3" customWidth="1"/>
    <col min="19" max="16384" width="8.625" style="3"/>
  </cols>
  <sheetData>
    <row r="1" spans="2:7" ht="19.5" customHeight="1" x14ac:dyDescent="0.4"/>
    <row r="2" spans="2:7" x14ac:dyDescent="0.4">
      <c r="B2" s="3" t="s">
        <v>6</v>
      </c>
    </row>
    <row r="3" spans="2:7" ht="24" x14ac:dyDescent="0.4">
      <c r="B3" s="2" t="s">
        <v>40</v>
      </c>
    </row>
    <row r="5" spans="2:7" x14ac:dyDescent="0.4">
      <c r="B5" s="116" t="s">
        <v>0</v>
      </c>
      <c r="C5" s="117"/>
      <c r="D5" s="118"/>
      <c r="E5" s="146" t="s">
        <v>33</v>
      </c>
      <c r="F5" s="146"/>
      <c r="G5" s="146"/>
    </row>
    <row r="6" spans="2:7" x14ac:dyDescent="0.4">
      <c r="B6" s="116" t="s">
        <v>7</v>
      </c>
      <c r="C6" s="117"/>
      <c r="D6" s="118"/>
      <c r="E6" s="146" t="s">
        <v>35</v>
      </c>
      <c r="F6" s="146"/>
      <c r="G6" s="146"/>
    </row>
    <row r="7" spans="2:7" x14ac:dyDescent="0.4">
      <c r="B7" s="131" t="s">
        <v>38</v>
      </c>
      <c r="C7" s="132"/>
      <c r="D7" s="133"/>
      <c r="E7" s="146" t="s">
        <v>36</v>
      </c>
      <c r="F7" s="146"/>
      <c r="G7" s="146"/>
    </row>
    <row r="8" spans="2:7" x14ac:dyDescent="0.4">
      <c r="B8" s="131" t="s">
        <v>9</v>
      </c>
      <c r="C8" s="132"/>
      <c r="D8" s="133"/>
      <c r="E8" s="140">
        <v>1000</v>
      </c>
      <c r="F8" s="141"/>
      <c r="G8" s="142"/>
    </row>
    <row r="9" spans="2:7" x14ac:dyDescent="0.4">
      <c r="B9" s="150" t="s">
        <v>21</v>
      </c>
      <c r="C9" s="151"/>
      <c r="D9" s="152"/>
      <c r="E9" s="50">
        <v>0.45833333333333331</v>
      </c>
      <c r="F9" s="71" t="s">
        <v>20</v>
      </c>
      <c r="G9" s="1">
        <f>E9+TIME(1,30,0)</f>
        <v>0.52083333333333326</v>
      </c>
    </row>
    <row r="10" spans="2:7" x14ac:dyDescent="0.4">
      <c r="B10" s="116" t="s">
        <v>26</v>
      </c>
      <c r="C10" s="117"/>
      <c r="D10" s="118"/>
      <c r="E10" s="146" t="s">
        <v>29</v>
      </c>
      <c r="F10" s="146"/>
      <c r="G10" s="146"/>
    </row>
    <row r="11" spans="2:7" x14ac:dyDescent="0.4">
      <c r="B11" s="116" t="s">
        <v>8</v>
      </c>
      <c r="C11" s="117"/>
      <c r="D11" s="118"/>
      <c r="E11" s="146" t="s">
        <v>34</v>
      </c>
      <c r="F11" s="146"/>
      <c r="G11" s="146"/>
    </row>
    <row r="12" spans="2:7" x14ac:dyDescent="0.4">
      <c r="B12" s="115" t="s">
        <v>11</v>
      </c>
      <c r="C12" s="115"/>
      <c r="D12" s="115"/>
      <c r="E12" s="156">
        <v>3.9E-2</v>
      </c>
      <c r="F12" s="156"/>
      <c r="G12" s="156"/>
    </row>
    <row r="13" spans="2:7" x14ac:dyDescent="0.4">
      <c r="B13" s="45" t="s">
        <v>14</v>
      </c>
    </row>
    <row r="14" spans="2:7" x14ac:dyDescent="0.4">
      <c r="B14" s="107" t="s">
        <v>46</v>
      </c>
      <c r="C14" s="5"/>
    </row>
    <row r="15" spans="2:7" x14ac:dyDescent="0.4">
      <c r="B15" s="100" t="s">
        <v>19</v>
      </c>
      <c r="C15" s="5"/>
    </row>
    <row r="18" spans="2:19" x14ac:dyDescent="0.4">
      <c r="B18" s="3" t="s">
        <v>47</v>
      </c>
      <c r="H18" s="3" t="s">
        <v>48</v>
      </c>
      <c r="M18" s="3" t="s">
        <v>49</v>
      </c>
    </row>
    <row r="19" spans="2:19" ht="57.75" customHeight="1" x14ac:dyDescent="0.4">
      <c r="B19" s="115" t="s">
        <v>2</v>
      </c>
      <c r="C19" s="115"/>
      <c r="D19" s="115"/>
      <c r="E19" s="115"/>
      <c r="F19" s="42" t="s">
        <v>24</v>
      </c>
      <c r="G19" s="5"/>
      <c r="H19" s="116" t="s">
        <v>2</v>
      </c>
      <c r="I19" s="117"/>
      <c r="J19" s="118"/>
      <c r="K19" s="4" t="s">
        <v>18</v>
      </c>
      <c r="L19" s="5"/>
      <c r="M19" s="119" t="s">
        <v>2</v>
      </c>
      <c r="N19" s="120"/>
      <c r="O19" s="121"/>
      <c r="P19" s="6" t="s">
        <v>16</v>
      </c>
      <c r="Q19" s="6" t="s">
        <v>22</v>
      </c>
    </row>
    <row r="20" spans="2:19" s="5" customFormat="1" ht="27.6" customHeight="1" x14ac:dyDescent="0.4">
      <c r="B20" s="153" t="s">
        <v>41</v>
      </c>
      <c r="C20" s="73">
        <f>E9</f>
        <v>0.45833333333333331</v>
      </c>
      <c r="D20" s="74" t="s">
        <v>1</v>
      </c>
      <c r="E20" s="75">
        <f>C20+TIME(0,5,0)</f>
        <v>0.46180555555555552</v>
      </c>
      <c r="F20" s="108">
        <v>1400</v>
      </c>
      <c r="G20" s="77"/>
      <c r="H20" s="73">
        <f>C20</f>
        <v>0.45833333333333331</v>
      </c>
      <c r="I20" s="74" t="s">
        <v>1</v>
      </c>
      <c r="J20" s="75">
        <f>H20+TIME(0,5,0)</f>
        <v>0.46180555555555552</v>
      </c>
      <c r="K20" s="108">
        <v>1400</v>
      </c>
      <c r="L20" s="11"/>
      <c r="M20" s="73">
        <f>H20</f>
        <v>0.45833333333333331</v>
      </c>
      <c r="N20" s="74" t="s">
        <v>1</v>
      </c>
      <c r="O20" s="75">
        <f>M20+TIME(0,5,0)</f>
        <v>0.46180555555555552</v>
      </c>
      <c r="P20" s="102">
        <f>F20-K20</f>
        <v>0</v>
      </c>
      <c r="Q20" s="147" t="s">
        <v>12</v>
      </c>
    </row>
    <row r="21" spans="2:19" s="5" customFormat="1" ht="27.6" customHeight="1" x14ac:dyDescent="0.4">
      <c r="B21" s="154"/>
      <c r="C21" s="78">
        <f>E20</f>
        <v>0.46180555555555552</v>
      </c>
      <c r="D21" s="79" t="s">
        <v>1</v>
      </c>
      <c r="E21" s="80">
        <f>C21+TIME(0,5,0)</f>
        <v>0.46527777777777773</v>
      </c>
      <c r="F21" s="109">
        <v>1400</v>
      </c>
      <c r="G21" s="81"/>
      <c r="H21" s="78">
        <f>J20</f>
        <v>0.46180555555555552</v>
      </c>
      <c r="I21" s="79" t="s">
        <v>1</v>
      </c>
      <c r="J21" s="80">
        <f>H21+TIME(0,5,0)</f>
        <v>0.46527777777777773</v>
      </c>
      <c r="K21" s="109">
        <v>1400</v>
      </c>
      <c r="M21" s="78">
        <f>O20</f>
        <v>0.46180555555555552</v>
      </c>
      <c r="N21" s="79" t="s">
        <v>1</v>
      </c>
      <c r="O21" s="80">
        <f>M21+TIME(0,5,0)</f>
        <v>0.46527777777777773</v>
      </c>
      <c r="P21" s="82">
        <f t="shared" ref="P21" si="0">F21-K21</f>
        <v>0</v>
      </c>
      <c r="Q21" s="148"/>
    </row>
    <row r="22" spans="2:19" s="5" customFormat="1" ht="27.6" customHeight="1" x14ac:dyDescent="0.4">
      <c r="B22" s="154"/>
      <c r="C22" s="78">
        <f t="shared" ref="C22:C37" si="1">E21</f>
        <v>0.46527777777777773</v>
      </c>
      <c r="D22" s="79" t="s">
        <v>1</v>
      </c>
      <c r="E22" s="80">
        <f t="shared" ref="E22:E37" si="2">C22+TIME(0,5,0)</f>
        <v>0.46874999999999994</v>
      </c>
      <c r="F22" s="110" t="s">
        <v>28</v>
      </c>
      <c r="G22" s="77"/>
      <c r="H22" s="78">
        <f t="shared" ref="H22:H37" si="3">J21</f>
        <v>0.46527777777777773</v>
      </c>
      <c r="I22" s="79" t="s">
        <v>1</v>
      </c>
      <c r="J22" s="80">
        <f t="shared" ref="J22:J37" si="4">H22+TIME(0,5,0)</f>
        <v>0.46874999999999994</v>
      </c>
      <c r="K22" s="110" t="s">
        <v>28</v>
      </c>
      <c r="L22" s="11"/>
      <c r="M22" s="78">
        <f t="shared" ref="M22:M37" si="5">O21</f>
        <v>0.46527777777777773</v>
      </c>
      <c r="N22" s="79" t="s">
        <v>1</v>
      </c>
      <c r="O22" s="80">
        <f t="shared" ref="O22:O37" si="6">M22+TIME(0,5,0)</f>
        <v>0.46874999999999994</v>
      </c>
      <c r="P22" s="84" t="s">
        <v>28</v>
      </c>
      <c r="Q22" s="148"/>
      <c r="S22" s="22"/>
    </row>
    <row r="23" spans="2:19" ht="27.6" customHeight="1" x14ac:dyDescent="0.4">
      <c r="B23" s="154"/>
      <c r="C23" s="78">
        <f t="shared" si="1"/>
        <v>0.46874999999999994</v>
      </c>
      <c r="D23" s="79" t="s">
        <v>1</v>
      </c>
      <c r="E23" s="80">
        <f t="shared" si="2"/>
        <v>0.47222222222222215</v>
      </c>
      <c r="F23" s="111" t="s">
        <v>28</v>
      </c>
      <c r="G23"/>
      <c r="H23" s="78">
        <f t="shared" si="3"/>
        <v>0.46874999999999994</v>
      </c>
      <c r="I23" s="79" t="s">
        <v>1</v>
      </c>
      <c r="J23" s="80">
        <f t="shared" si="4"/>
        <v>0.47222222222222215</v>
      </c>
      <c r="K23" s="111" t="s">
        <v>28</v>
      </c>
      <c r="M23" s="78">
        <f t="shared" si="5"/>
        <v>0.46874999999999994</v>
      </c>
      <c r="N23" s="79" t="s">
        <v>1</v>
      </c>
      <c r="O23" s="80">
        <f t="shared" si="6"/>
        <v>0.47222222222222215</v>
      </c>
      <c r="P23" s="84" t="s">
        <v>28</v>
      </c>
      <c r="Q23" s="148"/>
    </row>
    <row r="24" spans="2:19" ht="27.6" customHeight="1" x14ac:dyDescent="0.4">
      <c r="B24" s="154"/>
      <c r="C24" s="78">
        <f t="shared" si="1"/>
        <v>0.47222222222222215</v>
      </c>
      <c r="D24" s="79" t="s">
        <v>1</v>
      </c>
      <c r="E24" s="80">
        <f t="shared" si="2"/>
        <v>0.47569444444444436</v>
      </c>
      <c r="F24" s="111" t="s">
        <v>28</v>
      </c>
      <c r="G24"/>
      <c r="H24" s="78">
        <f t="shared" si="3"/>
        <v>0.47222222222222215</v>
      </c>
      <c r="I24" s="79" t="s">
        <v>1</v>
      </c>
      <c r="J24" s="80">
        <f t="shared" si="4"/>
        <v>0.47569444444444436</v>
      </c>
      <c r="K24" s="111" t="s">
        <v>28</v>
      </c>
      <c r="M24" s="78">
        <f t="shared" si="5"/>
        <v>0.47222222222222215</v>
      </c>
      <c r="N24" s="79" t="s">
        <v>1</v>
      </c>
      <c r="O24" s="80">
        <f t="shared" si="6"/>
        <v>0.47569444444444436</v>
      </c>
      <c r="P24" s="84" t="s">
        <v>28</v>
      </c>
      <c r="Q24" s="148"/>
    </row>
    <row r="25" spans="2:19" ht="27.6" customHeight="1" x14ac:dyDescent="0.4">
      <c r="B25" s="154"/>
      <c r="C25" s="78">
        <f t="shared" si="1"/>
        <v>0.47569444444444436</v>
      </c>
      <c r="D25" s="79" t="s">
        <v>1</v>
      </c>
      <c r="E25" s="80">
        <f t="shared" si="2"/>
        <v>0.47916666666666657</v>
      </c>
      <c r="F25" s="111"/>
      <c r="G25"/>
      <c r="H25" s="78">
        <f t="shared" si="3"/>
        <v>0.47569444444444436</v>
      </c>
      <c r="I25" s="79" t="s">
        <v>1</v>
      </c>
      <c r="J25" s="80">
        <f t="shared" si="4"/>
        <v>0.47916666666666657</v>
      </c>
      <c r="K25" s="111"/>
      <c r="M25" s="78">
        <f t="shared" si="5"/>
        <v>0.47569444444444436</v>
      </c>
      <c r="N25" s="79" t="s">
        <v>1</v>
      </c>
      <c r="O25" s="80">
        <f t="shared" si="6"/>
        <v>0.47916666666666657</v>
      </c>
      <c r="P25" s="82"/>
      <c r="Q25" s="148"/>
    </row>
    <row r="26" spans="2:19" ht="27.6" customHeight="1" x14ac:dyDescent="0.4">
      <c r="B26" s="154"/>
      <c r="C26" s="78">
        <f t="shared" si="1"/>
        <v>0.47916666666666657</v>
      </c>
      <c r="D26" s="79" t="s">
        <v>1</v>
      </c>
      <c r="E26" s="80">
        <f t="shared" si="2"/>
        <v>0.48263888888888878</v>
      </c>
      <c r="F26" s="111"/>
      <c r="G26"/>
      <c r="H26" s="78">
        <f t="shared" si="3"/>
        <v>0.47916666666666657</v>
      </c>
      <c r="I26" s="79" t="s">
        <v>1</v>
      </c>
      <c r="J26" s="80">
        <f t="shared" si="4"/>
        <v>0.48263888888888878</v>
      </c>
      <c r="K26" s="111"/>
      <c r="M26" s="78">
        <f t="shared" si="5"/>
        <v>0.47916666666666657</v>
      </c>
      <c r="N26" s="79" t="s">
        <v>1</v>
      </c>
      <c r="O26" s="80">
        <f t="shared" si="6"/>
        <v>0.48263888888888878</v>
      </c>
      <c r="P26" s="82"/>
      <c r="Q26" s="148"/>
    </row>
    <row r="27" spans="2:19" ht="27.6" customHeight="1" x14ac:dyDescent="0.4">
      <c r="B27" s="154"/>
      <c r="C27" s="78">
        <f t="shared" si="1"/>
        <v>0.48263888888888878</v>
      </c>
      <c r="D27" s="79" t="s">
        <v>1</v>
      </c>
      <c r="E27" s="80">
        <f t="shared" si="2"/>
        <v>0.48611111111111099</v>
      </c>
      <c r="F27" s="111"/>
      <c r="G27"/>
      <c r="H27" s="78">
        <f t="shared" si="3"/>
        <v>0.48263888888888878</v>
      </c>
      <c r="I27" s="79" t="s">
        <v>1</v>
      </c>
      <c r="J27" s="80">
        <f t="shared" si="4"/>
        <v>0.48611111111111099</v>
      </c>
      <c r="K27" s="111"/>
      <c r="M27" s="78">
        <f t="shared" si="5"/>
        <v>0.48263888888888878</v>
      </c>
      <c r="N27" s="79" t="s">
        <v>1</v>
      </c>
      <c r="O27" s="80">
        <f t="shared" si="6"/>
        <v>0.48611111111111099</v>
      </c>
      <c r="P27" s="82"/>
      <c r="Q27" s="148"/>
    </row>
    <row r="28" spans="2:19" ht="27.6" customHeight="1" x14ac:dyDescent="0.4">
      <c r="B28" s="154"/>
      <c r="C28" s="78">
        <f t="shared" si="1"/>
        <v>0.48611111111111099</v>
      </c>
      <c r="D28" s="79" t="s">
        <v>1</v>
      </c>
      <c r="E28" s="80">
        <f t="shared" si="2"/>
        <v>0.4895833333333332</v>
      </c>
      <c r="F28" s="111"/>
      <c r="G28"/>
      <c r="H28" s="78">
        <f t="shared" si="3"/>
        <v>0.48611111111111099</v>
      </c>
      <c r="I28" s="79" t="s">
        <v>1</v>
      </c>
      <c r="J28" s="80">
        <f t="shared" si="4"/>
        <v>0.4895833333333332</v>
      </c>
      <c r="K28" s="111"/>
      <c r="M28" s="78">
        <f t="shared" si="5"/>
        <v>0.48611111111111099</v>
      </c>
      <c r="N28" s="79" t="s">
        <v>1</v>
      </c>
      <c r="O28" s="80">
        <f t="shared" si="6"/>
        <v>0.4895833333333332</v>
      </c>
      <c r="P28" s="82"/>
      <c r="Q28" s="148"/>
    </row>
    <row r="29" spans="2:19" ht="27.6" customHeight="1" x14ac:dyDescent="0.4">
      <c r="B29" s="154"/>
      <c r="C29" s="78">
        <f t="shared" si="1"/>
        <v>0.4895833333333332</v>
      </c>
      <c r="D29" s="79" t="s">
        <v>1</v>
      </c>
      <c r="E29" s="80">
        <f t="shared" si="2"/>
        <v>0.49305555555555541</v>
      </c>
      <c r="F29" s="111"/>
      <c r="G29"/>
      <c r="H29" s="78">
        <f t="shared" si="3"/>
        <v>0.4895833333333332</v>
      </c>
      <c r="I29" s="79" t="s">
        <v>1</v>
      </c>
      <c r="J29" s="80">
        <f t="shared" si="4"/>
        <v>0.49305555555555541</v>
      </c>
      <c r="K29" s="111"/>
      <c r="M29" s="78">
        <f t="shared" si="5"/>
        <v>0.4895833333333332</v>
      </c>
      <c r="N29" s="79" t="s">
        <v>1</v>
      </c>
      <c r="O29" s="80">
        <f t="shared" si="6"/>
        <v>0.49305555555555541</v>
      </c>
      <c r="P29" s="82"/>
      <c r="Q29" s="148"/>
    </row>
    <row r="30" spans="2:19" ht="27.6" customHeight="1" x14ac:dyDescent="0.4">
      <c r="B30" s="154"/>
      <c r="C30" s="78">
        <f t="shared" si="1"/>
        <v>0.49305555555555541</v>
      </c>
      <c r="D30" s="79" t="s">
        <v>1</v>
      </c>
      <c r="E30" s="80">
        <f t="shared" si="2"/>
        <v>0.49652777777777762</v>
      </c>
      <c r="F30" s="111"/>
      <c r="G30"/>
      <c r="H30" s="78">
        <f t="shared" si="3"/>
        <v>0.49305555555555541</v>
      </c>
      <c r="I30" s="79" t="s">
        <v>1</v>
      </c>
      <c r="J30" s="80">
        <f t="shared" si="4"/>
        <v>0.49652777777777762</v>
      </c>
      <c r="K30" s="111"/>
      <c r="M30" s="78">
        <f t="shared" si="5"/>
        <v>0.49305555555555541</v>
      </c>
      <c r="N30" s="79" t="s">
        <v>1</v>
      </c>
      <c r="O30" s="80">
        <f t="shared" si="6"/>
        <v>0.49652777777777762</v>
      </c>
      <c r="P30" s="82"/>
      <c r="Q30" s="148"/>
    </row>
    <row r="31" spans="2:19" ht="27.6" customHeight="1" x14ac:dyDescent="0.4">
      <c r="B31" s="155"/>
      <c r="C31" s="85">
        <f t="shared" si="1"/>
        <v>0.49652777777777762</v>
      </c>
      <c r="D31" s="86" t="s">
        <v>1</v>
      </c>
      <c r="E31" s="87">
        <f t="shared" si="2"/>
        <v>0.49999999999999983</v>
      </c>
      <c r="F31" s="112"/>
      <c r="G31"/>
      <c r="H31" s="85">
        <f t="shared" si="3"/>
        <v>0.49652777777777762</v>
      </c>
      <c r="I31" s="86" t="s">
        <v>1</v>
      </c>
      <c r="J31" s="87">
        <f t="shared" si="4"/>
        <v>0.49999999999999983</v>
      </c>
      <c r="K31" s="112"/>
      <c r="M31" s="85">
        <f t="shared" si="5"/>
        <v>0.49652777777777762</v>
      </c>
      <c r="N31" s="86" t="s">
        <v>1</v>
      </c>
      <c r="O31" s="87">
        <f t="shared" si="6"/>
        <v>0.49999999999999983</v>
      </c>
      <c r="P31" s="95"/>
      <c r="Q31" s="149"/>
    </row>
    <row r="32" spans="2:19" ht="27.6" customHeight="1" x14ac:dyDescent="0.4">
      <c r="B32" s="114" t="s">
        <v>42</v>
      </c>
      <c r="C32" s="90">
        <f t="shared" si="1"/>
        <v>0.49999999999999983</v>
      </c>
      <c r="D32" s="91" t="s">
        <v>1</v>
      </c>
      <c r="E32" s="92">
        <f t="shared" si="2"/>
        <v>0.5034722222222221</v>
      </c>
      <c r="F32" s="113">
        <v>1400</v>
      </c>
      <c r="G32"/>
      <c r="H32" s="90">
        <f t="shared" si="3"/>
        <v>0.49999999999999983</v>
      </c>
      <c r="I32" s="91" t="s">
        <v>1</v>
      </c>
      <c r="J32" s="92">
        <f t="shared" si="4"/>
        <v>0.5034722222222221</v>
      </c>
      <c r="K32" s="113">
        <v>400</v>
      </c>
      <c r="M32" s="90">
        <f t="shared" si="5"/>
        <v>0.49999999999999983</v>
      </c>
      <c r="N32" s="91" t="s">
        <v>1</v>
      </c>
      <c r="O32" s="92">
        <f t="shared" si="6"/>
        <v>0.5034722222222221</v>
      </c>
      <c r="P32" s="82">
        <f t="shared" ref="P32:P33" si="7">F32-K32</f>
        <v>1000</v>
      </c>
      <c r="Q32" s="99"/>
    </row>
    <row r="33" spans="2:17" ht="27.6" customHeight="1" x14ac:dyDescent="0.4">
      <c r="B33" s="114"/>
      <c r="C33" s="78">
        <f t="shared" si="1"/>
        <v>0.5034722222222221</v>
      </c>
      <c r="D33" s="79" t="s">
        <v>1</v>
      </c>
      <c r="E33" s="80">
        <f t="shared" si="2"/>
        <v>0.50694444444444431</v>
      </c>
      <c r="F33" s="113">
        <v>1400</v>
      </c>
      <c r="G33"/>
      <c r="H33" s="78">
        <f t="shared" si="3"/>
        <v>0.5034722222222221</v>
      </c>
      <c r="I33" s="79" t="s">
        <v>1</v>
      </c>
      <c r="J33" s="80">
        <f t="shared" si="4"/>
        <v>0.50694444444444431</v>
      </c>
      <c r="K33" s="113">
        <v>400</v>
      </c>
      <c r="M33" s="78">
        <f t="shared" si="5"/>
        <v>0.5034722222222221</v>
      </c>
      <c r="N33" s="79" t="s">
        <v>1</v>
      </c>
      <c r="O33" s="80">
        <f t="shared" si="6"/>
        <v>0.50694444444444431</v>
      </c>
      <c r="P33" s="82">
        <f t="shared" si="7"/>
        <v>1000</v>
      </c>
      <c r="Q33" s="23"/>
    </row>
    <row r="34" spans="2:17" ht="27.6" customHeight="1" x14ac:dyDescent="0.4">
      <c r="B34" s="114"/>
      <c r="C34" s="78">
        <f t="shared" si="1"/>
        <v>0.50694444444444431</v>
      </c>
      <c r="D34" s="79" t="s">
        <v>1</v>
      </c>
      <c r="E34" s="80">
        <f t="shared" si="2"/>
        <v>0.51041666666666652</v>
      </c>
      <c r="F34" s="111" t="s">
        <v>27</v>
      </c>
      <c r="G34"/>
      <c r="H34" s="78">
        <f t="shared" si="3"/>
        <v>0.50694444444444431</v>
      </c>
      <c r="I34" s="79" t="s">
        <v>1</v>
      </c>
      <c r="J34" s="80">
        <f t="shared" si="4"/>
        <v>0.51041666666666652</v>
      </c>
      <c r="K34" s="111" t="s">
        <v>27</v>
      </c>
      <c r="M34" s="78">
        <f t="shared" si="5"/>
        <v>0.50694444444444431</v>
      </c>
      <c r="N34" s="79" t="s">
        <v>1</v>
      </c>
      <c r="O34" s="80">
        <f t="shared" si="6"/>
        <v>0.51041666666666652</v>
      </c>
      <c r="P34" s="84" t="s">
        <v>27</v>
      </c>
      <c r="Q34" s="23"/>
    </row>
    <row r="35" spans="2:17" ht="27.6" customHeight="1" x14ac:dyDescent="0.4">
      <c r="B35" s="114"/>
      <c r="C35" s="78">
        <f t="shared" si="1"/>
        <v>0.51041666666666652</v>
      </c>
      <c r="D35" s="79" t="s">
        <v>1</v>
      </c>
      <c r="E35" s="80">
        <f t="shared" si="2"/>
        <v>0.51388888888888873</v>
      </c>
      <c r="F35" s="111" t="s">
        <v>27</v>
      </c>
      <c r="G35"/>
      <c r="H35" s="78">
        <f t="shared" si="3"/>
        <v>0.51041666666666652</v>
      </c>
      <c r="I35" s="79" t="s">
        <v>1</v>
      </c>
      <c r="J35" s="80">
        <f t="shared" si="4"/>
        <v>0.51388888888888873</v>
      </c>
      <c r="K35" s="111" t="s">
        <v>27</v>
      </c>
      <c r="M35" s="78">
        <f t="shared" si="5"/>
        <v>0.51041666666666652</v>
      </c>
      <c r="N35" s="79" t="s">
        <v>1</v>
      </c>
      <c r="O35" s="80">
        <f t="shared" si="6"/>
        <v>0.51388888888888873</v>
      </c>
      <c r="P35" s="84" t="s">
        <v>27</v>
      </c>
      <c r="Q35" s="23"/>
    </row>
    <row r="36" spans="2:17" ht="27.6" customHeight="1" x14ac:dyDescent="0.4">
      <c r="B36" s="114"/>
      <c r="C36" s="78">
        <f t="shared" si="1"/>
        <v>0.51388888888888873</v>
      </c>
      <c r="D36" s="79" t="s">
        <v>1</v>
      </c>
      <c r="E36" s="80">
        <f t="shared" si="2"/>
        <v>0.51736111111111094</v>
      </c>
      <c r="F36" s="111" t="s">
        <v>27</v>
      </c>
      <c r="G36"/>
      <c r="H36" s="78">
        <f t="shared" si="3"/>
        <v>0.51388888888888873</v>
      </c>
      <c r="I36" s="79" t="s">
        <v>1</v>
      </c>
      <c r="J36" s="80">
        <f t="shared" si="4"/>
        <v>0.51736111111111094</v>
      </c>
      <c r="K36" s="111" t="s">
        <v>27</v>
      </c>
      <c r="M36" s="78">
        <f t="shared" si="5"/>
        <v>0.51388888888888873</v>
      </c>
      <c r="N36" s="79" t="s">
        <v>1</v>
      </c>
      <c r="O36" s="80">
        <f t="shared" si="6"/>
        <v>0.51736111111111094</v>
      </c>
      <c r="P36" s="84" t="s">
        <v>27</v>
      </c>
      <c r="Q36" s="23"/>
    </row>
    <row r="37" spans="2:17" ht="27.6" customHeight="1" x14ac:dyDescent="0.4">
      <c r="B37" s="114"/>
      <c r="C37" s="85">
        <f t="shared" si="1"/>
        <v>0.51736111111111094</v>
      </c>
      <c r="D37" s="86" t="s">
        <v>1</v>
      </c>
      <c r="E37" s="87">
        <f t="shared" si="2"/>
        <v>0.52083333333333315</v>
      </c>
      <c r="F37" s="112"/>
      <c r="G37"/>
      <c r="H37" s="85">
        <f t="shared" si="3"/>
        <v>0.51736111111111094</v>
      </c>
      <c r="I37" s="86" t="s">
        <v>1</v>
      </c>
      <c r="J37" s="87">
        <f t="shared" si="4"/>
        <v>0.52083333333333315</v>
      </c>
      <c r="K37" s="112"/>
      <c r="M37" s="85">
        <f t="shared" si="5"/>
        <v>0.51736111111111094</v>
      </c>
      <c r="N37" s="86" t="s">
        <v>1</v>
      </c>
      <c r="O37" s="87">
        <f t="shared" si="6"/>
        <v>0.52083333333333315</v>
      </c>
      <c r="P37" s="95"/>
      <c r="Q37" s="98"/>
    </row>
  </sheetData>
  <mergeCells count="21">
    <mergeCell ref="B11:D11"/>
    <mergeCell ref="E11:G11"/>
    <mergeCell ref="B5:D5"/>
    <mergeCell ref="E5:G5"/>
    <mergeCell ref="B6:D6"/>
    <mergeCell ref="E6:G6"/>
    <mergeCell ref="B7:D7"/>
    <mergeCell ref="E7:G7"/>
    <mergeCell ref="B8:D8"/>
    <mergeCell ref="E8:G8"/>
    <mergeCell ref="B9:D9"/>
    <mergeCell ref="B10:D10"/>
    <mergeCell ref="E10:G10"/>
    <mergeCell ref="B20:B31"/>
    <mergeCell ref="Q20:Q31"/>
    <mergeCell ref="B32:B37"/>
    <mergeCell ref="B12:D12"/>
    <mergeCell ref="E12:G12"/>
    <mergeCell ref="B19:E19"/>
    <mergeCell ref="H19:J19"/>
    <mergeCell ref="M19:O19"/>
  </mergeCells>
  <phoneticPr fontId="1"/>
  <pageMargins left="0.39370078740157483" right="0.39370078740157483" top="0.74803149606299213" bottom="0.74803149606299213" header="0.31496062992125984" footer="0.31496062992125984"/>
  <pageSetup paperSize="9"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208D7-24A1-49EC-9292-6A1EE08757AD}">
  <sheetPr codeName="Sheet12"/>
  <dimension ref="B1:S38"/>
  <sheetViews>
    <sheetView showGridLines="0" view="pageBreakPreview" zoomScale="70" zoomScaleNormal="80" zoomScaleSheetLayoutView="70" workbookViewId="0"/>
  </sheetViews>
  <sheetFormatPr defaultColWidth="8.625" defaultRowHeight="18.75" x14ac:dyDescent="0.4"/>
  <cols>
    <col min="1" max="1" width="2.25" style="3" customWidth="1"/>
    <col min="2" max="2" width="3.5" style="3" customWidth="1"/>
    <col min="3" max="17" width="9.625" style="3" customWidth="1"/>
    <col min="18" max="18" width="2.25" style="3" customWidth="1"/>
    <col min="19" max="16384" width="8.625" style="3"/>
  </cols>
  <sheetData>
    <row r="1" spans="2:7" ht="19.5" customHeight="1" x14ac:dyDescent="0.4"/>
    <row r="2" spans="2:7" x14ac:dyDescent="0.4">
      <c r="B2" s="3" t="s">
        <v>6</v>
      </c>
    </row>
    <row r="3" spans="2:7" ht="24" x14ac:dyDescent="0.4">
      <c r="B3" s="2" t="s">
        <v>40</v>
      </c>
    </row>
    <row r="5" spans="2:7" x14ac:dyDescent="0.4">
      <c r="B5" s="116" t="s">
        <v>0</v>
      </c>
      <c r="C5" s="117"/>
      <c r="D5" s="118"/>
      <c r="E5" s="134"/>
      <c r="F5" s="134"/>
      <c r="G5" s="134"/>
    </row>
    <row r="6" spans="2:7" x14ac:dyDescent="0.4">
      <c r="B6" s="116" t="s">
        <v>7</v>
      </c>
      <c r="C6" s="117"/>
      <c r="D6" s="118"/>
      <c r="E6" s="134"/>
      <c r="F6" s="134"/>
      <c r="G6" s="134"/>
    </row>
    <row r="7" spans="2:7" x14ac:dyDescent="0.4">
      <c r="B7" s="131" t="s">
        <v>38</v>
      </c>
      <c r="C7" s="132"/>
      <c r="D7" s="133"/>
      <c r="E7" s="134"/>
      <c r="F7" s="134"/>
      <c r="G7" s="134"/>
    </row>
    <row r="8" spans="2:7" x14ac:dyDescent="0.4">
      <c r="B8" s="131" t="s">
        <v>9</v>
      </c>
      <c r="C8" s="132"/>
      <c r="D8" s="133"/>
      <c r="E8" s="135"/>
      <c r="F8" s="136"/>
      <c r="G8" s="137"/>
    </row>
    <row r="9" spans="2:7" x14ac:dyDescent="0.4">
      <c r="B9" s="150" t="s">
        <v>21</v>
      </c>
      <c r="C9" s="151"/>
      <c r="D9" s="152"/>
      <c r="E9" s="44"/>
      <c r="F9" s="71" t="s">
        <v>20</v>
      </c>
      <c r="G9" s="1">
        <f>E9+TIME(1,30,0)</f>
        <v>6.25E-2</v>
      </c>
    </row>
    <row r="10" spans="2:7" x14ac:dyDescent="0.4">
      <c r="B10" s="116" t="s">
        <v>26</v>
      </c>
      <c r="C10" s="117"/>
      <c r="D10" s="118"/>
      <c r="E10" s="134"/>
      <c r="F10" s="134"/>
      <c r="G10" s="134"/>
    </row>
    <row r="11" spans="2:7" x14ac:dyDescent="0.4">
      <c r="B11" s="116" t="s">
        <v>8</v>
      </c>
      <c r="C11" s="117"/>
      <c r="D11" s="118"/>
      <c r="E11" s="134"/>
      <c r="F11" s="134"/>
      <c r="G11" s="134"/>
    </row>
    <row r="12" spans="2:7" x14ac:dyDescent="0.4">
      <c r="B12" s="115" t="s">
        <v>11</v>
      </c>
      <c r="C12" s="115"/>
      <c r="D12" s="115"/>
      <c r="E12" s="134"/>
      <c r="F12" s="134"/>
      <c r="G12" s="134"/>
    </row>
    <row r="13" spans="2:7" x14ac:dyDescent="0.4">
      <c r="B13" s="45" t="s">
        <v>14</v>
      </c>
    </row>
    <row r="14" spans="2:7" x14ac:dyDescent="0.4">
      <c r="B14" s="107" t="s">
        <v>46</v>
      </c>
      <c r="C14" s="5"/>
      <c r="D14" s="5"/>
      <c r="E14" s="5"/>
    </row>
    <row r="15" spans="2:7" x14ac:dyDescent="0.4">
      <c r="B15" s="100" t="s">
        <v>19</v>
      </c>
      <c r="C15" s="5"/>
      <c r="D15" s="5"/>
      <c r="E15" s="5"/>
    </row>
    <row r="18" spans="2:19" x14ac:dyDescent="0.4">
      <c r="B18" s="3" t="s">
        <v>47</v>
      </c>
      <c r="H18" s="3" t="s">
        <v>48</v>
      </c>
      <c r="M18" s="3" t="s">
        <v>49</v>
      </c>
    </row>
    <row r="19" spans="2:19" ht="57.75" customHeight="1" x14ac:dyDescent="0.4">
      <c r="B19" s="115" t="s">
        <v>2</v>
      </c>
      <c r="C19" s="115"/>
      <c r="D19" s="115"/>
      <c r="E19" s="115"/>
      <c r="F19" s="42" t="s">
        <v>24</v>
      </c>
      <c r="G19" s="5"/>
      <c r="H19" s="116" t="s">
        <v>2</v>
      </c>
      <c r="I19" s="117"/>
      <c r="J19" s="118"/>
      <c r="K19" s="4" t="s">
        <v>18</v>
      </c>
      <c r="L19" s="5"/>
      <c r="M19" s="119" t="s">
        <v>2</v>
      </c>
      <c r="N19" s="120"/>
      <c r="O19" s="121"/>
      <c r="P19" s="6" t="s">
        <v>16</v>
      </c>
      <c r="Q19" s="4" t="s">
        <v>22</v>
      </c>
    </row>
    <row r="20" spans="2:19" s="5" customFormat="1" ht="27.6" customHeight="1" x14ac:dyDescent="0.4">
      <c r="B20" s="153" t="s">
        <v>41</v>
      </c>
      <c r="C20" s="73">
        <f>E9</f>
        <v>0</v>
      </c>
      <c r="D20" s="74" t="s">
        <v>1</v>
      </c>
      <c r="E20" s="75">
        <f>C20+TIME(0,5,0)</f>
        <v>3.472222222222222E-3</v>
      </c>
      <c r="F20" s="101"/>
      <c r="G20" s="77"/>
      <c r="H20" s="73">
        <f>C20</f>
        <v>0</v>
      </c>
      <c r="I20" s="74" t="s">
        <v>1</v>
      </c>
      <c r="J20" s="75">
        <f>H20+TIME(0,5,0)</f>
        <v>3.472222222222222E-3</v>
      </c>
      <c r="K20" s="101"/>
      <c r="L20" s="11"/>
      <c r="M20" s="73">
        <f>H20</f>
        <v>0</v>
      </c>
      <c r="N20" s="74" t="s">
        <v>1</v>
      </c>
      <c r="O20" s="75">
        <f>M20+TIME(0,5,0)</f>
        <v>3.472222222222222E-3</v>
      </c>
      <c r="P20" s="103">
        <f>F20-K20</f>
        <v>0</v>
      </c>
      <c r="Q20" s="157" t="s">
        <v>12</v>
      </c>
    </row>
    <row r="21" spans="2:19" s="5" customFormat="1" ht="27.6" customHeight="1" x14ac:dyDescent="0.4">
      <c r="B21" s="154"/>
      <c r="C21" s="78">
        <f>E20</f>
        <v>3.472222222222222E-3</v>
      </c>
      <c r="D21" s="79" t="s">
        <v>1</v>
      </c>
      <c r="E21" s="80">
        <f>C21+TIME(0,5,0)</f>
        <v>6.9444444444444441E-3</v>
      </c>
      <c r="F21" s="76"/>
      <c r="G21" s="81"/>
      <c r="H21" s="78">
        <f>J20</f>
        <v>3.472222222222222E-3</v>
      </c>
      <c r="I21" s="79" t="s">
        <v>1</v>
      </c>
      <c r="J21" s="80">
        <f>H21+TIME(0,5,0)</f>
        <v>6.9444444444444441E-3</v>
      </c>
      <c r="K21" s="76"/>
      <c r="M21" s="78">
        <f>O20</f>
        <v>3.472222222222222E-3</v>
      </c>
      <c r="N21" s="79" t="s">
        <v>1</v>
      </c>
      <c r="O21" s="80">
        <f>M21+TIME(0,5,0)</f>
        <v>6.9444444444444441E-3</v>
      </c>
      <c r="P21" s="104">
        <f t="shared" ref="P21:P37" si="0">F21-K21</f>
        <v>0</v>
      </c>
      <c r="Q21" s="158"/>
    </row>
    <row r="22" spans="2:19" s="5" customFormat="1" ht="27.6" customHeight="1" x14ac:dyDescent="0.4">
      <c r="B22" s="154"/>
      <c r="C22" s="78">
        <f t="shared" ref="C22:C37" si="1">E21</f>
        <v>6.9444444444444441E-3</v>
      </c>
      <c r="D22" s="79" t="s">
        <v>1</v>
      </c>
      <c r="E22" s="80">
        <f t="shared" ref="E22:E37" si="2">C22+TIME(0,5,0)</f>
        <v>1.0416666666666666E-2</v>
      </c>
      <c r="F22" s="83"/>
      <c r="G22" s="77"/>
      <c r="H22" s="78">
        <f t="shared" ref="H22:H37" si="3">J21</f>
        <v>6.9444444444444441E-3</v>
      </c>
      <c r="I22" s="79" t="s">
        <v>1</v>
      </c>
      <c r="J22" s="80">
        <f t="shared" ref="J22:J37" si="4">H22+TIME(0,5,0)</f>
        <v>1.0416666666666666E-2</v>
      </c>
      <c r="K22" s="83"/>
      <c r="L22" s="11"/>
      <c r="M22" s="78">
        <f t="shared" ref="M22:M37" si="5">O21</f>
        <v>6.9444444444444441E-3</v>
      </c>
      <c r="N22" s="79" t="s">
        <v>1</v>
      </c>
      <c r="O22" s="80">
        <f t="shared" ref="O22:O37" si="6">M22+TIME(0,5,0)</f>
        <v>1.0416666666666666E-2</v>
      </c>
      <c r="P22" s="105">
        <f t="shared" si="0"/>
        <v>0</v>
      </c>
      <c r="Q22" s="158"/>
      <c r="S22" s="22"/>
    </row>
    <row r="23" spans="2:19" ht="27.6" customHeight="1" x14ac:dyDescent="0.4">
      <c r="B23" s="154"/>
      <c r="C23" s="78">
        <f t="shared" si="1"/>
        <v>1.0416666666666666E-2</v>
      </c>
      <c r="D23" s="79" t="s">
        <v>1</v>
      </c>
      <c r="E23" s="80">
        <f t="shared" si="2"/>
        <v>1.3888888888888888E-2</v>
      </c>
      <c r="F23" s="83"/>
      <c r="G23"/>
      <c r="H23" s="78">
        <f t="shared" si="3"/>
        <v>1.0416666666666666E-2</v>
      </c>
      <c r="I23" s="79" t="s">
        <v>1</v>
      </c>
      <c r="J23" s="80">
        <f t="shared" si="4"/>
        <v>1.3888888888888888E-2</v>
      </c>
      <c r="K23" s="83"/>
      <c r="M23" s="78">
        <f t="shared" si="5"/>
        <v>1.0416666666666666E-2</v>
      </c>
      <c r="N23" s="79" t="s">
        <v>1</v>
      </c>
      <c r="O23" s="80">
        <f t="shared" si="6"/>
        <v>1.3888888888888888E-2</v>
      </c>
      <c r="P23" s="105">
        <f t="shared" si="0"/>
        <v>0</v>
      </c>
      <c r="Q23" s="158"/>
    </row>
    <row r="24" spans="2:19" ht="27.6" customHeight="1" x14ac:dyDescent="0.4">
      <c r="B24" s="154"/>
      <c r="C24" s="78">
        <f t="shared" si="1"/>
        <v>1.3888888888888888E-2</v>
      </c>
      <c r="D24" s="79" t="s">
        <v>1</v>
      </c>
      <c r="E24" s="80">
        <f t="shared" si="2"/>
        <v>1.7361111111111112E-2</v>
      </c>
      <c r="F24" s="83"/>
      <c r="G24"/>
      <c r="H24" s="78">
        <f t="shared" si="3"/>
        <v>1.3888888888888888E-2</v>
      </c>
      <c r="I24" s="79" t="s">
        <v>1</v>
      </c>
      <c r="J24" s="80">
        <f t="shared" si="4"/>
        <v>1.7361111111111112E-2</v>
      </c>
      <c r="K24" s="83"/>
      <c r="M24" s="78">
        <f t="shared" si="5"/>
        <v>1.3888888888888888E-2</v>
      </c>
      <c r="N24" s="79" t="s">
        <v>1</v>
      </c>
      <c r="O24" s="80">
        <f t="shared" si="6"/>
        <v>1.7361111111111112E-2</v>
      </c>
      <c r="P24" s="105">
        <f t="shared" si="0"/>
        <v>0</v>
      </c>
      <c r="Q24" s="158"/>
    </row>
    <row r="25" spans="2:19" ht="27.6" customHeight="1" x14ac:dyDescent="0.4">
      <c r="B25" s="154"/>
      <c r="C25" s="78">
        <f t="shared" si="1"/>
        <v>1.7361111111111112E-2</v>
      </c>
      <c r="D25" s="79" t="s">
        <v>1</v>
      </c>
      <c r="E25" s="80">
        <f t="shared" si="2"/>
        <v>2.0833333333333336E-2</v>
      </c>
      <c r="F25" s="83"/>
      <c r="G25"/>
      <c r="H25" s="78">
        <f t="shared" si="3"/>
        <v>1.7361111111111112E-2</v>
      </c>
      <c r="I25" s="79" t="s">
        <v>1</v>
      </c>
      <c r="J25" s="80">
        <f t="shared" si="4"/>
        <v>2.0833333333333336E-2</v>
      </c>
      <c r="K25" s="83"/>
      <c r="M25" s="78">
        <f t="shared" si="5"/>
        <v>1.7361111111111112E-2</v>
      </c>
      <c r="N25" s="79" t="s">
        <v>1</v>
      </c>
      <c r="O25" s="80">
        <f t="shared" si="6"/>
        <v>2.0833333333333336E-2</v>
      </c>
      <c r="P25" s="104">
        <f t="shared" si="0"/>
        <v>0</v>
      </c>
      <c r="Q25" s="158"/>
    </row>
    <row r="26" spans="2:19" ht="27.6" customHeight="1" x14ac:dyDescent="0.4">
      <c r="B26" s="154"/>
      <c r="C26" s="78">
        <f t="shared" si="1"/>
        <v>2.0833333333333336E-2</v>
      </c>
      <c r="D26" s="79" t="s">
        <v>1</v>
      </c>
      <c r="E26" s="80">
        <f t="shared" si="2"/>
        <v>2.4305555555555559E-2</v>
      </c>
      <c r="F26" s="83"/>
      <c r="G26"/>
      <c r="H26" s="78">
        <f t="shared" si="3"/>
        <v>2.0833333333333336E-2</v>
      </c>
      <c r="I26" s="79" t="s">
        <v>1</v>
      </c>
      <c r="J26" s="80">
        <f t="shared" si="4"/>
        <v>2.4305555555555559E-2</v>
      </c>
      <c r="K26" s="83"/>
      <c r="M26" s="78">
        <f t="shared" si="5"/>
        <v>2.0833333333333336E-2</v>
      </c>
      <c r="N26" s="79" t="s">
        <v>1</v>
      </c>
      <c r="O26" s="80">
        <f t="shared" si="6"/>
        <v>2.4305555555555559E-2</v>
      </c>
      <c r="P26" s="104">
        <f t="shared" si="0"/>
        <v>0</v>
      </c>
      <c r="Q26" s="158"/>
    </row>
    <row r="27" spans="2:19" ht="27.6" customHeight="1" x14ac:dyDescent="0.4">
      <c r="B27" s="154"/>
      <c r="C27" s="78">
        <f t="shared" si="1"/>
        <v>2.4305555555555559E-2</v>
      </c>
      <c r="D27" s="79" t="s">
        <v>1</v>
      </c>
      <c r="E27" s="80">
        <f t="shared" si="2"/>
        <v>2.7777777777777783E-2</v>
      </c>
      <c r="F27" s="83"/>
      <c r="G27"/>
      <c r="H27" s="78">
        <f t="shared" si="3"/>
        <v>2.4305555555555559E-2</v>
      </c>
      <c r="I27" s="79" t="s">
        <v>1</v>
      </c>
      <c r="J27" s="80">
        <f t="shared" si="4"/>
        <v>2.7777777777777783E-2</v>
      </c>
      <c r="K27" s="83"/>
      <c r="M27" s="78">
        <f t="shared" si="5"/>
        <v>2.4305555555555559E-2</v>
      </c>
      <c r="N27" s="79" t="s">
        <v>1</v>
      </c>
      <c r="O27" s="80">
        <f t="shared" si="6"/>
        <v>2.7777777777777783E-2</v>
      </c>
      <c r="P27" s="104">
        <f t="shared" si="0"/>
        <v>0</v>
      </c>
      <c r="Q27" s="158"/>
    </row>
    <row r="28" spans="2:19" ht="27.6" customHeight="1" x14ac:dyDescent="0.4">
      <c r="B28" s="154"/>
      <c r="C28" s="78">
        <f t="shared" si="1"/>
        <v>2.7777777777777783E-2</v>
      </c>
      <c r="D28" s="79" t="s">
        <v>1</v>
      </c>
      <c r="E28" s="80">
        <f t="shared" si="2"/>
        <v>3.1250000000000007E-2</v>
      </c>
      <c r="F28" s="83"/>
      <c r="G28"/>
      <c r="H28" s="78">
        <f t="shared" si="3"/>
        <v>2.7777777777777783E-2</v>
      </c>
      <c r="I28" s="79" t="s">
        <v>1</v>
      </c>
      <c r="J28" s="80">
        <f t="shared" si="4"/>
        <v>3.1250000000000007E-2</v>
      </c>
      <c r="K28" s="83"/>
      <c r="M28" s="78">
        <f t="shared" si="5"/>
        <v>2.7777777777777783E-2</v>
      </c>
      <c r="N28" s="79" t="s">
        <v>1</v>
      </c>
      <c r="O28" s="80">
        <f t="shared" si="6"/>
        <v>3.1250000000000007E-2</v>
      </c>
      <c r="P28" s="104">
        <f t="shared" si="0"/>
        <v>0</v>
      </c>
      <c r="Q28" s="158"/>
    </row>
    <row r="29" spans="2:19" ht="27.6" customHeight="1" x14ac:dyDescent="0.4">
      <c r="B29" s="154"/>
      <c r="C29" s="78">
        <f t="shared" si="1"/>
        <v>3.1250000000000007E-2</v>
      </c>
      <c r="D29" s="79" t="s">
        <v>1</v>
      </c>
      <c r="E29" s="80">
        <f t="shared" si="2"/>
        <v>3.4722222222222231E-2</v>
      </c>
      <c r="F29" s="83"/>
      <c r="G29"/>
      <c r="H29" s="78">
        <f t="shared" si="3"/>
        <v>3.1250000000000007E-2</v>
      </c>
      <c r="I29" s="79" t="s">
        <v>1</v>
      </c>
      <c r="J29" s="80">
        <f t="shared" si="4"/>
        <v>3.4722222222222231E-2</v>
      </c>
      <c r="K29" s="83"/>
      <c r="M29" s="78">
        <f t="shared" si="5"/>
        <v>3.1250000000000007E-2</v>
      </c>
      <c r="N29" s="79" t="s">
        <v>1</v>
      </c>
      <c r="O29" s="80">
        <f t="shared" si="6"/>
        <v>3.4722222222222231E-2</v>
      </c>
      <c r="P29" s="104">
        <f t="shared" si="0"/>
        <v>0</v>
      </c>
      <c r="Q29" s="158"/>
    </row>
    <row r="30" spans="2:19" ht="27.6" customHeight="1" x14ac:dyDescent="0.4">
      <c r="B30" s="154"/>
      <c r="C30" s="78">
        <f t="shared" si="1"/>
        <v>3.4722222222222231E-2</v>
      </c>
      <c r="D30" s="79" t="s">
        <v>1</v>
      </c>
      <c r="E30" s="80">
        <f t="shared" si="2"/>
        <v>3.8194444444444454E-2</v>
      </c>
      <c r="F30" s="83"/>
      <c r="G30"/>
      <c r="H30" s="78">
        <f t="shared" si="3"/>
        <v>3.4722222222222231E-2</v>
      </c>
      <c r="I30" s="79" t="s">
        <v>1</v>
      </c>
      <c r="J30" s="80">
        <f t="shared" si="4"/>
        <v>3.8194444444444454E-2</v>
      </c>
      <c r="K30" s="83"/>
      <c r="M30" s="78">
        <f t="shared" si="5"/>
        <v>3.4722222222222231E-2</v>
      </c>
      <c r="N30" s="79" t="s">
        <v>1</v>
      </c>
      <c r="O30" s="80">
        <f t="shared" si="6"/>
        <v>3.8194444444444454E-2</v>
      </c>
      <c r="P30" s="104">
        <f t="shared" si="0"/>
        <v>0</v>
      </c>
      <c r="Q30" s="158"/>
    </row>
    <row r="31" spans="2:19" ht="27.6" customHeight="1" x14ac:dyDescent="0.4">
      <c r="B31" s="155"/>
      <c r="C31" s="85">
        <f t="shared" si="1"/>
        <v>3.8194444444444454E-2</v>
      </c>
      <c r="D31" s="86" t="s">
        <v>1</v>
      </c>
      <c r="E31" s="87">
        <f t="shared" si="2"/>
        <v>4.1666666666666678E-2</v>
      </c>
      <c r="F31" s="88"/>
      <c r="G31"/>
      <c r="H31" s="85">
        <f t="shared" si="3"/>
        <v>3.8194444444444454E-2</v>
      </c>
      <c r="I31" s="86" t="s">
        <v>1</v>
      </c>
      <c r="J31" s="87">
        <f t="shared" si="4"/>
        <v>4.1666666666666678E-2</v>
      </c>
      <c r="K31" s="88"/>
      <c r="M31" s="85">
        <f t="shared" si="5"/>
        <v>3.8194444444444454E-2</v>
      </c>
      <c r="N31" s="86" t="s">
        <v>1</v>
      </c>
      <c r="O31" s="87">
        <f t="shared" si="6"/>
        <v>4.1666666666666678E-2</v>
      </c>
      <c r="P31" s="106">
        <f t="shared" si="0"/>
        <v>0</v>
      </c>
      <c r="Q31" s="159"/>
    </row>
    <row r="32" spans="2:19" ht="27.6" customHeight="1" x14ac:dyDescent="0.4">
      <c r="B32" s="114" t="s">
        <v>42</v>
      </c>
      <c r="C32" s="90">
        <f t="shared" si="1"/>
        <v>4.1666666666666678E-2</v>
      </c>
      <c r="D32" s="91" t="s">
        <v>1</v>
      </c>
      <c r="E32" s="92">
        <f t="shared" si="2"/>
        <v>4.5138888888888902E-2</v>
      </c>
      <c r="F32" s="76"/>
      <c r="G32"/>
      <c r="H32" s="90">
        <f t="shared" si="3"/>
        <v>4.1666666666666678E-2</v>
      </c>
      <c r="I32" s="91" t="s">
        <v>1</v>
      </c>
      <c r="J32" s="92">
        <f t="shared" si="4"/>
        <v>4.5138888888888902E-2</v>
      </c>
      <c r="K32" s="76"/>
      <c r="M32" s="90">
        <f t="shared" si="5"/>
        <v>4.1666666666666678E-2</v>
      </c>
      <c r="N32" s="91" t="s">
        <v>1</v>
      </c>
      <c r="O32" s="92">
        <f t="shared" si="6"/>
        <v>4.5138888888888902E-2</v>
      </c>
      <c r="P32" s="82">
        <f t="shared" si="0"/>
        <v>0</v>
      </c>
      <c r="Q32" s="99"/>
    </row>
    <row r="33" spans="2:17" ht="27.6" customHeight="1" x14ac:dyDescent="0.4">
      <c r="B33" s="114"/>
      <c r="C33" s="78">
        <f t="shared" si="1"/>
        <v>4.5138888888888902E-2</v>
      </c>
      <c r="D33" s="79" t="s">
        <v>1</v>
      </c>
      <c r="E33" s="80">
        <f t="shared" si="2"/>
        <v>4.8611111111111126E-2</v>
      </c>
      <c r="F33" s="83"/>
      <c r="G33"/>
      <c r="H33" s="78">
        <f t="shared" si="3"/>
        <v>4.5138888888888902E-2</v>
      </c>
      <c r="I33" s="79" t="s">
        <v>1</v>
      </c>
      <c r="J33" s="80">
        <f t="shared" si="4"/>
        <v>4.8611111111111126E-2</v>
      </c>
      <c r="K33" s="83"/>
      <c r="M33" s="78">
        <f t="shared" si="5"/>
        <v>4.5138888888888902E-2</v>
      </c>
      <c r="N33" s="79" t="s">
        <v>1</v>
      </c>
      <c r="O33" s="80">
        <f t="shared" si="6"/>
        <v>4.8611111111111126E-2</v>
      </c>
      <c r="P33" s="82">
        <f t="shared" si="0"/>
        <v>0</v>
      </c>
      <c r="Q33" s="23"/>
    </row>
    <row r="34" spans="2:17" ht="27.6" customHeight="1" x14ac:dyDescent="0.4">
      <c r="B34" s="114"/>
      <c r="C34" s="78">
        <f t="shared" si="1"/>
        <v>4.8611111111111126E-2</v>
      </c>
      <c r="D34" s="79" t="s">
        <v>1</v>
      </c>
      <c r="E34" s="80">
        <f t="shared" si="2"/>
        <v>5.208333333333335E-2</v>
      </c>
      <c r="F34" s="83"/>
      <c r="G34"/>
      <c r="H34" s="78">
        <f t="shared" si="3"/>
        <v>4.8611111111111126E-2</v>
      </c>
      <c r="I34" s="79" t="s">
        <v>1</v>
      </c>
      <c r="J34" s="80">
        <f t="shared" si="4"/>
        <v>5.208333333333335E-2</v>
      </c>
      <c r="K34" s="83"/>
      <c r="M34" s="78">
        <f t="shared" si="5"/>
        <v>4.8611111111111126E-2</v>
      </c>
      <c r="N34" s="79" t="s">
        <v>1</v>
      </c>
      <c r="O34" s="80">
        <f t="shared" si="6"/>
        <v>5.208333333333335E-2</v>
      </c>
      <c r="P34" s="82">
        <f t="shared" si="0"/>
        <v>0</v>
      </c>
      <c r="Q34" s="23"/>
    </row>
    <row r="35" spans="2:17" ht="27.6" customHeight="1" x14ac:dyDescent="0.4">
      <c r="B35" s="114"/>
      <c r="C35" s="78">
        <f t="shared" si="1"/>
        <v>5.208333333333335E-2</v>
      </c>
      <c r="D35" s="79" t="s">
        <v>1</v>
      </c>
      <c r="E35" s="80">
        <f t="shared" si="2"/>
        <v>5.5555555555555573E-2</v>
      </c>
      <c r="F35" s="83"/>
      <c r="G35"/>
      <c r="H35" s="78">
        <f t="shared" si="3"/>
        <v>5.208333333333335E-2</v>
      </c>
      <c r="I35" s="79" t="s">
        <v>1</v>
      </c>
      <c r="J35" s="80">
        <f t="shared" si="4"/>
        <v>5.5555555555555573E-2</v>
      </c>
      <c r="K35" s="83"/>
      <c r="M35" s="78">
        <f t="shared" si="5"/>
        <v>5.208333333333335E-2</v>
      </c>
      <c r="N35" s="79" t="s">
        <v>1</v>
      </c>
      <c r="O35" s="80">
        <f t="shared" si="6"/>
        <v>5.5555555555555573E-2</v>
      </c>
      <c r="P35" s="82">
        <f t="shared" si="0"/>
        <v>0</v>
      </c>
      <c r="Q35" s="23"/>
    </row>
    <row r="36" spans="2:17" ht="27.6" customHeight="1" x14ac:dyDescent="0.4">
      <c r="B36" s="114"/>
      <c r="C36" s="78">
        <f t="shared" si="1"/>
        <v>5.5555555555555573E-2</v>
      </c>
      <c r="D36" s="79" t="s">
        <v>1</v>
      </c>
      <c r="E36" s="80">
        <f t="shared" si="2"/>
        <v>5.9027777777777797E-2</v>
      </c>
      <c r="F36" s="83"/>
      <c r="G36"/>
      <c r="H36" s="78">
        <f t="shared" si="3"/>
        <v>5.5555555555555573E-2</v>
      </c>
      <c r="I36" s="79" t="s">
        <v>1</v>
      </c>
      <c r="J36" s="80">
        <f t="shared" si="4"/>
        <v>5.9027777777777797E-2</v>
      </c>
      <c r="K36" s="83"/>
      <c r="M36" s="78">
        <f t="shared" si="5"/>
        <v>5.5555555555555573E-2</v>
      </c>
      <c r="N36" s="79" t="s">
        <v>1</v>
      </c>
      <c r="O36" s="80">
        <f t="shared" si="6"/>
        <v>5.9027777777777797E-2</v>
      </c>
      <c r="P36" s="82">
        <f t="shared" si="0"/>
        <v>0</v>
      </c>
      <c r="Q36" s="23"/>
    </row>
    <row r="37" spans="2:17" ht="27.6" customHeight="1" x14ac:dyDescent="0.4">
      <c r="B37" s="114"/>
      <c r="C37" s="85">
        <f t="shared" si="1"/>
        <v>5.9027777777777797E-2</v>
      </c>
      <c r="D37" s="86" t="s">
        <v>1</v>
      </c>
      <c r="E37" s="87">
        <f t="shared" si="2"/>
        <v>6.2500000000000014E-2</v>
      </c>
      <c r="F37" s="88"/>
      <c r="G37"/>
      <c r="H37" s="85">
        <f t="shared" si="3"/>
        <v>5.9027777777777797E-2</v>
      </c>
      <c r="I37" s="86" t="s">
        <v>1</v>
      </c>
      <c r="J37" s="87">
        <f t="shared" si="4"/>
        <v>6.2500000000000014E-2</v>
      </c>
      <c r="K37" s="88"/>
      <c r="M37" s="85">
        <f t="shared" si="5"/>
        <v>5.9027777777777797E-2</v>
      </c>
      <c r="N37" s="86" t="s">
        <v>1</v>
      </c>
      <c r="O37" s="87">
        <f t="shared" si="6"/>
        <v>6.2500000000000014E-2</v>
      </c>
      <c r="P37" s="89">
        <f t="shared" si="0"/>
        <v>0</v>
      </c>
      <c r="Q37" s="98"/>
    </row>
    <row r="38" spans="2:17" x14ac:dyDescent="0.4">
      <c r="C38" s="11"/>
      <c r="D38" s="5"/>
      <c r="E38" s="11"/>
    </row>
  </sheetData>
  <mergeCells count="21">
    <mergeCell ref="B11:D11"/>
    <mergeCell ref="E11:G11"/>
    <mergeCell ref="B5:D5"/>
    <mergeCell ref="E5:G5"/>
    <mergeCell ref="B6:D6"/>
    <mergeCell ref="E6:G6"/>
    <mergeCell ref="B7:D7"/>
    <mergeCell ref="E7:G7"/>
    <mergeCell ref="B8:D8"/>
    <mergeCell ref="E8:G8"/>
    <mergeCell ref="B9:D9"/>
    <mergeCell ref="B10:D10"/>
    <mergeCell ref="E10:G10"/>
    <mergeCell ref="B20:B31"/>
    <mergeCell ref="Q20:Q31"/>
    <mergeCell ref="B32:B37"/>
    <mergeCell ref="B12:D12"/>
    <mergeCell ref="E12:G12"/>
    <mergeCell ref="B19:E19"/>
    <mergeCell ref="H19:J19"/>
    <mergeCell ref="M19:O19"/>
  </mergeCells>
  <phoneticPr fontId="1"/>
  <pageMargins left="0.39370078740157483" right="0.39370078740157483" top="0.74803149606299213" bottom="0.74803149606299213" header="0.31496062992125984" footer="0.31496062992125984"/>
  <pageSetup paperSize="9"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99EF4-52D2-48C5-A5B0-14EBE93E2704}">
  <sheetPr codeName="Sheet13"/>
  <dimension ref="B1:S37"/>
  <sheetViews>
    <sheetView showGridLines="0" view="pageBreakPreview" zoomScale="70" zoomScaleNormal="80" zoomScaleSheetLayoutView="70" workbookViewId="0"/>
  </sheetViews>
  <sheetFormatPr defaultColWidth="8.625" defaultRowHeight="18.75" x14ac:dyDescent="0.4"/>
  <cols>
    <col min="1" max="1" width="2.25" style="3" customWidth="1"/>
    <col min="2" max="2" width="3.5" style="3" customWidth="1"/>
    <col min="3" max="17" width="9.625" style="3" customWidth="1"/>
    <col min="18" max="18" width="2.25" style="3" customWidth="1"/>
    <col min="19" max="16384" width="8.625" style="3"/>
  </cols>
  <sheetData>
    <row r="1" spans="2:7" ht="19.5" customHeight="1" x14ac:dyDescent="0.4"/>
    <row r="2" spans="2:7" x14ac:dyDescent="0.4">
      <c r="B2" s="3" t="s">
        <v>6</v>
      </c>
    </row>
    <row r="3" spans="2:7" ht="24" x14ac:dyDescent="0.4">
      <c r="B3" s="2" t="s">
        <v>40</v>
      </c>
    </row>
    <row r="5" spans="2:7" x14ac:dyDescent="0.4">
      <c r="B5" s="116" t="s">
        <v>0</v>
      </c>
      <c r="C5" s="117"/>
      <c r="D5" s="118"/>
      <c r="E5" s="146" t="s">
        <v>33</v>
      </c>
      <c r="F5" s="146"/>
      <c r="G5" s="146"/>
    </row>
    <row r="6" spans="2:7" x14ac:dyDescent="0.4">
      <c r="B6" s="116" t="s">
        <v>7</v>
      </c>
      <c r="C6" s="117"/>
      <c r="D6" s="118"/>
      <c r="E6" s="146" t="s">
        <v>35</v>
      </c>
      <c r="F6" s="146"/>
      <c r="G6" s="146"/>
    </row>
    <row r="7" spans="2:7" x14ac:dyDescent="0.4">
      <c r="B7" s="131" t="s">
        <v>38</v>
      </c>
      <c r="C7" s="132"/>
      <c r="D7" s="133"/>
      <c r="E7" s="146" t="s">
        <v>36</v>
      </c>
      <c r="F7" s="146"/>
      <c r="G7" s="146"/>
    </row>
    <row r="8" spans="2:7" x14ac:dyDescent="0.4">
      <c r="B8" s="131" t="s">
        <v>9</v>
      </c>
      <c r="C8" s="132"/>
      <c r="D8" s="133"/>
      <c r="E8" s="140">
        <v>1000</v>
      </c>
      <c r="F8" s="141"/>
      <c r="G8" s="142"/>
    </row>
    <row r="9" spans="2:7" x14ac:dyDescent="0.4">
      <c r="B9" s="150" t="s">
        <v>21</v>
      </c>
      <c r="C9" s="151"/>
      <c r="D9" s="152"/>
      <c r="E9" s="50">
        <v>0.45833333333333331</v>
      </c>
      <c r="F9" s="71" t="s">
        <v>20</v>
      </c>
      <c r="G9" s="1">
        <f>E9+TIME(1,30,0)</f>
        <v>0.52083333333333326</v>
      </c>
    </row>
    <row r="10" spans="2:7" x14ac:dyDescent="0.4">
      <c r="B10" s="116" t="s">
        <v>26</v>
      </c>
      <c r="C10" s="117"/>
      <c r="D10" s="118"/>
      <c r="E10" s="146" t="s">
        <v>30</v>
      </c>
      <c r="F10" s="146"/>
      <c r="G10" s="146"/>
    </row>
    <row r="11" spans="2:7" x14ac:dyDescent="0.4">
      <c r="B11" s="116" t="s">
        <v>8</v>
      </c>
      <c r="C11" s="117"/>
      <c r="D11" s="118"/>
      <c r="E11" s="146" t="s">
        <v>34</v>
      </c>
      <c r="F11" s="146"/>
      <c r="G11" s="146"/>
    </row>
    <row r="12" spans="2:7" x14ac:dyDescent="0.4">
      <c r="B12" s="115" t="s">
        <v>11</v>
      </c>
      <c r="C12" s="115"/>
      <c r="D12" s="115"/>
      <c r="E12" s="156">
        <v>3.9E-2</v>
      </c>
      <c r="F12" s="156"/>
      <c r="G12" s="156"/>
    </row>
    <row r="13" spans="2:7" x14ac:dyDescent="0.4">
      <c r="B13" s="45" t="s">
        <v>14</v>
      </c>
    </row>
    <row r="14" spans="2:7" x14ac:dyDescent="0.4">
      <c r="B14" s="107" t="s">
        <v>46</v>
      </c>
      <c r="C14" s="5"/>
    </row>
    <row r="15" spans="2:7" x14ac:dyDescent="0.4">
      <c r="B15" s="3" t="s">
        <v>19</v>
      </c>
      <c r="C15" s="5"/>
    </row>
    <row r="18" spans="2:19" x14ac:dyDescent="0.4">
      <c r="B18" s="3" t="s">
        <v>47</v>
      </c>
      <c r="H18" s="3" t="s">
        <v>48</v>
      </c>
      <c r="M18" s="3" t="s">
        <v>49</v>
      </c>
    </row>
    <row r="19" spans="2:19" ht="57.75" customHeight="1" x14ac:dyDescent="0.4">
      <c r="B19" s="115" t="s">
        <v>2</v>
      </c>
      <c r="C19" s="115"/>
      <c r="D19" s="115"/>
      <c r="E19" s="115"/>
      <c r="F19" s="42" t="s">
        <v>24</v>
      </c>
      <c r="G19" s="5"/>
      <c r="H19" s="116" t="s">
        <v>2</v>
      </c>
      <c r="I19" s="117"/>
      <c r="J19" s="118"/>
      <c r="K19" s="4" t="s">
        <v>18</v>
      </c>
      <c r="L19" s="5"/>
      <c r="M19" s="119" t="s">
        <v>2</v>
      </c>
      <c r="N19" s="120"/>
      <c r="O19" s="121"/>
      <c r="P19" s="6" t="s">
        <v>16</v>
      </c>
      <c r="Q19" s="6" t="s">
        <v>22</v>
      </c>
    </row>
    <row r="20" spans="2:19" s="5" customFormat="1" ht="27.6" customHeight="1" x14ac:dyDescent="0.4">
      <c r="B20" s="122" t="s">
        <v>41</v>
      </c>
      <c r="C20" s="73">
        <f>E9</f>
        <v>0.45833333333333331</v>
      </c>
      <c r="D20" s="74" t="s">
        <v>1</v>
      </c>
      <c r="E20" s="75">
        <f>C20+TIME(0,5,0)</f>
        <v>0.46180555555555552</v>
      </c>
      <c r="F20" s="108">
        <v>1400</v>
      </c>
      <c r="G20" s="77"/>
      <c r="H20" s="73">
        <f>C20</f>
        <v>0.45833333333333331</v>
      </c>
      <c r="I20" s="74" t="s">
        <v>1</v>
      </c>
      <c r="J20" s="75">
        <f>H20+TIME(0,5,0)</f>
        <v>0.46180555555555552</v>
      </c>
      <c r="K20" s="108">
        <v>1400</v>
      </c>
      <c r="L20" s="11"/>
      <c r="M20" s="73">
        <f>H20</f>
        <v>0.45833333333333331</v>
      </c>
      <c r="N20" s="74" t="s">
        <v>1</v>
      </c>
      <c r="O20" s="75">
        <f>M20+TIME(0,5,0)</f>
        <v>0.46180555555555552</v>
      </c>
      <c r="P20" s="102">
        <f>F20-K20</f>
        <v>0</v>
      </c>
      <c r="Q20" s="147" t="s">
        <v>12</v>
      </c>
    </row>
    <row r="21" spans="2:19" s="5" customFormat="1" ht="27.6" customHeight="1" x14ac:dyDescent="0.4">
      <c r="B21" s="123"/>
      <c r="C21" s="78">
        <f>E20</f>
        <v>0.46180555555555552</v>
      </c>
      <c r="D21" s="79" t="s">
        <v>1</v>
      </c>
      <c r="E21" s="80">
        <f>C21+TIME(0,5,0)</f>
        <v>0.46527777777777773</v>
      </c>
      <c r="F21" s="109">
        <v>1400</v>
      </c>
      <c r="G21" s="81"/>
      <c r="H21" s="78">
        <f>J20</f>
        <v>0.46180555555555552</v>
      </c>
      <c r="I21" s="79" t="s">
        <v>1</v>
      </c>
      <c r="J21" s="80">
        <f>H21+TIME(0,5,0)</f>
        <v>0.46527777777777773</v>
      </c>
      <c r="K21" s="109">
        <v>1400</v>
      </c>
      <c r="M21" s="78">
        <f>O20</f>
        <v>0.46180555555555552</v>
      </c>
      <c r="N21" s="79" t="s">
        <v>1</v>
      </c>
      <c r="O21" s="80">
        <f>M21+TIME(0,5,0)</f>
        <v>0.46527777777777773</v>
      </c>
      <c r="P21" s="82">
        <f t="shared" ref="P21" si="0">F21-K21</f>
        <v>0</v>
      </c>
      <c r="Q21" s="148"/>
    </row>
    <row r="22" spans="2:19" s="5" customFormat="1" ht="27.6" customHeight="1" x14ac:dyDescent="0.4">
      <c r="B22" s="123"/>
      <c r="C22" s="78">
        <f t="shared" ref="C22:C37" si="1">E21</f>
        <v>0.46527777777777773</v>
      </c>
      <c r="D22" s="79" t="s">
        <v>1</v>
      </c>
      <c r="E22" s="80">
        <f t="shared" ref="E22:E37" si="2">C22+TIME(0,5,0)</f>
        <v>0.46874999999999994</v>
      </c>
      <c r="F22" s="110" t="s">
        <v>28</v>
      </c>
      <c r="G22" s="77"/>
      <c r="H22" s="78">
        <f t="shared" ref="H22:H37" si="3">J21</f>
        <v>0.46527777777777773</v>
      </c>
      <c r="I22" s="79" t="s">
        <v>1</v>
      </c>
      <c r="J22" s="80">
        <f t="shared" ref="J22:J37" si="4">H22+TIME(0,5,0)</f>
        <v>0.46874999999999994</v>
      </c>
      <c r="K22" s="110" t="s">
        <v>28</v>
      </c>
      <c r="L22" s="11"/>
      <c r="M22" s="78">
        <f t="shared" ref="M22:M37" si="5">O21</f>
        <v>0.46527777777777773</v>
      </c>
      <c r="N22" s="79" t="s">
        <v>1</v>
      </c>
      <c r="O22" s="80">
        <f t="shared" ref="O22:O37" si="6">M22+TIME(0,5,0)</f>
        <v>0.46874999999999994</v>
      </c>
      <c r="P22" s="84" t="s">
        <v>28</v>
      </c>
      <c r="Q22" s="148"/>
      <c r="S22" s="22"/>
    </row>
    <row r="23" spans="2:19" ht="27.6" customHeight="1" x14ac:dyDescent="0.4">
      <c r="B23" s="123"/>
      <c r="C23" s="78">
        <f t="shared" si="1"/>
        <v>0.46874999999999994</v>
      </c>
      <c r="D23" s="79" t="s">
        <v>1</v>
      </c>
      <c r="E23" s="80">
        <f t="shared" si="2"/>
        <v>0.47222222222222215</v>
      </c>
      <c r="F23" s="111" t="s">
        <v>28</v>
      </c>
      <c r="G23"/>
      <c r="H23" s="78">
        <f t="shared" si="3"/>
        <v>0.46874999999999994</v>
      </c>
      <c r="I23" s="79" t="s">
        <v>1</v>
      </c>
      <c r="J23" s="80">
        <f t="shared" si="4"/>
        <v>0.47222222222222215</v>
      </c>
      <c r="K23" s="111" t="s">
        <v>28</v>
      </c>
      <c r="M23" s="78">
        <f t="shared" si="5"/>
        <v>0.46874999999999994</v>
      </c>
      <c r="N23" s="79" t="s">
        <v>1</v>
      </c>
      <c r="O23" s="80">
        <f t="shared" si="6"/>
        <v>0.47222222222222215</v>
      </c>
      <c r="P23" s="84" t="s">
        <v>28</v>
      </c>
      <c r="Q23" s="148"/>
    </row>
    <row r="24" spans="2:19" ht="27.6" customHeight="1" x14ac:dyDescent="0.4">
      <c r="B24" s="123"/>
      <c r="C24" s="78">
        <f t="shared" si="1"/>
        <v>0.47222222222222215</v>
      </c>
      <c r="D24" s="79" t="s">
        <v>1</v>
      </c>
      <c r="E24" s="80">
        <f t="shared" si="2"/>
        <v>0.47569444444444436</v>
      </c>
      <c r="F24" s="111" t="s">
        <v>28</v>
      </c>
      <c r="G24"/>
      <c r="H24" s="78">
        <f t="shared" si="3"/>
        <v>0.47222222222222215</v>
      </c>
      <c r="I24" s="79" t="s">
        <v>1</v>
      </c>
      <c r="J24" s="80">
        <f t="shared" si="4"/>
        <v>0.47569444444444436</v>
      </c>
      <c r="K24" s="111" t="s">
        <v>28</v>
      </c>
      <c r="M24" s="78">
        <f t="shared" si="5"/>
        <v>0.47222222222222215</v>
      </c>
      <c r="N24" s="79" t="s">
        <v>1</v>
      </c>
      <c r="O24" s="80">
        <f t="shared" si="6"/>
        <v>0.47569444444444436</v>
      </c>
      <c r="P24" s="84" t="s">
        <v>28</v>
      </c>
      <c r="Q24" s="148"/>
    </row>
    <row r="25" spans="2:19" ht="27.6" customHeight="1" x14ac:dyDescent="0.4">
      <c r="B25" s="123"/>
      <c r="C25" s="78">
        <f t="shared" si="1"/>
        <v>0.47569444444444436</v>
      </c>
      <c r="D25" s="79" t="s">
        <v>1</v>
      </c>
      <c r="E25" s="80">
        <f t="shared" si="2"/>
        <v>0.47916666666666657</v>
      </c>
      <c r="F25" s="111"/>
      <c r="G25"/>
      <c r="H25" s="78">
        <f t="shared" si="3"/>
        <v>0.47569444444444436</v>
      </c>
      <c r="I25" s="79" t="s">
        <v>1</v>
      </c>
      <c r="J25" s="80">
        <f t="shared" si="4"/>
        <v>0.47916666666666657</v>
      </c>
      <c r="K25" s="111"/>
      <c r="M25" s="78">
        <f t="shared" si="5"/>
        <v>0.47569444444444436</v>
      </c>
      <c r="N25" s="79" t="s">
        <v>1</v>
      </c>
      <c r="O25" s="80">
        <f t="shared" si="6"/>
        <v>0.47916666666666657</v>
      </c>
      <c r="P25" s="82"/>
      <c r="Q25" s="148"/>
    </row>
    <row r="26" spans="2:19" ht="27.6" customHeight="1" x14ac:dyDescent="0.4">
      <c r="B26" s="123"/>
      <c r="C26" s="78">
        <f t="shared" si="1"/>
        <v>0.47916666666666657</v>
      </c>
      <c r="D26" s="79" t="s">
        <v>1</v>
      </c>
      <c r="E26" s="80">
        <f t="shared" si="2"/>
        <v>0.48263888888888878</v>
      </c>
      <c r="F26" s="111"/>
      <c r="G26"/>
      <c r="H26" s="78">
        <f t="shared" si="3"/>
        <v>0.47916666666666657</v>
      </c>
      <c r="I26" s="79" t="s">
        <v>1</v>
      </c>
      <c r="J26" s="80">
        <f t="shared" si="4"/>
        <v>0.48263888888888878</v>
      </c>
      <c r="K26" s="111"/>
      <c r="M26" s="78">
        <f t="shared" si="5"/>
        <v>0.47916666666666657</v>
      </c>
      <c r="N26" s="79" t="s">
        <v>1</v>
      </c>
      <c r="O26" s="80">
        <f t="shared" si="6"/>
        <v>0.48263888888888878</v>
      </c>
      <c r="P26" s="82"/>
      <c r="Q26" s="148"/>
    </row>
    <row r="27" spans="2:19" ht="27.6" customHeight="1" x14ac:dyDescent="0.4">
      <c r="B27" s="123"/>
      <c r="C27" s="78">
        <f t="shared" si="1"/>
        <v>0.48263888888888878</v>
      </c>
      <c r="D27" s="79" t="s">
        <v>1</v>
      </c>
      <c r="E27" s="80">
        <f t="shared" si="2"/>
        <v>0.48611111111111099</v>
      </c>
      <c r="F27" s="111"/>
      <c r="G27"/>
      <c r="H27" s="78">
        <f t="shared" si="3"/>
        <v>0.48263888888888878</v>
      </c>
      <c r="I27" s="79" t="s">
        <v>1</v>
      </c>
      <c r="J27" s="80">
        <f t="shared" si="4"/>
        <v>0.48611111111111099</v>
      </c>
      <c r="K27" s="111"/>
      <c r="M27" s="78">
        <f t="shared" si="5"/>
        <v>0.48263888888888878</v>
      </c>
      <c r="N27" s="79" t="s">
        <v>1</v>
      </c>
      <c r="O27" s="80">
        <f t="shared" si="6"/>
        <v>0.48611111111111099</v>
      </c>
      <c r="P27" s="82"/>
      <c r="Q27" s="148"/>
    </row>
    <row r="28" spans="2:19" ht="27.6" customHeight="1" x14ac:dyDescent="0.4">
      <c r="B28" s="123"/>
      <c r="C28" s="78">
        <f t="shared" si="1"/>
        <v>0.48611111111111099</v>
      </c>
      <c r="D28" s="79" t="s">
        <v>1</v>
      </c>
      <c r="E28" s="80">
        <f t="shared" si="2"/>
        <v>0.4895833333333332</v>
      </c>
      <c r="F28" s="111"/>
      <c r="G28"/>
      <c r="H28" s="78">
        <f t="shared" si="3"/>
        <v>0.48611111111111099</v>
      </c>
      <c r="I28" s="79" t="s">
        <v>1</v>
      </c>
      <c r="J28" s="80">
        <f t="shared" si="4"/>
        <v>0.4895833333333332</v>
      </c>
      <c r="K28" s="111"/>
      <c r="M28" s="78">
        <f t="shared" si="5"/>
        <v>0.48611111111111099</v>
      </c>
      <c r="N28" s="79" t="s">
        <v>1</v>
      </c>
      <c r="O28" s="80">
        <f t="shared" si="6"/>
        <v>0.4895833333333332</v>
      </c>
      <c r="P28" s="82"/>
      <c r="Q28" s="148"/>
    </row>
    <row r="29" spans="2:19" ht="27.6" customHeight="1" x14ac:dyDescent="0.4">
      <c r="B29" s="123"/>
      <c r="C29" s="78">
        <f t="shared" si="1"/>
        <v>0.4895833333333332</v>
      </c>
      <c r="D29" s="79" t="s">
        <v>1</v>
      </c>
      <c r="E29" s="80">
        <f t="shared" si="2"/>
        <v>0.49305555555555541</v>
      </c>
      <c r="F29" s="111"/>
      <c r="G29"/>
      <c r="H29" s="78">
        <f t="shared" si="3"/>
        <v>0.4895833333333332</v>
      </c>
      <c r="I29" s="79" t="s">
        <v>1</v>
      </c>
      <c r="J29" s="80">
        <f t="shared" si="4"/>
        <v>0.49305555555555541</v>
      </c>
      <c r="K29" s="111"/>
      <c r="M29" s="78">
        <f t="shared" si="5"/>
        <v>0.4895833333333332</v>
      </c>
      <c r="N29" s="79" t="s">
        <v>1</v>
      </c>
      <c r="O29" s="80">
        <f t="shared" si="6"/>
        <v>0.49305555555555541</v>
      </c>
      <c r="P29" s="82"/>
      <c r="Q29" s="148"/>
    </row>
    <row r="30" spans="2:19" ht="27.6" customHeight="1" x14ac:dyDescent="0.4">
      <c r="B30" s="123"/>
      <c r="C30" s="78">
        <f t="shared" si="1"/>
        <v>0.49305555555555541</v>
      </c>
      <c r="D30" s="79" t="s">
        <v>1</v>
      </c>
      <c r="E30" s="80">
        <f t="shared" si="2"/>
        <v>0.49652777777777762</v>
      </c>
      <c r="F30" s="111"/>
      <c r="G30"/>
      <c r="H30" s="78">
        <f t="shared" si="3"/>
        <v>0.49305555555555541</v>
      </c>
      <c r="I30" s="79" t="s">
        <v>1</v>
      </c>
      <c r="J30" s="80">
        <f t="shared" si="4"/>
        <v>0.49652777777777762</v>
      </c>
      <c r="K30" s="111"/>
      <c r="M30" s="78">
        <f t="shared" si="5"/>
        <v>0.49305555555555541</v>
      </c>
      <c r="N30" s="79" t="s">
        <v>1</v>
      </c>
      <c r="O30" s="80">
        <f t="shared" si="6"/>
        <v>0.49652777777777762</v>
      </c>
      <c r="P30" s="82"/>
      <c r="Q30" s="148"/>
    </row>
    <row r="31" spans="2:19" ht="27.6" customHeight="1" x14ac:dyDescent="0.4">
      <c r="B31" s="124"/>
      <c r="C31" s="85">
        <f t="shared" si="1"/>
        <v>0.49652777777777762</v>
      </c>
      <c r="D31" s="86" t="s">
        <v>1</v>
      </c>
      <c r="E31" s="87">
        <f t="shared" si="2"/>
        <v>0.49999999999999983</v>
      </c>
      <c r="F31" s="112"/>
      <c r="G31"/>
      <c r="H31" s="85">
        <f t="shared" si="3"/>
        <v>0.49652777777777762</v>
      </c>
      <c r="I31" s="86" t="s">
        <v>1</v>
      </c>
      <c r="J31" s="87">
        <f t="shared" si="4"/>
        <v>0.49999999999999983</v>
      </c>
      <c r="K31" s="112"/>
      <c r="M31" s="85">
        <f t="shared" si="5"/>
        <v>0.49652777777777762</v>
      </c>
      <c r="N31" s="86" t="s">
        <v>1</v>
      </c>
      <c r="O31" s="87">
        <f t="shared" si="6"/>
        <v>0.49999999999999983</v>
      </c>
      <c r="P31" s="95"/>
      <c r="Q31" s="149"/>
    </row>
    <row r="32" spans="2:19" ht="27.6" customHeight="1" x14ac:dyDescent="0.4">
      <c r="B32" s="114" t="s">
        <v>42</v>
      </c>
      <c r="C32" s="90">
        <f t="shared" si="1"/>
        <v>0.49999999999999983</v>
      </c>
      <c r="D32" s="91" t="s">
        <v>1</v>
      </c>
      <c r="E32" s="92">
        <f t="shared" si="2"/>
        <v>0.5034722222222221</v>
      </c>
      <c r="F32" s="113">
        <v>1400</v>
      </c>
      <c r="G32"/>
      <c r="H32" s="90">
        <f t="shared" si="3"/>
        <v>0.49999999999999983</v>
      </c>
      <c r="I32" s="91" t="s">
        <v>1</v>
      </c>
      <c r="J32" s="92">
        <f t="shared" si="4"/>
        <v>0.5034722222222221</v>
      </c>
      <c r="K32" s="113">
        <v>400</v>
      </c>
      <c r="M32" s="90">
        <f t="shared" si="5"/>
        <v>0.49999999999999983</v>
      </c>
      <c r="N32" s="91" t="s">
        <v>1</v>
      </c>
      <c r="O32" s="92">
        <f t="shared" si="6"/>
        <v>0.5034722222222221</v>
      </c>
      <c r="P32" s="82">
        <f t="shared" ref="P32:P33" si="7">F32-K32</f>
        <v>1000</v>
      </c>
      <c r="Q32" s="99"/>
    </row>
    <row r="33" spans="2:17" ht="27.6" customHeight="1" x14ac:dyDescent="0.4">
      <c r="B33" s="114"/>
      <c r="C33" s="78">
        <f t="shared" si="1"/>
        <v>0.5034722222222221</v>
      </c>
      <c r="D33" s="79" t="s">
        <v>1</v>
      </c>
      <c r="E33" s="80">
        <f t="shared" si="2"/>
        <v>0.50694444444444431</v>
      </c>
      <c r="F33" s="113">
        <v>1400</v>
      </c>
      <c r="G33"/>
      <c r="H33" s="78">
        <f t="shared" si="3"/>
        <v>0.5034722222222221</v>
      </c>
      <c r="I33" s="79" t="s">
        <v>1</v>
      </c>
      <c r="J33" s="80">
        <f t="shared" si="4"/>
        <v>0.50694444444444431</v>
      </c>
      <c r="K33" s="113">
        <v>400</v>
      </c>
      <c r="M33" s="78">
        <f t="shared" si="5"/>
        <v>0.5034722222222221</v>
      </c>
      <c r="N33" s="79" t="s">
        <v>1</v>
      </c>
      <c r="O33" s="80">
        <f t="shared" si="6"/>
        <v>0.50694444444444431</v>
      </c>
      <c r="P33" s="82">
        <f t="shared" si="7"/>
        <v>1000</v>
      </c>
      <c r="Q33" s="23"/>
    </row>
    <row r="34" spans="2:17" ht="27.6" customHeight="1" x14ac:dyDescent="0.4">
      <c r="B34" s="114"/>
      <c r="C34" s="78">
        <f t="shared" si="1"/>
        <v>0.50694444444444431</v>
      </c>
      <c r="D34" s="79" t="s">
        <v>1</v>
      </c>
      <c r="E34" s="80">
        <f t="shared" si="2"/>
        <v>0.51041666666666652</v>
      </c>
      <c r="F34" s="111" t="s">
        <v>27</v>
      </c>
      <c r="G34"/>
      <c r="H34" s="78">
        <f t="shared" si="3"/>
        <v>0.50694444444444431</v>
      </c>
      <c r="I34" s="79" t="s">
        <v>1</v>
      </c>
      <c r="J34" s="80">
        <f t="shared" si="4"/>
        <v>0.51041666666666652</v>
      </c>
      <c r="K34" s="111" t="s">
        <v>27</v>
      </c>
      <c r="M34" s="78">
        <f t="shared" si="5"/>
        <v>0.50694444444444431</v>
      </c>
      <c r="N34" s="79" t="s">
        <v>1</v>
      </c>
      <c r="O34" s="80">
        <f t="shared" si="6"/>
        <v>0.51041666666666652</v>
      </c>
      <c r="P34" s="84" t="s">
        <v>27</v>
      </c>
      <c r="Q34" s="23"/>
    </row>
    <row r="35" spans="2:17" ht="27.6" customHeight="1" x14ac:dyDescent="0.4">
      <c r="B35" s="114"/>
      <c r="C35" s="78">
        <f t="shared" si="1"/>
        <v>0.51041666666666652</v>
      </c>
      <c r="D35" s="79" t="s">
        <v>1</v>
      </c>
      <c r="E35" s="80">
        <f t="shared" si="2"/>
        <v>0.51388888888888873</v>
      </c>
      <c r="F35" s="111" t="s">
        <v>27</v>
      </c>
      <c r="G35"/>
      <c r="H35" s="78">
        <f t="shared" si="3"/>
        <v>0.51041666666666652</v>
      </c>
      <c r="I35" s="79" t="s">
        <v>1</v>
      </c>
      <c r="J35" s="80">
        <f t="shared" si="4"/>
        <v>0.51388888888888873</v>
      </c>
      <c r="K35" s="111" t="s">
        <v>27</v>
      </c>
      <c r="M35" s="78">
        <f t="shared" si="5"/>
        <v>0.51041666666666652</v>
      </c>
      <c r="N35" s="79" t="s">
        <v>1</v>
      </c>
      <c r="O35" s="80">
        <f t="shared" si="6"/>
        <v>0.51388888888888873</v>
      </c>
      <c r="P35" s="84" t="s">
        <v>27</v>
      </c>
      <c r="Q35" s="23"/>
    </row>
    <row r="36" spans="2:17" ht="27.6" customHeight="1" x14ac:dyDescent="0.4">
      <c r="B36" s="114"/>
      <c r="C36" s="78">
        <f t="shared" si="1"/>
        <v>0.51388888888888873</v>
      </c>
      <c r="D36" s="79" t="s">
        <v>1</v>
      </c>
      <c r="E36" s="80">
        <f t="shared" si="2"/>
        <v>0.51736111111111094</v>
      </c>
      <c r="F36" s="111" t="s">
        <v>27</v>
      </c>
      <c r="G36"/>
      <c r="H36" s="78">
        <f t="shared" si="3"/>
        <v>0.51388888888888873</v>
      </c>
      <c r="I36" s="79" t="s">
        <v>1</v>
      </c>
      <c r="J36" s="80">
        <f t="shared" si="4"/>
        <v>0.51736111111111094</v>
      </c>
      <c r="K36" s="111" t="s">
        <v>27</v>
      </c>
      <c r="M36" s="78">
        <f t="shared" si="5"/>
        <v>0.51388888888888873</v>
      </c>
      <c r="N36" s="79" t="s">
        <v>1</v>
      </c>
      <c r="O36" s="80">
        <f t="shared" si="6"/>
        <v>0.51736111111111094</v>
      </c>
      <c r="P36" s="84" t="s">
        <v>27</v>
      </c>
      <c r="Q36" s="23"/>
    </row>
    <row r="37" spans="2:17" ht="27.6" customHeight="1" x14ac:dyDescent="0.4">
      <c r="B37" s="114"/>
      <c r="C37" s="85">
        <f t="shared" si="1"/>
        <v>0.51736111111111094</v>
      </c>
      <c r="D37" s="86" t="s">
        <v>1</v>
      </c>
      <c r="E37" s="87">
        <f t="shared" si="2"/>
        <v>0.52083333333333315</v>
      </c>
      <c r="F37" s="112"/>
      <c r="G37"/>
      <c r="H37" s="85">
        <f t="shared" si="3"/>
        <v>0.51736111111111094</v>
      </c>
      <c r="I37" s="86" t="s">
        <v>1</v>
      </c>
      <c r="J37" s="87">
        <f t="shared" si="4"/>
        <v>0.52083333333333315</v>
      </c>
      <c r="K37" s="112"/>
      <c r="M37" s="85">
        <f t="shared" si="5"/>
        <v>0.51736111111111094</v>
      </c>
      <c r="N37" s="86" t="s">
        <v>1</v>
      </c>
      <c r="O37" s="87">
        <f t="shared" si="6"/>
        <v>0.52083333333333315</v>
      </c>
      <c r="P37" s="95"/>
      <c r="Q37" s="98"/>
    </row>
  </sheetData>
  <mergeCells count="21">
    <mergeCell ref="B11:D11"/>
    <mergeCell ref="E11:G11"/>
    <mergeCell ref="B5:D5"/>
    <mergeCell ref="E5:G5"/>
    <mergeCell ref="B6:D6"/>
    <mergeCell ref="E6:G6"/>
    <mergeCell ref="B7:D7"/>
    <mergeCell ref="E7:G7"/>
    <mergeCell ref="B8:D8"/>
    <mergeCell ref="E8:G8"/>
    <mergeCell ref="B9:D9"/>
    <mergeCell ref="B10:D10"/>
    <mergeCell ref="E10:G10"/>
    <mergeCell ref="B20:B31"/>
    <mergeCell ref="Q20:Q31"/>
    <mergeCell ref="B32:B37"/>
    <mergeCell ref="B12:D12"/>
    <mergeCell ref="E12:G12"/>
    <mergeCell ref="B19:E19"/>
    <mergeCell ref="H19:J19"/>
    <mergeCell ref="M19:O19"/>
  </mergeCells>
  <phoneticPr fontId="1"/>
  <pageMargins left="0.39370078740157483" right="0.39370078740157483" top="0.74803149606299213" bottom="0.74803149606299213" header="0.31496062992125984" footer="0.31496062992125984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B2:S68"/>
  <sheetViews>
    <sheetView showGridLines="0" zoomScale="80" zoomScaleNormal="80" workbookViewId="0"/>
  </sheetViews>
  <sheetFormatPr defaultColWidth="8.625" defaultRowHeight="18.75" x14ac:dyDescent="0.4"/>
  <cols>
    <col min="1" max="1" width="2.25" style="3" customWidth="1"/>
    <col min="2" max="2" width="3.5" style="3" customWidth="1"/>
    <col min="3" max="17" width="8.625" style="3" customWidth="1"/>
    <col min="18" max="18" width="2.25" style="3" customWidth="1"/>
    <col min="19" max="16384" width="8.625" style="3"/>
  </cols>
  <sheetData>
    <row r="2" spans="2:7" x14ac:dyDescent="0.4">
      <c r="B2" s="3" t="s">
        <v>6</v>
      </c>
    </row>
    <row r="3" spans="2:7" ht="24" x14ac:dyDescent="0.4">
      <c r="B3" s="2" t="s">
        <v>25</v>
      </c>
    </row>
    <row r="5" spans="2:7" x14ac:dyDescent="0.4">
      <c r="B5" s="116" t="s">
        <v>0</v>
      </c>
      <c r="C5" s="117"/>
      <c r="D5" s="118"/>
      <c r="E5" s="134"/>
      <c r="F5" s="134"/>
      <c r="G5" s="134"/>
    </row>
    <row r="6" spans="2:7" x14ac:dyDescent="0.4">
      <c r="B6" s="116" t="s">
        <v>7</v>
      </c>
      <c r="C6" s="117"/>
      <c r="D6" s="118"/>
      <c r="E6" s="134"/>
      <c r="F6" s="134"/>
      <c r="G6" s="134"/>
    </row>
    <row r="7" spans="2:7" x14ac:dyDescent="0.4">
      <c r="B7" s="167" t="s">
        <v>38</v>
      </c>
      <c r="C7" s="168"/>
      <c r="D7" s="169"/>
      <c r="E7" s="134"/>
      <c r="F7" s="134"/>
      <c r="G7" s="134"/>
    </row>
    <row r="8" spans="2:7" x14ac:dyDescent="0.4">
      <c r="B8" s="131" t="s">
        <v>9</v>
      </c>
      <c r="C8" s="132"/>
      <c r="D8" s="133"/>
      <c r="E8" s="135"/>
      <c r="F8" s="136"/>
      <c r="G8" s="137"/>
    </row>
    <row r="9" spans="2:7" x14ac:dyDescent="0.4">
      <c r="B9" s="150" t="s">
        <v>37</v>
      </c>
      <c r="C9" s="151"/>
      <c r="D9" s="152"/>
      <c r="E9" s="44"/>
      <c r="F9" s="43" t="s">
        <v>20</v>
      </c>
      <c r="G9" s="1">
        <f>E9+TIME(4,0,0)</f>
        <v>0.16666666666666666</v>
      </c>
    </row>
    <row r="10" spans="2:7" x14ac:dyDescent="0.4">
      <c r="B10" s="116" t="s">
        <v>26</v>
      </c>
      <c r="C10" s="117"/>
      <c r="D10" s="118"/>
      <c r="E10" s="134"/>
      <c r="F10" s="134"/>
      <c r="G10" s="134"/>
    </row>
    <row r="11" spans="2:7" x14ac:dyDescent="0.4">
      <c r="B11" s="116" t="s">
        <v>8</v>
      </c>
      <c r="C11" s="117"/>
      <c r="D11" s="118"/>
      <c r="E11" s="134"/>
      <c r="F11" s="134"/>
      <c r="G11" s="134"/>
    </row>
    <row r="12" spans="2:7" x14ac:dyDescent="0.4">
      <c r="B12" s="115" t="s">
        <v>11</v>
      </c>
      <c r="C12" s="115"/>
      <c r="D12" s="115"/>
      <c r="E12" s="134"/>
      <c r="F12" s="134"/>
      <c r="G12" s="134"/>
    </row>
    <row r="13" spans="2:7" x14ac:dyDescent="0.4">
      <c r="B13" s="45" t="s">
        <v>14</v>
      </c>
    </row>
    <row r="14" spans="2:7" x14ac:dyDescent="0.4">
      <c r="B14" s="3" t="s">
        <v>19</v>
      </c>
    </row>
    <row r="18" spans="2:19" x14ac:dyDescent="0.4">
      <c r="B18" s="3" t="s">
        <v>23</v>
      </c>
      <c r="H18" s="3" t="s">
        <v>15</v>
      </c>
      <c r="M18" s="3" t="s">
        <v>13</v>
      </c>
    </row>
    <row r="19" spans="2:19" ht="66" x14ac:dyDescent="0.4">
      <c r="B19" s="115" t="s">
        <v>2</v>
      </c>
      <c r="C19" s="115"/>
      <c r="D19" s="115"/>
      <c r="E19" s="115"/>
      <c r="F19" s="42" t="s">
        <v>24</v>
      </c>
      <c r="G19" s="5"/>
      <c r="H19" s="116" t="s">
        <v>2</v>
      </c>
      <c r="I19" s="117"/>
      <c r="J19" s="118"/>
      <c r="K19" s="4" t="s">
        <v>18</v>
      </c>
      <c r="L19" s="5"/>
      <c r="M19" s="116" t="s">
        <v>2</v>
      </c>
      <c r="N19" s="117"/>
      <c r="O19" s="118"/>
      <c r="P19" s="6" t="s">
        <v>16</v>
      </c>
      <c r="Q19" s="4" t="s">
        <v>22</v>
      </c>
    </row>
    <row r="20" spans="2:19" s="5" customFormat="1" x14ac:dyDescent="0.4">
      <c r="B20" s="164" t="s">
        <v>3</v>
      </c>
      <c r="C20" s="7">
        <f>E9</f>
        <v>0</v>
      </c>
      <c r="D20" s="8" t="s">
        <v>1</v>
      </c>
      <c r="E20" s="9">
        <f>C20+TIME(0,5,0)</f>
        <v>3.472222222222222E-3</v>
      </c>
      <c r="F20" s="10"/>
      <c r="G20" s="11"/>
      <c r="H20" s="7">
        <f>C20</f>
        <v>0</v>
      </c>
      <c r="I20" s="8" t="s">
        <v>1</v>
      </c>
      <c r="J20" s="9">
        <f>H20+TIME(0,5,0)</f>
        <v>3.472222222222222E-3</v>
      </c>
      <c r="K20" s="10"/>
      <c r="L20" s="11"/>
      <c r="M20" s="7">
        <f>H20</f>
        <v>0</v>
      </c>
      <c r="N20" s="8" t="s">
        <v>1</v>
      </c>
      <c r="O20" s="12">
        <f>M20+TIME(0,5,0)</f>
        <v>3.472222222222222E-3</v>
      </c>
      <c r="P20" s="13">
        <f>F20-K20</f>
        <v>0</v>
      </c>
      <c r="Q20" s="161" t="s">
        <v>12</v>
      </c>
    </row>
    <row r="21" spans="2:19" s="5" customFormat="1" x14ac:dyDescent="0.4">
      <c r="B21" s="165"/>
      <c r="C21" s="14">
        <f>E20</f>
        <v>3.472222222222222E-3</v>
      </c>
      <c r="D21" s="15" t="s">
        <v>1</v>
      </c>
      <c r="E21" s="16">
        <f>C21+TIME(0,5,0)</f>
        <v>6.9444444444444441E-3</v>
      </c>
      <c r="F21" s="17"/>
      <c r="H21" s="14">
        <f>J20</f>
        <v>3.472222222222222E-3</v>
      </c>
      <c r="I21" s="15" t="s">
        <v>1</v>
      </c>
      <c r="J21" s="16">
        <f>H21+TIME(0,5,0)</f>
        <v>6.9444444444444441E-3</v>
      </c>
      <c r="K21" s="17"/>
      <c r="M21" s="14">
        <f>O20</f>
        <v>3.472222222222222E-3</v>
      </c>
      <c r="N21" s="15" t="s">
        <v>1</v>
      </c>
      <c r="O21" s="18">
        <f>M21+TIME(0,5,0)</f>
        <v>6.9444444444444441E-3</v>
      </c>
      <c r="P21" s="19">
        <f t="shared" ref="P21:P67" si="0">F21-K21</f>
        <v>0</v>
      </c>
      <c r="Q21" s="162"/>
    </row>
    <row r="22" spans="2:19" s="5" customFormat="1" x14ac:dyDescent="0.4">
      <c r="B22" s="165"/>
      <c r="C22" s="14">
        <f t="shared" ref="C22:C67" si="1">E21</f>
        <v>6.9444444444444441E-3</v>
      </c>
      <c r="D22" s="15" t="s">
        <v>1</v>
      </c>
      <c r="E22" s="16">
        <f t="shared" ref="E22:E67" si="2">C22+TIME(0,5,0)</f>
        <v>1.0416666666666666E-2</v>
      </c>
      <c r="F22" s="20"/>
      <c r="G22" s="11"/>
      <c r="H22" s="14">
        <f t="shared" ref="H22:H67" si="3">J21</f>
        <v>6.9444444444444441E-3</v>
      </c>
      <c r="I22" s="15" t="s">
        <v>1</v>
      </c>
      <c r="J22" s="16">
        <f t="shared" ref="J22:J67" si="4">H22+TIME(0,5,0)</f>
        <v>1.0416666666666666E-2</v>
      </c>
      <c r="K22" s="20"/>
      <c r="L22" s="11"/>
      <c r="M22" s="14">
        <f t="shared" ref="M22:M67" si="5">O21</f>
        <v>6.9444444444444441E-3</v>
      </c>
      <c r="N22" s="15" t="s">
        <v>1</v>
      </c>
      <c r="O22" s="18">
        <f t="shared" ref="O22:O67" si="6">M22+TIME(0,5,0)</f>
        <v>1.0416666666666666E-2</v>
      </c>
      <c r="P22" s="21">
        <f t="shared" si="0"/>
        <v>0</v>
      </c>
      <c r="Q22" s="162"/>
      <c r="S22" s="22"/>
    </row>
    <row r="23" spans="2:19" x14ac:dyDescent="0.4">
      <c r="B23" s="165"/>
      <c r="C23" s="14">
        <f t="shared" si="1"/>
        <v>1.0416666666666666E-2</v>
      </c>
      <c r="D23" s="15" t="s">
        <v>1</v>
      </c>
      <c r="E23" s="16">
        <f t="shared" si="2"/>
        <v>1.3888888888888888E-2</v>
      </c>
      <c r="F23" s="20"/>
      <c r="H23" s="14">
        <f t="shared" si="3"/>
        <v>1.0416666666666666E-2</v>
      </c>
      <c r="I23" s="15" t="s">
        <v>1</v>
      </c>
      <c r="J23" s="16">
        <f t="shared" si="4"/>
        <v>1.3888888888888888E-2</v>
      </c>
      <c r="K23" s="20"/>
      <c r="M23" s="14">
        <f t="shared" si="5"/>
        <v>1.0416666666666666E-2</v>
      </c>
      <c r="N23" s="15" t="s">
        <v>1</v>
      </c>
      <c r="O23" s="18">
        <f t="shared" si="6"/>
        <v>1.3888888888888888E-2</v>
      </c>
      <c r="P23" s="21">
        <f t="shared" si="0"/>
        <v>0</v>
      </c>
      <c r="Q23" s="162"/>
    </row>
    <row r="24" spans="2:19" x14ac:dyDescent="0.4">
      <c r="B24" s="165"/>
      <c r="C24" s="14">
        <f t="shared" si="1"/>
        <v>1.3888888888888888E-2</v>
      </c>
      <c r="D24" s="15" t="s">
        <v>1</v>
      </c>
      <c r="E24" s="16">
        <f t="shared" si="2"/>
        <v>1.7361111111111112E-2</v>
      </c>
      <c r="F24" s="20"/>
      <c r="H24" s="14">
        <f t="shared" si="3"/>
        <v>1.3888888888888888E-2</v>
      </c>
      <c r="I24" s="15" t="s">
        <v>1</v>
      </c>
      <c r="J24" s="16">
        <f t="shared" si="4"/>
        <v>1.7361111111111112E-2</v>
      </c>
      <c r="K24" s="20"/>
      <c r="M24" s="14">
        <f t="shared" si="5"/>
        <v>1.3888888888888888E-2</v>
      </c>
      <c r="N24" s="15" t="s">
        <v>1</v>
      </c>
      <c r="O24" s="18">
        <f t="shared" si="6"/>
        <v>1.7361111111111112E-2</v>
      </c>
      <c r="P24" s="21">
        <f t="shared" si="0"/>
        <v>0</v>
      </c>
      <c r="Q24" s="162"/>
    </row>
    <row r="25" spans="2:19" x14ac:dyDescent="0.4">
      <c r="B25" s="165"/>
      <c r="C25" s="14">
        <f t="shared" si="1"/>
        <v>1.7361111111111112E-2</v>
      </c>
      <c r="D25" s="15" t="s">
        <v>1</v>
      </c>
      <c r="E25" s="16">
        <f t="shared" si="2"/>
        <v>2.0833333333333336E-2</v>
      </c>
      <c r="F25" s="23"/>
      <c r="H25" s="14">
        <f t="shared" si="3"/>
        <v>1.7361111111111112E-2</v>
      </c>
      <c r="I25" s="15" t="s">
        <v>1</v>
      </c>
      <c r="J25" s="16">
        <f t="shared" si="4"/>
        <v>2.0833333333333336E-2</v>
      </c>
      <c r="K25" s="23"/>
      <c r="M25" s="14">
        <f t="shared" si="5"/>
        <v>1.7361111111111112E-2</v>
      </c>
      <c r="N25" s="15" t="s">
        <v>1</v>
      </c>
      <c r="O25" s="18">
        <f t="shared" si="6"/>
        <v>2.0833333333333336E-2</v>
      </c>
      <c r="P25" s="19">
        <f t="shared" si="0"/>
        <v>0</v>
      </c>
      <c r="Q25" s="162"/>
    </row>
    <row r="26" spans="2:19" x14ac:dyDescent="0.4">
      <c r="B26" s="165"/>
      <c r="C26" s="14">
        <f t="shared" si="1"/>
        <v>2.0833333333333336E-2</v>
      </c>
      <c r="D26" s="15" t="s">
        <v>1</v>
      </c>
      <c r="E26" s="16">
        <f t="shared" si="2"/>
        <v>2.4305555555555559E-2</v>
      </c>
      <c r="F26" s="23"/>
      <c r="H26" s="14">
        <f t="shared" si="3"/>
        <v>2.0833333333333336E-2</v>
      </c>
      <c r="I26" s="15" t="s">
        <v>1</v>
      </c>
      <c r="J26" s="16">
        <f t="shared" si="4"/>
        <v>2.4305555555555559E-2</v>
      </c>
      <c r="K26" s="23"/>
      <c r="M26" s="14">
        <f t="shared" si="5"/>
        <v>2.0833333333333336E-2</v>
      </c>
      <c r="N26" s="15" t="s">
        <v>1</v>
      </c>
      <c r="O26" s="18">
        <f t="shared" si="6"/>
        <v>2.4305555555555559E-2</v>
      </c>
      <c r="P26" s="19">
        <f t="shared" si="0"/>
        <v>0</v>
      </c>
      <c r="Q26" s="162"/>
    </row>
    <row r="27" spans="2:19" x14ac:dyDescent="0.4">
      <c r="B27" s="165"/>
      <c r="C27" s="14">
        <f t="shared" si="1"/>
        <v>2.4305555555555559E-2</v>
      </c>
      <c r="D27" s="15" t="s">
        <v>1</v>
      </c>
      <c r="E27" s="16">
        <f t="shared" si="2"/>
        <v>2.7777777777777783E-2</v>
      </c>
      <c r="F27" s="23"/>
      <c r="H27" s="14">
        <f t="shared" si="3"/>
        <v>2.4305555555555559E-2</v>
      </c>
      <c r="I27" s="15" t="s">
        <v>1</v>
      </c>
      <c r="J27" s="16">
        <f t="shared" si="4"/>
        <v>2.7777777777777783E-2</v>
      </c>
      <c r="K27" s="23"/>
      <c r="M27" s="14">
        <f t="shared" si="5"/>
        <v>2.4305555555555559E-2</v>
      </c>
      <c r="N27" s="15" t="s">
        <v>1</v>
      </c>
      <c r="O27" s="18">
        <f t="shared" si="6"/>
        <v>2.7777777777777783E-2</v>
      </c>
      <c r="P27" s="19">
        <f t="shared" si="0"/>
        <v>0</v>
      </c>
      <c r="Q27" s="162"/>
    </row>
    <row r="28" spans="2:19" x14ac:dyDescent="0.4">
      <c r="B28" s="165"/>
      <c r="C28" s="14">
        <f t="shared" si="1"/>
        <v>2.7777777777777783E-2</v>
      </c>
      <c r="D28" s="15" t="s">
        <v>1</v>
      </c>
      <c r="E28" s="16">
        <f t="shared" si="2"/>
        <v>3.1250000000000007E-2</v>
      </c>
      <c r="F28" s="23"/>
      <c r="H28" s="14">
        <f t="shared" si="3"/>
        <v>2.7777777777777783E-2</v>
      </c>
      <c r="I28" s="15" t="s">
        <v>1</v>
      </c>
      <c r="J28" s="16">
        <f t="shared" si="4"/>
        <v>3.1250000000000007E-2</v>
      </c>
      <c r="K28" s="23"/>
      <c r="M28" s="14">
        <f t="shared" si="5"/>
        <v>2.7777777777777783E-2</v>
      </c>
      <c r="N28" s="15" t="s">
        <v>1</v>
      </c>
      <c r="O28" s="18">
        <f t="shared" si="6"/>
        <v>3.1250000000000007E-2</v>
      </c>
      <c r="P28" s="19">
        <f t="shared" si="0"/>
        <v>0</v>
      </c>
      <c r="Q28" s="162"/>
    </row>
    <row r="29" spans="2:19" x14ac:dyDescent="0.4">
      <c r="B29" s="165"/>
      <c r="C29" s="14">
        <f t="shared" si="1"/>
        <v>3.1250000000000007E-2</v>
      </c>
      <c r="D29" s="15" t="s">
        <v>1</v>
      </c>
      <c r="E29" s="16">
        <f t="shared" si="2"/>
        <v>3.4722222222222231E-2</v>
      </c>
      <c r="F29" s="23"/>
      <c r="H29" s="14">
        <f t="shared" si="3"/>
        <v>3.1250000000000007E-2</v>
      </c>
      <c r="I29" s="15" t="s">
        <v>1</v>
      </c>
      <c r="J29" s="16">
        <f t="shared" si="4"/>
        <v>3.4722222222222231E-2</v>
      </c>
      <c r="K29" s="23"/>
      <c r="M29" s="14">
        <f t="shared" si="5"/>
        <v>3.1250000000000007E-2</v>
      </c>
      <c r="N29" s="15" t="s">
        <v>1</v>
      </c>
      <c r="O29" s="18">
        <f t="shared" si="6"/>
        <v>3.4722222222222231E-2</v>
      </c>
      <c r="P29" s="19">
        <f t="shared" si="0"/>
        <v>0</v>
      </c>
      <c r="Q29" s="162"/>
    </row>
    <row r="30" spans="2:19" x14ac:dyDescent="0.4">
      <c r="B30" s="165"/>
      <c r="C30" s="14">
        <f t="shared" si="1"/>
        <v>3.4722222222222231E-2</v>
      </c>
      <c r="D30" s="15" t="s">
        <v>1</v>
      </c>
      <c r="E30" s="16">
        <f t="shared" si="2"/>
        <v>3.8194444444444454E-2</v>
      </c>
      <c r="F30" s="23"/>
      <c r="H30" s="14">
        <f t="shared" si="3"/>
        <v>3.4722222222222231E-2</v>
      </c>
      <c r="I30" s="15" t="s">
        <v>1</v>
      </c>
      <c r="J30" s="16">
        <f t="shared" si="4"/>
        <v>3.8194444444444454E-2</v>
      </c>
      <c r="K30" s="23"/>
      <c r="M30" s="14">
        <f t="shared" si="5"/>
        <v>3.4722222222222231E-2</v>
      </c>
      <c r="N30" s="15" t="s">
        <v>1</v>
      </c>
      <c r="O30" s="18">
        <f t="shared" si="6"/>
        <v>3.8194444444444454E-2</v>
      </c>
      <c r="P30" s="19">
        <f t="shared" si="0"/>
        <v>0</v>
      </c>
      <c r="Q30" s="162"/>
    </row>
    <row r="31" spans="2:19" x14ac:dyDescent="0.4">
      <c r="B31" s="166"/>
      <c r="C31" s="24">
        <f t="shared" si="1"/>
        <v>3.8194444444444454E-2</v>
      </c>
      <c r="D31" s="25" t="s">
        <v>1</v>
      </c>
      <c r="E31" s="26">
        <f t="shared" si="2"/>
        <v>4.1666666666666678E-2</v>
      </c>
      <c r="F31" s="27"/>
      <c r="H31" s="24">
        <f t="shared" si="3"/>
        <v>3.8194444444444454E-2</v>
      </c>
      <c r="I31" s="25" t="s">
        <v>1</v>
      </c>
      <c r="J31" s="26">
        <f t="shared" si="4"/>
        <v>4.1666666666666678E-2</v>
      </c>
      <c r="K31" s="27"/>
      <c r="M31" s="24">
        <f t="shared" si="5"/>
        <v>3.8194444444444454E-2</v>
      </c>
      <c r="N31" s="25" t="s">
        <v>1</v>
      </c>
      <c r="O31" s="28">
        <f t="shared" si="6"/>
        <v>4.1666666666666678E-2</v>
      </c>
      <c r="P31" s="29">
        <f t="shared" si="0"/>
        <v>0</v>
      </c>
      <c r="Q31" s="163"/>
    </row>
    <row r="32" spans="2:19" x14ac:dyDescent="0.4">
      <c r="B32" s="160" t="s">
        <v>4</v>
      </c>
      <c r="C32" s="30">
        <f t="shared" si="1"/>
        <v>4.1666666666666678E-2</v>
      </c>
      <c r="D32" s="31" t="s">
        <v>1</v>
      </c>
      <c r="E32" s="32">
        <f t="shared" si="2"/>
        <v>4.5138888888888902E-2</v>
      </c>
      <c r="F32" s="10"/>
      <c r="H32" s="30">
        <f t="shared" si="3"/>
        <v>4.1666666666666678E-2</v>
      </c>
      <c r="I32" s="31" t="s">
        <v>1</v>
      </c>
      <c r="J32" s="32">
        <f t="shared" si="4"/>
        <v>4.5138888888888902E-2</v>
      </c>
      <c r="K32" s="10"/>
      <c r="M32" s="30">
        <f t="shared" si="5"/>
        <v>4.1666666666666678E-2</v>
      </c>
      <c r="N32" s="31" t="s">
        <v>1</v>
      </c>
      <c r="O32" s="33">
        <f t="shared" si="6"/>
        <v>4.5138888888888902E-2</v>
      </c>
      <c r="P32" s="13">
        <f t="shared" si="0"/>
        <v>0</v>
      </c>
      <c r="Q32" s="10"/>
    </row>
    <row r="33" spans="2:17" x14ac:dyDescent="0.4">
      <c r="B33" s="160"/>
      <c r="C33" s="14">
        <f t="shared" si="1"/>
        <v>4.5138888888888902E-2</v>
      </c>
      <c r="D33" s="15" t="s">
        <v>1</v>
      </c>
      <c r="E33" s="16">
        <f t="shared" si="2"/>
        <v>4.8611111111111126E-2</v>
      </c>
      <c r="F33" s="17"/>
      <c r="H33" s="14">
        <f t="shared" si="3"/>
        <v>4.5138888888888902E-2</v>
      </c>
      <c r="I33" s="15" t="s">
        <v>1</v>
      </c>
      <c r="J33" s="16">
        <f t="shared" si="4"/>
        <v>4.8611111111111126E-2</v>
      </c>
      <c r="K33" s="17"/>
      <c r="M33" s="14">
        <f t="shared" si="5"/>
        <v>4.5138888888888902E-2</v>
      </c>
      <c r="N33" s="15" t="s">
        <v>1</v>
      </c>
      <c r="O33" s="18">
        <f t="shared" si="6"/>
        <v>4.8611111111111126E-2</v>
      </c>
      <c r="P33" s="19">
        <f t="shared" si="0"/>
        <v>0</v>
      </c>
      <c r="Q33" s="17"/>
    </row>
    <row r="34" spans="2:17" x14ac:dyDescent="0.4">
      <c r="B34" s="160"/>
      <c r="C34" s="14">
        <f t="shared" si="1"/>
        <v>4.8611111111111126E-2</v>
      </c>
      <c r="D34" s="15" t="s">
        <v>1</v>
      </c>
      <c r="E34" s="16">
        <f t="shared" si="2"/>
        <v>5.208333333333335E-2</v>
      </c>
      <c r="F34" s="20"/>
      <c r="H34" s="14">
        <f t="shared" si="3"/>
        <v>4.8611111111111126E-2</v>
      </c>
      <c r="I34" s="15" t="s">
        <v>1</v>
      </c>
      <c r="J34" s="16">
        <f t="shared" si="4"/>
        <v>5.208333333333335E-2</v>
      </c>
      <c r="K34" s="20"/>
      <c r="M34" s="14">
        <f t="shared" si="5"/>
        <v>4.8611111111111126E-2</v>
      </c>
      <c r="N34" s="15" t="s">
        <v>1</v>
      </c>
      <c r="O34" s="18">
        <f t="shared" si="6"/>
        <v>5.208333333333335E-2</v>
      </c>
      <c r="P34" s="21">
        <f t="shared" si="0"/>
        <v>0</v>
      </c>
      <c r="Q34" s="20"/>
    </row>
    <row r="35" spans="2:17" x14ac:dyDescent="0.4">
      <c r="B35" s="160"/>
      <c r="C35" s="14">
        <f t="shared" si="1"/>
        <v>5.208333333333335E-2</v>
      </c>
      <c r="D35" s="15" t="s">
        <v>1</v>
      </c>
      <c r="E35" s="16">
        <f t="shared" si="2"/>
        <v>5.5555555555555573E-2</v>
      </c>
      <c r="F35" s="20"/>
      <c r="H35" s="14">
        <f t="shared" si="3"/>
        <v>5.208333333333335E-2</v>
      </c>
      <c r="I35" s="15" t="s">
        <v>1</v>
      </c>
      <c r="J35" s="16">
        <f t="shared" si="4"/>
        <v>5.5555555555555573E-2</v>
      </c>
      <c r="K35" s="20"/>
      <c r="M35" s="14">
        <f t="shared" si="5"/>
        <v>5.208333333333335E-2</v>
      </c>
      <c r="N35" s="15" t="s">
        <v>1</v>
      </c>
      <c r="O35" s="18">
        <f t="shared" si="6"/>
        <v>5.5555555555555573E-2</v>
      </c>
      <c r="P35" s="21">
        <f t="shared" si="0"/>
        <v>0</v>
      </c>
      <c r="Q35" s="20"/>
    </row>
    <row r="36" spans="2:17" x14ac:dyDescent="0.4">
      <c r="B36" s="160"/>
      <c r="C36" s="14">
        <f t="shared" si="1"/>
        <v>5.5555555555555573E-2</v>
      </c>
      <c r="D36" s="15" t="s">
        <v>1</v>
      </c>
      <c r="E36" s="16">
        <f t="shared" si="2"/>
        <v>5.9027777777777797E-2</v>
      </c>
      <c r="F36" s="20"/>
      <c r="H36" s="14">
        <f t="shared" si="3"/>
        <v>5.5555555555555573E-2</v>
      </c>
      <c r="I36" s="15" t="s">
        <v>1</v>
      </c>
      <c r="J36" s="16">
        <f t="shared" si="4"/>
        <v>5.9027777777777797E-2</v>
      </c>
      <c r="K36" s="20"/>
      <c r="M36" s="14">
        <f t="shared" si="5"/>
        <v>5.5555555555555573E-2</v>
      </c>
      <c r="N36" s="15" t="s">
        <v>1</v>
      </c>
      <c r="O36" s="18">
        <f t="shared" si="6"/>
        <v>5.9027777777777797E-2</v>
      </c>
      <c r="P36" s="21">
        <f t="shared" si="0"/>
        <v>0</v>
      </c>
      <c r="Q36" s="20"/>
    </row>
    <row r="37" spans="2:17" x14ac:dyDescent="0.4">
      <c r="B37" s="160"/>
      <c r="C37" s="14">
        <f t="shared" si="1"/>
        <v>5.9027777777777797E-2</v>
      </c>
      <c r="D37" s="15" t="s">
        <v>1</v>
      </c>
      <c r="E37" s="16">
        <f t="shared" si="2"/>
        <v>6.2500000000000014E-2</v>
      </c>
      <c r="F37" s="23"/>
      <c r="H37" s="14">
        <f t="shared" si="3"/>
        <v>5.9027777777777797E-2</v>
      </c>
      <c r="I37" s="15" t="s">
        <v>1</v>
      </c>
      <c r="J37" s="16">
        <f t="shared" si="4"/>
        <v>6.2500000000000014E-2</v>
      </c>
      <c r="K37" s="23"/>
      <c r="M37" s="14">
        <f t="shared" si="5"/>
        <v>5.9027777777777797E-2</v>
      </c>
      <c r="N37" s="15" t="s">
        <v>1</v>
      </c>
      <c r="O37" s="18">
        <f t="shared" si="6"/>
        <v>6.2500000000000014E-2</v>
      </c>
      <c r="P37" s="19">
        <f t="shared" si="0"/>
        <v>0</v>
      </c>
      <c r="Q37" s="23"/>
    </row>
    <row r="38" spans="2:17" x14ac:dyDescent="0.4">
      <c r="B38" s="160"/>
      <c r="C38" s="14">
        <f t="shared" si="1"/>
        <v>6.2500000000000014E-2</v>
      </c>
      <c r="D38" s="15" t="s">
        <v>1</v>
      </c>
      <c r="E38" s="16">
        <f t="shared" si="2"/>
        <v>6.5972222222222238E-2</v>
      </c>
      <c r="F38" s="23"/>
      <c r="H38" s="14">
        <f t="shared" si="3"/>
        <v>6.2500000000000014E-2</v>
      </c>
      <c r="I38" s="15" t="s">
        <v>1</v>
      </c>
      <c r="J38" s="16">
        <f t="shared" si="4"/>
        <v>6.5972222222222238E-2</v>
      </c>
      <c r="K38" s="23"/>
      <c r="M38" s="14">
        <f t="shared" si="5"/>
        <v>6.2500000000000014E-2</v>
      </c>
      <c r="N38" s="15" t="s">
        <v>1</v>
      </c>
      <c r="O38" s="18">
        <f t="shared" si="6"/>
        <v>6.5972222222222238E-2</v>
      </c>
      <c r="P38" s="19">
        <f t="shared" si="0"/>
        <v>0</v>
      </c>
      <c r="Q38" s="23"/>
    </row>
    <row r="39" spans="2:17" x14ac:dyDescent="0.4">
      <c r="B39" s="160"/>
      <c r="C39" s="14">
        <f t="shared" si="1"/>
        <v>6.5972222222222238E-2</v>
      </c>
      <c r="D39" s="15" t="s">
        <v>1</v>
      </c>
      <c r="E39" s="16">
        <f t="shared" si="2"/>
        <v>6.9444444444444461E-2</v>
      </c>
      <c r="F39" s="23"/>
      <c r="H39" s="14">
        <f t="shared" si="3"/>
        <v>6.5972222222222238E-2</v>
      </c>
      <c r="I39" s="15" t="s">
        <v>1</v>
      </c>
      <c r="J39" s="16">
        <f t="shared" si="4"/>
        <v>6.9444444444444461E-2</v>
      </c>
      <c r="K39" s="23"/>
      <c r="M39" s="14">
        <f t="shared" si="5"/>
        <v>6.5972222222222238E-2</v>
      </c>
      <c r="N39" s="15" t="s">
        <v>1</v>
      </c>
      <c r="O39" s="18">
        <f t="shared" si="6"/>
        <v>6.9444444444444461E-2</v>
      </c>
      <c r="P39" s="19">
        <f t="shared" si="0"/>
        <v>0</v>
      </c>
      <c r="Q39" s="23"/>
    </row>
    <row r="40" spans="2:17" x14ac:dyDescent="0.4">
      <c r="B40" s="160"/>
      <c r="C40" s="14">
        <f t="shared" si="1"/>
        <v>6.9444444444444461E-2</v>
      </c>
      <c r="D40" s="15" t="s">
        <v>1</v>
      </c>
      <c r="E40" s="16">
        <f t="shared" si="2"/>
        <v>7.2916666666666685E-2</v>
      </c>
      <c r="F40" s="23"/>
      <c r="H40" s="14">
        <f t="shared" si="3"/>
        <v>6.9444444444444461E-2</v>
      </c>
      <c r="I40" s="15" t="s">
        <v>1</v>
      </c>
      <c r="J40" s="16">
        <f t="shared" si="4"/>
        <v>7.2916666666666685E-2</v>
      </c>
      <c r="K40" s="23"/>
      <c r="M40" s="14">
        <f t="shared" si="5"/>
        <v>6.9444444444444461E-2</v>
      </c>
      <c r="N40" s="15" t="s">
        <v>1</v>
      </c>
      <c r="O40" s="18">
        <f t="shared" si="6"/>
        <v>7.2916666666666685E-2</v>
      </c>
      <c r="P40" s="19">
        <f t="shared" si="0"/>
        <v>0</v>
      </c>
      <c r="Q40" s="23"/>
    </row>
    <row r="41" spans="2:17" x14ac:dyDescent="0.4">
      <c r="B41" s="160"/>
      <c r="C41" s="14">
        <f t="shared" si="1"/>
        <v>7.2916666666666685E-2</v>
      </c>
      <c r="D41" s="15" t="s">
        <v>1</v>
      </c>
      <c r="E41" s="16">
        <f t="shared" si="2"/>
        <v>7.6388888888888909E-2</v>
      </c>
      <c r="F41" s="23"/>
      <c r="H41" s="14">
        <f t="shared" si="3"/>
        <v>7.2916666666666685E-2</v>
      </c>
      <c r="I41" s="15" t="s">
        <v>1</v>
      </c>
      <c r="J41" s="16">
        <f t="shared" si="4"/>
        <v>7.6388888888888909E-2</v>
      </c>
      <c r="K41" s="23"/>
      <c r="M41" s="14">
        <f t="shared" si="5"/>
        <v>7.2916666666666685E-2</v>
      </c>
      <c r="N41" s="15" t="s">
        <v>1</v>
      </c>
      <c r="O41" s="18">
        <f t="shared" si="6"/>
        <v>7.6388888888888909E-2</v>
      </c>
      <c r="P41" s="19">
        <f t="shared" si="0"/>
        <v>0</v>
      </c>
      <c r="Q41" s="23"/>
    </row>
    <row r="42" spans="2:17" x14ac:dyDescent="0.4">
      <c r="B42" s="160"/>
      <c r="C42" s="14">
        <f t="shared" si="1"/>
        <v>7.6388888888888909E-2</v>
      </c>
      <c r="D42" s="15" t="s">
        <v>1</v>
      </c>
      <c r="E42" s="16">
        <f t="shared" si="2"/>
        <v>7.9861111111111133E-2</v>
      </c>
      <c r="F42" s="23"/>
      <c r="H42" s="14">
        <f t="shared" si="3"/>
        <v>7.6388888888888909E-2</v>
      </c>
      <c r="I42" s="15" t="s">
        <v>1</v>
      </c>
      <c r="J42" s="16">
        <f t="shared" si="4"/>
        <v>7.9861111111111133E-2</v>
      </c>
      <c r="K42" s="23"/>
      <c r="M42" s="14">
        <f t="shared" si="5"/>
        <v>7.6388888888888909E-2</v>
      </c>
      <c r="N42" s="15" t="s">
        <v>1</v>
      </c>
      <c r="O42" s="18">
        <f t="shared" si="6"/>
        <v>7.9861111111111133E-2</v>
      </c>
      <c r="P42" s="19">
        <f t="shared" si="0"/>
        <v>0</v>
      </c>
      <c r="Q42" s="23"/>
    </row>
    <row r="43" spans="2:17" x14ac:dyDescent="0.4">
      <c r="B43" s="160"/>
      <c r="C43" s="34">
        <f t="shared" si="1"/>
        <v>7.9861111111111133E-2</v>
      </c>
      <c r="D43" s="35" t="s">
        <v>1</v>
      </c>
      <c r="E43" s="36">
        <f t="shared" si="2"/>
        <v>8.3333333333333356E-2</v>
      </c>
      <c r="F43" s="37"/>
      <c r="H43" s="34">
        <f t="shared" si="3"/>
        <v>7.9861111111111133E-2</v>
      </c>
      <c r="I43" s="35" t="s">
        <v>1</v>
      </c>
      <c r="J43" s="36">
        <f t="shared" si="4"/>
        <v>8.3333333333333356E-2</v>
      </c>
      <c r="K43" s="37"/>
      <c r="M43" s="34">
        <f t="shared" si="5"/>
        <v>7.9861111111111133E-2</v>
      </c>
      <c r="N43" s="35" t="s">
        <v>1</v>
      </c>
      <c r="O43" s="38">
        <f t="shared" si="6"/>
        <v>8.3333333333333356E-2</v>
      </c>
      <c r="P43" s="39">
        <f t="shared" si="0"/>
        <v>0</v>
      </c>
      <c r="Q43" s="37"/>
    </row>
    <row r="44" spans="2:17" x14ac:dyDescent="0.4">
      <c r="B44" s="160"/>
      <c r="C44" s="7">
        <f t="shared" si="1"/>
        <v>8.3333333333333356E-2</v>
      </c>
      <c r="D44" s="8" t="s">
        <v>1</v>
      </c>
      <c r="E44" s="9">
        <f t="shared" si="2"/>
        <v>8.680555555555558E-2</v>
      </c>
      <c r="F44" s="40"/>
      <c r="H44" s="7">
        <f t="shared" si="3"/>
        <v>8.3333333333333356E-2</v>
      </c>
      <c r="I44" s="8" t="s">
        <v>1</v>
      </c>
      <c r="J44" s="9">
        <f t="shared" si="4"/>
        <v>8.680555555555558E-2</v>
      </c>
      <c r="K44" s="40"/>
      <c r="M44" s="7">
        <f t="shared" si="5"/>
        <v>8.3333333333333356E-2</v>
      </c>
      <c r="N44" s="8" t="s">
        <v>1</v>
      </c>
      <c r="O44" s="12">
        <f t="shared" si="6"/>
        <v>8.680555555555558E-2</v>
      </c>
      <c r="P44" s="13">
        <f t="shared" si="0"/>
        <v>0</v>
      </c>
      <c r="Q44" s="40"/>
    </row>
    <row r="45" spans="2:17" x14ac:dyDescent="0.4">
      <c r="B45" s="160"/>
      <c r="C45" s="14">
        <f t="shared" si="1"/>
        <v>8.680555555555558E-2</v>
      </c>
      <c r="D45" s="15" t="s">
        <v>1</v>
      </c>
      <c r="E45" s="16">
        <f t="shared" si="2"/>
        <v>9.0277777777777804E-2</v>
      </c>
      <c r="F45" s="23"/>
      <c r="H45" s="14">
        <f t="shared" si="3"/>
        <v>8.680555555555558E-2</v>
      </c>
      <c r="I45" s="15" t="s">
        <v>1</v>
      </c>
      <c r="J45" s="16">
        <f t="shared" si="4"/>
        <v>9.0277777777777804E-2</v>
      </c>
      <c r="K45" s="23"/>
      <c r="M45" s="14">
        <f t="shared" si="5"/>
        <v>8.680555555555558E-2</v>
      </c>
      <c r="N45" s="15" t="s">
        <v>1</v>
      </c>
      <c r="O45" s="18">
        <f t="shared" si="6"/>
        <v>9.0277777777777804E-2</v>
      </c>
      <c r="P45" s="19">
        <f t="shared" si="0"/>
        <v>0</v>
      </c>
      <c r="Q45" s="23"/>
    </row>
    <row r="46" spans="2:17" x14ac:dyDescent="0.4">
      <c r="B46" s="160"/>
      <c r="C46" s="14">
        <f t="shared" si="1"/>
        <v>9.0277777777777804E-2</v>
      </c>
      <c r="D46" s="15" t="s">
        <v>1</v>
      </c>
      <c r="E46" s="16">
        <f t="shared" si="2"/>
        <v>9.3750000000000028E-2</v>
      </c>
      <c r="F46" s="23"/>
      <c r="H46" s="14">
        <f t="shared" si="3"/>
        <v>9.0277777777777804E-2</v>
      </c>
      <c r="I46" s="15" t="s">
        <v>1</v>
      </c>
      <c r="J46" s="16">
        <f t="shared" si="4"/>
        <v>9.3750000000000028E-2</v>
      </c>
      <c r="K46" s="23"/>
      <c r="M46" s="14">
        <f t="shared" si="5"/>
        <v>9.0277777777777804E-2</v>
      </c>
      <c r="N46" s="15" t="s">
        <v>1</v>
      </c>
      <c r="O46" s="18">
        <f t="shared" si="6"/>
        <v>9.3750000000000028E-2</v>
      </c>
      <c r="P46" s="19">
        <f t="shared" si="0"/>
        <v>0</v>
      </c>
      <c r="Q46" s="23"/>
    </row>
    <row r="47" spans="2:17" x14ac:dyDescent="0.4">
      <c r="B47" s="160"/>
      <c r="C47" s="14">
        <f t="shared" si="1"/>
        <v>9.3750000000000028E-2</v>
      </c>
      <c r="D47" s="15" t="s">
        <v>1</v>
      </c>
      <c r="E47" s="16">
        <f t="shared" si="2"/>
        <v>9.7222222222222252E-2</v>
      </c>
      <c r="F47" s="23"/>
      <c r="H47" s="14">
        <f t="shared" si="3"/>
        <v>9.3750000000000028E-2</v>
      </c>
      <c r="I47" s="15" t="s">
        <v>1</v>
      </c>
      <c r="J47" s="16">
        <f t="shared" si="4"/>
        <v>9.7222222222222252E-2</v>
      </c>
      <c r="K47" s="23"/>
      <c r="M47" s="14">
        <f t="shared" si="5"/>
        <v>9.3750000000000028E-2</v>
      </c>
      <c r="N47" s="15" t="s">
        <v>1</v>
      </c>
      <c r="O47" s="18">
        <f t="shared" si="6"/>
        <v>9.7222222222222252E-2</v>
      </c>
      <c r="P47" s="19">
        <f t="shared" si="0"/>
        <v>0</v>
      </c>
      <c r="Q47" s="23"/>
    </row>
    <row r="48" spans="2:17" x14ac:dyDescent="0.4">
      <c r="B48" s="160"/>
      <c r="C48" s="14">
        <f t="shared" si="1"/>
        <v>9.7222222222222252E-2</v>
      </c>
      <c r="D48" s="15" t="s">
        <v>1</v>
      </c>
      <c r="E48" s="16">
        <f t="shared" si="2"/>
        <v>0.10069444444444448</v>
      </c>
      <c r="F48" s="23"/>
      <c r="H48" s="14">
        <f t="shared" si="3"/>
        <v>9.7222222222222252E-2</v>
      </c>
      <c r="I48" s="15" t="s">
        <v>1</v>
      </c>
      <c r="J48" s="16">
        <f t="shared" si="4"/>
        <v>0.10069444444444448</v>
      </c>
      <c r="K48" s="23"/>
      <c r="M48" s="14">
        <f t="shared" si="5"/>
        <v>9.7222222222222252E-2</v>
      </c>
      <c r="N48" s="15" t="s">
        <v>1</v>
      </c>
      <c r="O48" s="18">
        <f t="shared" si="6"/>
        <v>0.10069444444444448</v>
      </c>
      <c r="P48" s="19">
        <f t="shared" si="0"/>
        <v>0</v>
      </c>
      <c r="Q48" s="23"/>
    </row>
    <row r="49" spans="2:17" x14ac:dyDescent="0.4">
      <c r="B49" s="160"/>
      <c r="C49" s="14">
        <f t="shared" si="1"/>
        <v>0.10069444444444448</v>
      </c>
      <c r="D49" s="15" t="s">
        <v>1</v>
      </c>
      <c r="E49" s="16">
        <f t="shared" si="2"/>
        <v>0.1041666666666667</v>
      </c>
      <c r="F49" s="23"/>
      <c r="H49" s="14">
        <f t="shared" si="3"/>
        <v>0.10069444444444448</v>
      </c>
      <c r="I49" s="15" t="s">
        <v>1</v>
      </c>
      <c r="J49" s="16">
        <f t="shared" si="4"/>
        <v>0.1041666666666667</v>
      </c>
      <c r="K49" s="23"/>
      <c r="M49" s="14">
        <f t="shared" si="5"/>
        <v>0.10069444444444448</v>
      </c>
      <c r="N49" s="15" t="s">
        <v>1</v>
      </c>
      <c r="O49" s="18">
        <f t="shared" si="6"/>
        <v>0.1041666666666667</v>
      </c>
      <c r="P49" s="19">
        <f t="shared" si="0"/>
        <v>0</v>
      </c>
      <c r="Q49" s="23"/>
    </row>
    <row r="50" spans="2:17" x14ac:dyDescent="0.4">
      <c r="B50" s="160"/>
      <c r="C50" s="14">
        <f t="shared" si="1"/>
        <v>0.1041666666666667</v>
      </c>
      <c r="D50" s="15" t="s">
        <v>1</v>
      </c>
      <c r="E50" s="16">
        <f t="shared" si="2"/>
        <v>0.10763888888888892</v>
      </c>
      <c r="F50" s="23"/>
      <c r="H50" s="14">
        <f t="shared" si="3"/>
        <v>0.1041666666666667</v>
      </c>
      <c r="I50" s="15" t="s">
        <v>1</v>
      </c>
      <c r="J50" s="16">
        <f t="shared" si="4"/>
        <v>0.10763888888888892</v>
      </c>
      <c r="K50" s="23"/>
      <c r="M50" s="14">
        <f t="shared" si="5"/>
        <v>0.1041666666666667</v>
      </c>
      <c r="N50" s="15" t="s">
        <v>1</v>
      </c>
      <c r="O50" s="18">
        <f t="shared" si="6"/>
        <v>0.10763888888888892</v>
      </c>
      <c r="P50" s="19">
        <f t="shared" si="0"/>
        <v>0</v>
      </c>
      <c r="Q50" s="23"/>
    </row>
    <row r="51" spans="2:17" x14ac:dyDescent="0.4">
      <c r="B51" s="160"/>
      <c r="C51" s="14">
        <f t="shared" si="1"/>
        <v>0.10763888888888892</v>
      </c>
      <c r="D51" s="15" t="s">
        <v>1</v>
      </c>
      <c r="E51" s="16">
        <f t="shared" si="2"/>
        <v>0.11111111111111115</v>
      </c>
      <c r="F51" s="23"/>
      <c r="H51" s="14">
        <f t="shared" si="3"/>
        <v>0.10763888888888892</v>
      </c>
      <c r="I51" s="15" t="s">
        <v>1</v>
      </c>
      <c r="J51" s="16">
        <f t="shared" si="4"/>
        <v>0.11111111111111115</v>
      </c>
      <c r="K51" s="23"/>
      <c r="M51" s="14">
        <f t="shared" si="5"/>
        <v>0.10763888888888892</v>
      </c>
      <c r="N51" s="15" t="s">
        <v>1</v>
      </c>
      <c r="O51" s="18">
        <f t="shared" si="6"/>
        <v>0.11111111111111115</v>
      </c>
      <c r="P51" s="19">
        <f t="shared" si="0"/>
        <v>0</v>
      </c>
      <c r="Q51" s="23"/>
    </row>
    <row r="52" spans="2:17" x14ac:dyDescent="0.4">
      <c r="B52" s="160"/>
      <c r="C52" s="14">
        <f t="shared" si="1"/>
        <v>0.11111111111111115</v>
      </c>
      <c r="D52" s="15" t="s">
        <v>1</v>
      </c>
      <c r="E52" s="16">
        <f t="shared" si="2"/>
        <v>0.11458333333333337</v>
      </c>
      <c r="F52" s="23"/>
      <c r="H52" s="14">
        <f t="shared" si="3"/>
        <v>0.11111111111111115</v>
      </c>
      <c r="I52" s="15" t="s">
        <v>1</v>
      </c>
      <c r="J52" s="16">
        <f t="shared" si="4"/>
        <v>0.11458333333333337</v>
      </c>
      <c r="K52" s="23"/>
      <c r="M52" s="14">
        <f t="shared" si="5"/>
        <v>0.11111111111111115</v>
      </c>
      <c r="N52" s="15" t="s">
        <v>1</v>
      </c>
      <c r="O52" s="18">
        <f t="shared" si="6"/>
        <v>0.11458333333333337</v>
      </c>
      <c r="P52" s="19">
        <f t="shared" si="0"/>
        <v>0</v>
      </c>
      <c r="Q52" s="23"/>
    </row>
    <row r="53" spans="2:17" x14ac:dyDescent="0.4">
      <c r="B53" s="160"/>
      <c r="C53" s="14">
        <f t="shared" si="1"/>
        <v>0.11458333333333337</v>
      </c>
      <c r="D53" s="15" t="s">
        <v>1</v>
      </c>
      <c r="E53" s="16">
        <f t="shared" si="2"/>
        <v>0.11805555555555559</v>
      </c>
      <c r="F53" s="23"/>
      <c r="H53" s="14">
        <f t="shared" si="3"/>
        <v>0.11458333333333337</v>
      </c>
      <c r="I53" s="15" t="s">
        <v>1</v>
      </c>
      <c r="J53" s="16">
        <f t="shared" si="4"/>
        <v>0.11805555555555559</v>
      </c>
      <c r="K53" s="23"/>
      <c r="M53" s="14">
        <f t="shared" si="5"/>
        <v>0.11458333333333337</v>
      </c>
      <c r="N53" s="15" t="s">
        <v>1</v>
      </c>
      <c r="O53" s="18">
        <f t="shared" si="6"/>
        <v>0.11805555555555559</v>
      </c>
      <c r="P53" s="19">
        <f t="shared" si="0"/>
        <v>0</v>
      </c>
      <c r="Q53" s="23"/>
    </row>
    <row r="54" spans="2:17" x14ac:dyDescent="0.4">
      <c r="B54" s="160"/>
      <c r="C54" s="14">
        <f t="shared" si="1"/>
        <v>0.11805555555555559</v>
      </c>
      <c r="D54" s="15" t="s">
        <v>1</v>
      </c>
      <c r="E54" s="16">
        <f t="shared" si="2"/>
        <v>0.12152777777777782</v>
      </c>
      <c r="F54" s="23"/>
      <c r="H54" s="14">
        <f t="shared" si="3"/>
        <v>0.11805555555555559</v>
      </c>
      <c r="I54" s="15" t="s">
        <v>1</v>
      </c>
      <c r="J54" s="16">
        <f t="shared" si="4"/>
        <v>0.12152777777777782</v>
      </c>
      <c r="K54" s="23"/>
      <c r="M54" s="14">
        <f t="shared" si="5"/>
        <v>0.11805555555555559</v>
      </c>
      <c r="N54" s="15" t="s">
        <v>1</v>
      </c>
      <c r="O54" s="18">
        <f t="shared" si="6"/>
        <v>0.12152777777777782</v>
      </c>
      <c r="P54" s="19">
        <f t="shared" si="0"/>
        <v>0</v>
      </c>
      <c r="Q54" s="23"/>
    </row>
    <row r="55" spans="2:17" x14ac:dyDescent="0.4">
      <c r="B55" s="160"/>
      <c r="C55" s="34">
        <f t="shared" si="1"/>
        <v>0.12152777777777782</v>
      </c>
      <c r="D55" s="35" t="s">
        <v>1</v>
      </c>
      <c r="E55" s="36">
        <f t="shared" si="2"/>
        <v>0.12500000000000003</v>
      </c>
      <c r="F55" s="37"/>
      <c r="H55" s="34">
        <f t="shared" si="3"/>
        <v>0.12152777777777782</v>
      </c>
      <c r="I55" s="35" t="s">
        <v>1</v>
      </c>
      <c r="J55" s="36">
        <f t="shared" si="4"/>
        <v>0.12500000000000003</v>
      </c>
      <c r="K55" s="37"/>
      <c r="M55" s="34">
        <f t="shared" si="5"/>
        <v>0.12152777777777782</v>
      </c>
      <c r="N55" s="35" t="s">
        <v>1</v>
      </c>
      <c r="O55" s="38">
        <f t="shared" si="6"/>
        <v>0.12500000000000003</v>
      </c>
      <c r="P55" s="29">
        <f t="shared" si="0"/>
        <v>0</v>
      </c>
      <c r="Q55" s="37"/>
    </row>
    <row r="56" spans="2:17" x14ac:dyDescent="0.4">
      <c r="B56" s="160"/>
      <c r="C56" s="7">
        <f t="shared" si="1"/>
        <v>0.12500000000000003</v>
      </c>
      <c r="D56" s="8" t="s">
        <v>1</v>
      </c>
      <c r="E56" s="9">
        <f t="shared" si="2"/>
        <v>0.12847222222222224</v>
      </c>
      <c r="F56" s="40"/>
      <c r="H56" s="7">
        <f t="shared" si="3"/>
        <v>0.12500000000000003</v>
      </c>
      <c r="I56" s="8" t="s">
        <v>1</v>
      </c>
      <c r="J56" s="9">
        <f t="shared" si="4"/>
        <v>0.12847222222222224</v>
      </c>
      <c r="K56" s="40"/>
      <c r="M56" s="7">
        <f t="shared" si="5"/>
        <v>0.12500000000000003</v>
      </c>
      <c r="N56" s="8" t="s">
        <v>1</v>
      </c>
      <c r="O56" s="12">
        <f t="shared" si="6"/>
        <v>0.12847222222222224</v>
      </c>
      <c r="P56" s="19">
        <f t="shared" si="0"/>
        <v>0</v>
      </c>
      <c r="Q56" s="40"/>
    </row>
    <row r="57" spans="2:17" x14ac:dyDescent="0.4">
      <c r="B57" s="160"/>
      <c r="C57" s="14">
        <f t="shared" si="1"/>
        <v>0.12847222222222224</v>
      </c>
      <c r="D57" s="15" t="s">
        <v>1</v>
      </c>
      <c r="E57" s="16">
        <f t="shared" si="2"/>
        <v>0.13194444444444445</v>
      </c>
      <c r="F57" s="23"/>
      <c r="H57" s="14">
        <f t="shared" si="3"/>
        <v>0.12847222222222224</v>
      </c>
      <c r="I57" s="15" t="s">
        <v>1</v>
      </c>
      <c r="J57" s="16">
        <f t="shared" si="4"/>
        <v>0.13194444444444445</v>
      </c>
      <c r="K57" s="23"/>
      <c r="M57" s="14">
        <f t="shared" si="5"/>
        <v>0.12847222222222224</v>
      </c>
      <c r="N57" s="15" t="s">
        <v>1</v>
      </c>
      <c r="O57" s="18">
        <f t="shared" si="6"/>
        <v>0.13194444444444445</v>
      </c>
      <c r="P57" s="19">
        <f t="shared" si="0"/>
        <v>0</v>
      </c>
      <c r="Q57" s="23"/>
    </row>
    <row r="58" spans="2:17" x14ac:dyDescent="0.4">
      <c r="B58" s="160"/>
      <c r="C58" s="14">
        <f t="shared" si="1"/>
        <v>0.13194444444444445</v>
      </c>
      <c r="D58" s="15" t="s">
        <v>1</v>
      </c>
      <c r="E58" s="16">
        <f t="shared" si="2"/>
        <v>0.13541666666666666</v>
      </c>
      <c r="F58" s="23"/>
      <c r="H58" s="14">
        <f t="shared" si="3"/>
        <v>0.13194444444444445</v>
      </c>
      <c r="I58" s="15" t="s">
        <v>1</v>
      </c>
      <c r="J58" s="16">
        <f t="shared" si="4"/>
        <v>0.13541666666666666</v>
      </c>
      <c r="K58" s="23"/>
      <c r="M58" s="14">
        <f t="shared" si="5"/>
        <v>0.13194444444444445</v>
      </c>
      <c r="N58" s="15" t="s">
        <v>1</v>
      </c>
      <c r="O58" s="18">
        <f t="shared" si="6"/>
        <v>0.13541666666666666</v>
      </c>
      <c r="P58" s="19">
        <f t="shared" si="0"/>
        <v>0</v>
      </c>
      <c r="Q58" s="23"/>
    </row>
    <row r="59" spans="2:17" x14ac:dyDescent="0.4">
      <c r="B59" s="160"/>
      <c r="C59" s="14">
        <f t="shared" si="1"/>
        <v>0.13541666666666666</v>
      </c>
      <c r="D59" s="15" t="s">
        <v>1</v>
      </c>
      <c r="E59" s="16">
        <f t="shared" si="2"/>
        <v>0.13888888888888887</v>
      </c>
      <c r="F59" s="23"/>
      <c r="H59" s="14">
        <f t="shared" si="3"/>
        <v>0.13541666666666666</v>
      </c>
      <c r="I59" s="15" t="s">
        <v>1</v>
      </c>
      <c r="J59" s="16">
        <f t="shared" si="4"/>
        <v>0.13888888888888887</v>
      </c>
      <c r="K59" s="23"/>
      <c r="M59" s="14">
        <f t="shared" si="5"/>
        <v>0.13541666666666666</v>
      </c>
      <c r="N59" s="15" t="s">
        <v>1</v>
      </c>
      <c r="O59" s="18">
        <f t="shared" si="6"/>
        <v>0.13888888888888887</v>
      </c>
      <c r="P59" s="19">
        <f t="shared" si="0"/>
        <v>0</v>
      </c>
      <c r="Q59" s="23"/>
    </row>
    <row r="60" spans="2:17" x14ac:dyDescent="0.4">
      <c r="B60" s="160"/>
      <c r="C60" s="14">
        <f t="shared" si="1"/>
        <v>0.13888888888888887</v>
      </c>
      <c r="D60" s="15" t="s">
        <v>1</v>
      </c>
      <c r="E60" s="16">
        <f t="shared" si="2"/>
        <v>0.14236111111111108</v>
      </c>
      <c r="F60" s="23"/>
      <c r="H60" s="14">
        <f t="shared" si="3"/>
        <v>0.13888888888888887</v>
      </c>
      <c r="I60" s="15" t="s">
        <v>1</v>
      </c>
      <c r="J60" s="16">
        <f t="shared" si="4"/>
        <v>0.14236111111111108</v>
      </c>
      <c r="K60" s="23"/>
      <c r="M60" s="14">
        <f t="shared" si="5"/>
        <v>0.13888888888888887</v>
      </c>
      <c r="N60" s="15" t="s">
        <v>1</v>
      </c>
      <c r="O60" s="18">
        <f t="shared" si="6"/>
        <v>0.14236111111111108</v>
      </c>
      <c r="P60" s="19">
        <f t="shared" si="0"/>
        <v>0</v>
      </c>
      <c r="Q60" s="23"/>
    </row>
    <row r="61" spans="2:17" x14ac:dyDescent="0.4">
      <c r="B61" s="160"/>
      <c r="C61" s="14">
        <f t="shared" si="1"/>
        <v>0.14236111111111108</v>
      </c>
      <c r="D61" s="15" t="s">
        <v>1</v>
      </c>
      <c r="E61" s="16">
        <f t="shared" si="2"/>
        <v>0.14583333333333329</v>
      </c>
      <c r="F61" s="23"/>
      <c r="H61" s="14">
        <f t="shared" si="3"/>
        <v>0.14236111111111108</v>
      </c>
      <c r="I61" s="15" t="s">
        <v>1</v>
      </c>
      <c r="J61" s="16">
        <f t="shared" si="4"/>
        <v>0.14583333333333329</v>
      </c>
      <c r="K61" s="23"/>
      <c r="M61" s="14">
        <f t="shared" si="5"/>
        <v>0.14236111111111108</v>
      </c>
      <c r="N61" s="15" t="s">
        <v>1</v>
      </c>
      <c r="O61" s="18">
        <f t="shared" si="6"/>
        <v>0.14583333333333329</v>
      </c>
      <c r="P61" s="19">
        <f t="shared" si="0"/>
        <v>0</v>
      </c>
      <c r="Q61" s="23"/>
    </row>
    <row r="62" spans="2:17" x14ac:dyDescent="0.4">
      <c r="B62" s="160"/>
      <c r="C62" s="14">
        <f t="shared" si="1"/>
        <v>0.14583333333333329</v>
      </c>
      <c r="D62" s="15" t="s">
        <v>1</v>
      </c>
      <c r="E62" s="16">
        <f t="shared" si="2"/>
        <v>0.1493055555555555</v>
      </c>
      <c r="F62" s="23"/>
      <c r="H62" s="14">
        <f t="shared" si="3"/>
        <v>0.14583333333333329</v>
      </c>
      <c r="I62" s="15" t="s">
        <v>1</v>
      </c>
      <c r="J62" s="16">
        <f t="shared" si="4"/>
        <v>0.1493055555555555</v>
      </c>
      <c r="K62" s="23"/>
      <c r="M62" s="14">
        <f t="shared" si="5"/>
        <v>0.14583333333333329</v>
      </c>
      <c r="N62" s="15" t="s">
        <v>1</v>
      </c>
      <c r="O62" s="18">
        <f t="shared" si="6"/>
        <v>0.1493055555555555</v>
      </c>
      <c r="P62" s="19">
        <f t="shared" si="0"/>
        <v>0</v>
      </c>
      <c r="Q62" s="23"/>
    </row>
    <row r="63" spans="2:17" x14ac:dyDescent="0.4">
      <c r="B63" s="160"/>
      <c r="C63" s="14">
        <f t="shared" si="1"/>
        <v>0.1493055555555555</v>
      </c>
      <c r="D63" s="15" t="s">
        <v>1</v>
      </c>
      <c r="E63" s="16">
        <f t="shared" si="2"/>
        <v>0.15277777777777771</v>
      </c>
      <c r="F63" s="23"/>
      <c r="H63" s="14">
        <f t="shared" si="3"/>
        <v>0.1493055555555555</v>
      </c>
      <c r="I63" s="15" t="s">
        <v>1</v>
      </c>
      <c r="J63" s="16">
        <f t="shared" si="4"/>
        <v>0.15277777777777771</v>
      </c>
      <c r="K63" s="23"/>
      <c r="M63" s="14">
        <f t="shared" si="5"/>
        <v>0.1493055555555555</v>
      </c>
      <c r="N63" s="15" t="s">
        <v>1</v>
      </c>
      <c r="O63" s="18">
        <f t="shared" si="6"/>
        <v>0.15277777777777771</v>
      </c>
      <c r="P63" s="19">
        <f t="shared" si="0"/>
        <v>0</v>
      </c>
      <c r="Q63" s="23"/>
    </row>
    <row r="64" spans="2:17" x14ac:dyDescent="0.4">
      <c r="B64" s="160"/>
      <c r="C64" s="14">
        <f t="shared" si="1"/>
        <v>0.15277777777777771</v>
      </c>
      <c r="D64" s="15" t="s">
        <v>1</v>
      </c>
      <c r="E64" s="16">
        <f t="shared" si="2"/>
        <v>0.15624999999999992</v>
      </c>
      <c r="F64" s="23"/>
      <c r="H64" s="14">
        <f t="shared" si="3"/>
        <v>0.15277777777777771</v>
      </c>
      <c r="I64" s="15" t="s">
        <v>1</v>
      </c>
      <c r="J64" s="16">
        <f t="shared" si="4"/>
        <v>0.15624999999999992</v>
      </c>
      <c r="K64" s="23"/>
      <c r="M64" s="14">
        <f t="shared" si="5"/>
        <v>0.15277777777777771</v>
      </c>
      <c r="N64" s="15" t="s">
        <v>1</v>
      </c>
      <c r="O64" s="18">
        <f t="shared" si="6"/>
        <v>0.15624999999999992</v>
      </c>
      <c r="P64" s="19">
        <f t="shared" si="0"/>
        <v>0</v>
      </c>
      <c r="Q64" s="23"/>
    </row>
    <row r="65" spans="2:17" x14ac:dyDescent="0.4">
      <c r="B65" s="160"/>
      <c r="C65" s="14">
        <f t="shared" si="1"/>
        <v>0.15624999999999992</v>
      </c>
      <c r="D65" s="15" t="s">
        <v>1</v>
      </c>
      <c r="E65" s="16">
        <f t="shared" si="2"/>
        <v>0.15972222222222213</v>
      </c>
      <c r="F65" s="23"/>
      <c r="H65" s="14">
        <f t="shared" si="3"/>
        <v>0.15624999999999992</v>
      </c>
      <c r="I65" s="15" t="s">
        <v>1</v>
      </c>
      <c r="J65" s="16">
        <f t="shared" si="4"/>
        <v>0.15972222222222213</v>
      </c>
      <c r="K65" s="23"/>
      <c r="M65" s="14">
        <f t="shared" si="5"/>
        <v>0.15624999999999992</v>
      </c>
      <c r="N65" s="15" t="s">
        <v>1</v>
      </c>
      <c r="O65" s="18">
        <f t="shared" si="6"/>
        <v>0.15972222222222213</v>
      </c>
      <c r="P65" s="19">
        <f t="shared" si="0"/>
        <v>0</v>
      </c>
      <c r="Q65" s="23"/>
    </row>
    <row r="66" spans="2:17" x14ac:dyDescent="0.4">
      <c r="B66" s="160"/>
      <c r="C66" s="14">
        <f t="shared" si="1"/>
        <v>0.15972222222222213</v>
      </c>
      <c r="D66" s="15" t="s">
        <v>1</v>
      </c>
      <c r="E66" s="16">
        <f t="shared" si="2"/>
        <v>0.16319444444444434</v>
      </c>
      <c r="F66" s="23"/>
      <c r="H66" s="14">
        <f t="shared" si="3"/>
        <v>0.15972222222222213</v>
      </c>
      <c r="I66" s="15" t="s">
        <v>1</v>
      </c>
      <c r="J66" s="16">
        <f t="shared" si="4"/>
        <v>0.16319444444444434</v>
      </c>
      <c r="K66" s="23"/>
      <c r="M66" s="14">
        <f t="shared" si="5"/>
        <v>0.15972222222222213</v>
      </c>
      <c r="N66" s="15" t="s">
        <v>1</v>
      </c>
      <c r="O66" s="18">
        <f t="shared" si="6"/>
        <v>0.16319444444444434</v>
      </c>
      <c r="P66" s="19">
        <f t="shared" si="0"/>
        <v>0</v>
      </c>
      <c r="Q66" s="23"/>
    </row>
    <row r="67" spans="2:17" x14ac:dyDescent="0.4">
      <c r="B67" s="160"/>
      <c r="C67" s="24">
        <f t="shared" si="1"/>
        <v>0.16319444444444434</v>
      </c>
      <c r="D67" s="25" t="s">
        <v>1</v>
      </c>
      <c r="E67" s="26">
        <f t="shared" si="2"/>
        <v>0.16666666666666655</v>
      </c>
      <c r="F67" s="27"/>
      <c r="H67" s="24">
        <f t="shared" si="3"/>
        <v>0.16319444444444434</v>
      </c>
      <c r="I67" s="25" t="s">
        <v>1</v>
      </c>
      <c r="J67" s="26">
        <f t="shared" si="4"/>
        <v>0.16666666666666655</v>
      </c>
      <c r="K67" s="27"/>
      <c r="M67" s="24">
        <f t="shared" si="5"/>
        <v>0.16319444444444434</v>
      </c>
      <c r="N67" s="25" t="s">
        <v>1</v>
      </c>
      <c r="O67" s="28">
        <f t="shared" si="6"/>
        <v>0.16666666666666655</v>
      </c>
      <c r="P67" s="41">
        <f t="shared" si="0"/>
        <v>0</v>
      </c>
      <c r="Q67" s="27"/>
    </row>
    <row r="68" spans="2:17" x14ac:dyDescent="0.4">
      <c r="C68" s="11"/>
      <c r="D68" s="5"/>
      <c r="E68" s="11"/>
    </row>
  </sheetData>
  <mergeCells count="21">
    <mergeCell ref="B5:D5"/>
    <mergeCell ref="E5:G5"/>
    <mergeCell ref="B7:D7"/>
    <mergeCell ref="E7:G7"/>
    <mergeCell ref="B8:D8"/>
    <mergeCell ref="E8:G8"/>
    <mergeCell ref="B6:D6"/>
    <mergeCell ref="E6:G6"/>
    <mergeCell ref="Q20:Q31"/>
    <mergeCell ref="B20:B31"/>
    <mergeCell ref="B32:B67"/>
    <mergeCell ref="B9:D9"/>
    <mergeCell ref="B10:D10"/>
    <mergeCell ref="E10:G10"/>
    <mergeCell ref="B19:E19"/>
    <mergeCell ref="B11:D11"/>
    <mergeCell ref="E11:G11"/>
    <mergeCell ref="H19:J19"/>
    <mergeCell ref="M19:O19"/>
    <mergeCell ref="B12:D12"/>
    <mergeCell ref="E12:G12"/>
  </mergeCells>
  <phoneticPr fontId="1"/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B1:S67"/>
  <sheetViews>
    <sheetView showGridLines="0" zoomScale="80" zoomScaleNormal="80" workbookViewId="0"/>
  </sheetViews>
  <sheetFormatPr defaultColWidth="8.625" defaultRowHeight="18.75" x14ac:dyDescent="0.4"/>
  <cols>
    <col min="1" max="1" width="2.25" style="3" customWidth="1"/>
    <col min="2" max="2" width="3.5" style="3" customWidth="1"/>
    <col min="3" max="17" width="8.625" style="3" customWidth="1"/>
    <col min="18" max="18" width="2.25" style="3" customWidth="1"/>
    <col min="19" max="16384" width="8.625" style="3"/>
  </cols>
  <sheetData>
    <row r="1" spans="2:7" ht="19.5" customHeight="1" x14ac:dyDescent="0.4"/>
    <row r="2" spans="2:7" x14ac:dyDescent="0.4">
      <c r="B2" s="3" t="s">
        <v>6</v>
      </c>
    </row>
    <row r="3" spans="2:7" ht="24" x14ac:dyDescent="0.4">
      <c r="B3" s="2" t="s">
        <v>25</v>
      </c>
    </row>
    <row r="5" spans="2:7" x14ac:dyDescent="0.4">
      <c r="B5" s="116" t="s">
        <v>0</v>
      </c>
      <c r="C5" s="117"/>
      <c r="D5" s="118"/>
      <c r="E5" s="146" t="s">
        <v>33</v>
      </c>
      <c r="F5" s="146"/>
      <c r="G5" s="146"/>
    </row>
    <row r="6" spans="2:7" x14ac:dyDescent="0.4">
      <c r="B6" s="116" t="s">
        <v>7</v>
      </c>
      <c r="C6" s="117"/>
      <c r="D6" s="118"/>
      <c r="E6" s="146" t="s">
        <v>35</v>
      </c>
      <c r="F6" s="146"/>
      <c r="G6" s="146"/>
    </row>
    <row r="7" spans="2:7" x14ac:dyDescent="0.4">
      <c r="B7" s="167" t="s">
        <v>38</v>
      </c>
      <c r="C7" s="168"/>
      <c r="D7" s="169"/>
      <c r="E7" s="146" t="s">
        <v>36</v>
      </c>
      <c r="F7" s="146"/>
      <c r="G7" s="146"/>
    </row>
    <row r="8" spans="2:7" x14ac:dyDescent="0.4">
      <c r="B8" s="131" t="s">
        <v>9</v>
      </c>
      <c r="C8" s="132"/>
      <c r="D8" s="133"/>
      <c r="E8" s="140">
        <v>800</v>
      </c>
      <c r="F8" s="141"/>
      <c r="G8" s="142"/>
    </row>
    <row r="9" spans="2:7" x14ac:dyDescent="0.4">
      <c r="B9" s="150" t="s">
        <v>37</v>
      </c>
      <c r="C9" s="151"/>
      <c r="D9" s="152"/>
      <c r="E9" s="50">
        <v>0.45833333333333331</v>
      </c>
      <c r="F9" s="46" t="s">
        <v>20</v>
      </c>
      <c r="G9" s="1">
        <f>E9+TIME(4,0,0)</f>
        <v>0.625</v>
      </c>
    </row>
    <row r="10" spans="2:7" x14ac:dyDescent="0.4">
      <c r="B10" s="116" t="s">
        <v>26</v>
      </c>
      <c r="C10" s="117"/>
      <c r="D10" s="118"/>
      <c r="E10" s="146" t="s">
        <v>31</v>
      </c>
      <c r="F10" s="146"/>
      <c r="G10" s="146"/>
    </row>
    <row r="11" spans="2:7" x14ac:dyDescent="0.4">
      <c r="B11" s="116" t="s">
        <v>8</v>
      </c>
      <c r="C11" s="117"/>
      <c r="D11" s="118"/>
      <c r="E11" s="146" t="s">
        <v>34</v>
      </c>
      <c r="F11" s="146"/>
      <c r="G11" s="146"/>
    </row>
    <row r="12" spans="2:7" x14ac:dyDescent="0.4">
      <c r="B12" s="115" t="s">
        <v>11</v>
      </c>
      <c r="C12" s="115"/>
      <c r="D12" s="115"/>
      <c r="E12" s="156">
        <v>3.9E-2</v>
      </c>
      <c r="F12" s="156"/>
      <c r="G12" s="156"/>
    </row>
    <row r="13" spans="2:7" x14ac:dyDescent="0.4">
      <c r="B13" s="45" t="s">
        <v>14</v>
      </c>
    </row>
    <row r="14" spans="2:7" x14ac:dyDescent="0.4">
      <c r="B14" s="3" t="s">
        <v>19</v>
      </c>
    </row>
    <row r="18" spans="2:19" x14ac:dyDescent="0.4">
      <c r="B18" s="3" t="s">
        <v>23</v>
      </c>
      <c r="H18" s="3" t="s">
        <v>15</v>
      </c>
      <c r="M18" s="3" t="s">
        <v>13</v>
      </c>
    </row>
    <row r="19" spans="2:19" ht="57.75" customHeight="1" x14ac:dyDescent="0.4">
      <c r="B19" s="115" t="s">
        <v>2</v>
      </c>
      <c r="C19" s="115"/>
      <c r="D19" s="115"/>
      <c r="E19" s="115"/>
      <c r="F19" s="42" t="s">
        <v>24</v>
      </c>
      <c r="G19" s="5"/>
      <c r="H19" s="116" t="s">
        <v>2</v>
      </c>
      <c r="I19" s="117"/>
      <c r="J19" s="118"/>
      <c r="K19" s="4" t="s">
        <v>18</v>
      </c>
      <c r="L19" s="5"/>
      <c r="M19" s="116" t="s">
        <v>2</v>
      </c>
      <c r="N19" s="117"/>
      <c r="O19" s="118"/>
      <c r="P19" s="6" t="s">
        <v>16</v>
      </c>
      <c r="Q19" s="4" t="s">
        <v>22</v>
      </c>
    </row>
    <row r="20" spans="2:19" s="5" customFormat="1" x14ac:dyDescent="0.4">
      <c r="B20" s="164" t="s">
        <v>3</v>
      </c>
      <c r="C20" s="7">
        <f>E9</f>
        <v>0.45833333333333331</v>
      </c>
      <c r="D20" s="8" t="s">
        <v>1</v>
      </c>
      <c r="E20" s="9">
        <f>C20+TIME(0,5,0)</f>
        <v>0.46180555555555552</v>
      </c>
      <c r="F20" s="51">
        <v>1200</v>
      </c>
      <c r="G20" s="11"/>
      <c r="H20" s="7">
        <f>C20</f>
        <v>0.45833333333333331</v>
      </c>
      <c r="I20" s="8" t="s">
        <v>1</v>
      </c>
      <c r="J20" s="9">
        <f>H20+TIME(0,5,0)</f>
        <v>0.46180555555555552</v>
      </c>
      <c r="K20" s="51">
        <v>1200</v>
      </c>
      <c r="L20" s="11"/>
      <c r="M20" s="7">
        <f>H20</f>
        <v>0.45833333333333331</v>
      </c>
      <c r="N20" s="8" t="s">
        <v>1</v>
      </c>
      <c r="O20" s="12">
        <f>M20+TIME(0,5,0)</f>
        <v>0.46180555555555552</v>
      </c>
      <c r="P20" s="54">
        <f>F20-K20</f>
        <v>0</v>
      </c>
      <c r="Q20" s="157" t="s">
        <v>12</v>
      </c>
    </row>
    <row r="21" spans="2:19" s="5" customFormat="1" x14ac:dyDescent="0.4">
      <c r="B21" s="165"/>
      <c r="C21" s="14">
        <f>E20</f>
        <v>0.46180555555555552</v>
      </c>
      <c r="D21" s="15" t="s">
        <v>1</v>
      </c>
      <c r="E21" s="16">
        <f>C21+TIME(0,5,0)</f>
        <v>0.46527777777777773</v>
      </c>
      <c r="F21" s="53">
        <v>1200</v>
      </c>
      <c r="H21" s="14">
        <f>J20</f>
        <v>0.46180555555555552</v>
      </c>
      <c r="I21" s="15" t="s">
        <v>1</v>
      </c>
      <c r="J21" s="16">
        <f>H21+TIME(0,5,0)</f>
        <v>0.46527777777777773</v>
      </c>
      <c r="K21" s="53">
        <v>1200</v>
      </c>
      <c r="M21" s="14">
        <f>O20</f>
        <v>0.46180555555555552</v>
      </c>
      <c r="N21" s="15" t="s">
        <v>1</v>
      </c>
      <c r="O21" s="18">
        <f>M21+TIME(0,5,0)</f>
        <v>0.46527777777777773</v>
      </c>
      <c r="P21" s="55">
        <f t="shared" ref="P21:P33" si="0">F21-K21</f>
        <v>0</v>
      </c>
      <c r="Q21" s="158"/>
    </row>
    <row r="22" spans="2:19" s="5" customFormat="1" x14ac:dyDescent="0.4">
      <c r="B22" s="165"/>
      <c r="C22" s="14">
        <f t="shared" ref="C22:C67" si="1">E21</f>
        <v>0.46527777777777773</v>
      </c>
      <c r="D22" s="15" t="s">
        <v>1</v>
      </c>
      <c r="E22" s="16">
        <f t="shared" ref="E22:E67" si="2">C22+TIME(0,5,0)</f>
        <v>0.46874999999999994</v>
      </c>
      <c r="F22" s="52" t="s">
        <v>28</v>
      </c>
      <c r="G22" s="11"/>
      <c r="H22" s="14">
        <f t="shared" ref="H22:H67" si="3">J21</f>
        <v>0.46527777777777773</v>
      </c>
      <c r="I22" s="15" t="s">
        <v>1</v>
      </c>
      <c r="J22" s="16">
        <f t="shared" ref="J22:J67" si="4">H22+TIME(0,5,0)</f>
        <v>0.46874999999999994</v>
      </c>
      <c r="K22" s="52" t="s">
        <v>28</v>
      </c>
      <c r="L22" s="11"/>
      <c r="M22" s="14">
        <f t="shared" ref="M22:M67" si="5">O21</f>
        <v>0.46527777777777773</v>
      </c>
      <c r="N22" s="15" t="s">
        <v>1</v>
      </c>
      <c r="O22" s="18">
        <f t="shared" ref="O22:O67" si="6">M22+TIME(0,5,0)</f>
        <v>0.46874999999999994</v>
      </c>
      <c r="P22" s="21" t="s">
        <v>28</v>
      </c>
      <c r="Q22" s="158"/>
      <c r="S22" s="22"/>
    </row>
    <row r="23" spans="2:19" x14ac:dyDescent="0.4">
      <c r="B23" s="165"/>
      <c r="C23" s="14">
        <f t="shared" si="1"/>
        <v>0.46874999999999994</v>
      </c>
      <c r="D23" s="15" t="s">
        <v>1</v>
      </c>
      <c r="E23" s="16">
        <f t="shared" si="2"/>
        <v>0.47222222222222215</v>
      </c>
      <c r="F23" s="52" t="s">
        <v>28</v>
      </c>
      <c r="H23" s="14">
        <f t="shared" si="3"/>
        <v>0.46874999999999994</v>
      </c>
      <c r="I23" s="15" t="s">
        <v>1</v>
      </c>
      <c r="J23" s="16">
        <f t="shared" si="4"/>
        <v>0.47222222222222215</v>
      </c>
      <c r="K23" s="52" t="s">
        <v>28</v>
      </c>
      <c r="M23" s="14">
        <f t="shared" si="5"/>
        <v>0.46874999999999994</v>
      </c>
      <c r="N23" s="15" t="s">
        <v>1</v>
      </c>
      <c r="O23" s="18">
        <f t="shared" si="6"/>
        <v>0.47222222222222215</v>
      </c>
      <c r="P23" s="21" t="s">
        <v>28</v>
      </c>
      <c r="Q23" s="158"/>
    </row>
    <row r="24" spans="2:19" x14ac:dyDescent="0.4">
      <c r="B24" s="165"/>
      <c r="C24" s="14">
        <f t="shared" si="1"/>
        <v>0.47222222222222215</v>
      </c>
      <c r="D24" s="15" t="s">
        <v>1</v>
      </c>
      <c r="E24" s="16">
        <f t="shared" si="2"/>
        <v>0.47569444444444436</v>
      </c>
      <c r="F24" s="52" t="s">
        <v>28</v>
      </c>
      <c r="H24" s="14">
        <f t="shared" si="3"/>
        <v>0.47222222222222215</v>
      </c>
      <c r="I24" s="15" t="s">
        <v>1</v>
      </c>
      <c r="J24" s="16">
        <f t="shared" si="4"/>
        <v>0.47569444444444436</v>
      </c>
      <c r="K24" s="52" t="s">
        <v>28</v>
      </c>
      <c r="M24" s="14">
        <f t="shared" si="5"/>
        <v>0.47222222222222215</v>
      </c>
      <c r="N24" s="15" t="s">
        <v>1</v>
      </c>
      <c r="O24" s="18">
        <f t="shared" si="6"/>
        <v>0.47569444444444436</v>
      </c>
      <c r="P24" s="21" t="s">
        <v>28</v>
      </c>
      <c r="Q24" s="158"/>
    </row>
    <row r="25" spans="2:19" x14ac:dyDescent="0.4">
      <c r="B25" s="165"/>
      <c r="C25" s="14">
        <f t="shared" si="1"/>
        <v>0.47569444444444436</v>
      </c>
      <c r="D25" s="15" t="s">
        <v>1</v>
      </c>
      <c r="E25" s="16">
        <f t="shared" si="2"/>
        <v>0.47916666666666657</v>
      </c>
      <c r="F25" s="57"/>
      <c r="H25" s="14">
        <f t="shared" si="3"/>
        <v>0.47569444444444436</v>
      </c>
      <c r="I25" s="15" t="s">
        <v>1</v>
      </c>
      <c r="J25" s="16">
        <f t="shared" si="4"/>
        <v>0.47916666666666657</v>
      </c>
      <c r="K25" s="57"/>
      <c r="M25" s="14">
        <f t="shared" si="5"/>
        <v>0.47569444444444436</v>
      </c>
      <c r="N25" s="15" t="s">
        <v>1</v>
      </c>
      <c r="O25" s="18">
        <f t="shared" si="6"/>
        <v>0.47916666666666657</v>
      </c>
      <c r="P25" s="55"/>
      <c r="Q25" s="158"/>
    </row>
    <row r="26" spans="2:19" x14ac:dyDescent="0.4">
      <c r="B26" s="165"/>
      <c r="C26" s="14">
        <f t="shared" si="1"/>
        <v>0.47916666666666657</v>
      </c>
      <c r="D26" s="15" t="s">
        <v>1</v>
      </c>
      <c r="E26" s="16">
        <f t="shared" si="2"/>
        <v>0.48263888888888878</v>
      </c>
      <c r="F26" s="57"/>
      <c r="H26" s="14">
        <f t="shared" si="3"/>
        <v>0.47916666666666657</v>
      </c>
      <c r="I26" s="15" t="s">
        <v>1</v>
      </c>
      <c r="J26" s="16">
        <f t="shared" si="4"/>
        <v>0.48263888888888878</v>
      </c>
      <c r="K26" s="57"/>
      <c r="M26" s="14">
        <f t="shared" si="5"/>
        <v>0.47916666666666657</v>
      </c>
      <c r="N26" s="15" t="s">
        <v>1</v>
      </c>
      <c r="O26" s="18">
        <f t="shared" si="6"/>
        <v>0.48263888888888878</v>
      </c>
      <c r="P26" s="55"/>
      <c r="Q26" s="158"/>
    </row>
    <row r="27" spans="2:19" x14ac:dyDescent="0.4">
      <c r="B27" s="165"/>
      <c r="C27" s="14">
        <f t="shared" si="1"/>
        <v>0.48263888888888878</v>
      </c>
      <c r="D27" s="15" t="s">
        <v>1</v>
      </c>
      <c r="E27" s="16">
        <f t="shared" si="2"/>
        <v>0.48611111111111099</v>
      </c>
      <c r="F27" s="57"/>
      <c r="H27" s="14">
        <f t="shared" si="3"/>
        <v>0.48263888888888878</v>
      </c>
      <c r="I27" s="15" t="s">
        <v>1</v>
      </c>
      <c r="J27" s="16">
        <f t="shared" si="4"/>
        <v>0.48611111111111099</v>
      </c>
      <c r="K27" s="57"/>
      <c r="M27" s="14">
        <f t="shared" si="5"/>
        <v>0.48263888888888878</v>
      </c>
      <c r="N27" s="15" t="s">
        <v>1</v>
      </c>
      <c r="O27" s="18">
        <f t="shared" si="6"/>
        <v>0.48611111111111099</v>
      </c>
      <c r="P27" s="55"/>
      <c r="Q27" s="158"/>
    </row>
    <row r="28" spans="2:19" x14ac:dyDescent="0.4">
      <c r="B28" s="165"/>
      <c r="C28" s="14">
        <f t="shared" si="1"/>
        <v>0.48611111111111099</v>
      </c>
      <c r="D28" s="15" t="s">
        <v>1</v>
      </c>
      <c r="E28" s="16">
        <f t="shared" si="2"/>
        <v>0.4895833333333332</v>
      </c>
      <c r="F28" s="57"/>
      <c r="H28" s="14">
        <f t="shared" si="3"/>
        <v>0.48611111111111099</v>
      </c>
      <c r="I28" s="15" t="s">
        <v>1</v>
      </c>
      <c r="J28" s="16">
        <f t="shared" si="4"/>
        <v>0.4895833333333332</v>
      </c>
      <c r="K28" s="57"/>
      <c r="M28" s="14">
        <f t="shared" si="5"/>
        <v>0.48611111111111099</v>
      </c>
      <c r="N28" s="15" t="s">
        <v>1</v>
      </c>
      <c r="O28" s="18">
        <f t="shared" si="6"/>
        <v>0.4895833333333332</v>
      </c>
      <c r="P28" s="55"/>
      <c r="Q28" s="158"/>
    </row>
    <row r="29" spans="2:19" x14ac:dyDescent="0.4">
      <c r="B29" s="165"/>
      <c r="C29" s="14">
        <f t="shared" si="1"/>
        <v>0.4895833333333332</v>
      </c>
      <c r="D29" s="15" t="s">
        <v>1</v>
      </c>
      <c r="E29" s="16">
        <f t="shared" si="2"/>
        <v>0.49305555555555541</v>
      </c>
      <c r="F29" s="57"/>
      <c r="H29" s="14">
        <f t="shared" si="3"/>
        <v>0.4895833333333332</v>
      </c>
      <c r="I29" s="15" t="s">
        <v>1</v>
      </c>
      <c r="J29" s="16">
        <f t="shared" si="4"/>
        <v>0.49305555555555541</v>
      </c>
      <c r="K29" s="57"/>
      <c r="M29" s="14">
        <f t="shared" si="5"/>
        <v>0.4895833333333332</v>
      </c>
      <c r="N29" s="15" t="s">
        <v>1</v>
      </c>
      <c r="O29" s="18">
        <f t="shared" si="6"/>
        <v>0.49305555555555541</v>
      </c>
      <c r="P29" s="55"/>
      <c r="Q29" s="158"/>
    </row>
    <row r="30" spans="2:19" x14ac:dyDescent="0.4">
      <c r="B30" s="165"/>
      <c r="C30" s="14">
        <f t="shared" si="1"/>
        <v>0.49305555555555541</v>
      </c>
      <c r="D30" s="15" t="s">
        <v>1</v>
      </c>
      <c r="E30" s="16">
        <f t="shared" si="2"/>
        <v>0.49652777777777762</v>
      </c>
      <c r="F30" s="57"/>
      <c r="H30" s="14">
        <f t="shared" si="3"/>
        <v>0.49305555555555541</v>
      </c>
      <c r="I30" s="15" t="s">
        <v>1</v>
      </c>
      <c r="J30" s="16">
        <f t="shared" si="4"/>
        <v>0.49652777777777762</v>
      </c>
      <c r="K30" s="57"/>
      <c r="M30" s="14">
        <f t="shared" si="5"/>
        <v>0.49305555555555541</v>
      </c>
      <c r="N30" s="15" t="s">
        <v>1</v>
      </c>
      <c r="O30" s="18">
        <f t="shared" si="6"/>
        <v>0.49652777777777762</v>
      </c>
      <c r="P30" s="55"/>
      <c r="Q30" s="158"/>
    </row>
    <row r="31" spans="2:19" x14ac:dyDescent="0.4">
      <c r="B31" s="166"/>
      <c r="C31" s="24">
        <f t="shared" si="1"/>
        <v>0.49652777777777762</v>
      </c>
      <c r="D31" s="25" t="s">
        <v>1</v>
      </c>
      <c r="E31" s="26">
        <f t="shared" si="2"/>
        <v>0.49999999999999983</v>
      </c>
      <c r="F31" s="58"/>
      <c r="H31" s="24">
        <f t="shared" si="3"/>
        <v>0.49652777777777762</v>
      </c>
      <c r="I31" s="25" t="s">
        <v>1</v>
      </c>
      <c r="J31" s="26">
        <f t="shared" si="4"/>
        <v>0.49999999999999983</v>
      </c>
      <c r="K31" s="58"/>
      <c r="M31" s="24">
        <f t="shared" si="5"/>
        <v>0.49652777777777762</v>
      </c>
      <c r="N31" s="25" t="s">
        <v>1</v>
      </c>
      <c r="O31" s="28">
        <f t="shared" si="6"/>
        <v>0.49999999999999983</v>
      </c>
      <c r="P31" s="56"/>
      <c r="Q31" s="159"/>
    </row>
    <row r="32" spans="2:19" x14ac:dyDescent="0.4">
      <c r="B32" s="160" t="s">
        <v>4</v>
      </c>
      <c r="C32" s="30">
        <f t="shared" si="1"/>
        <v>0.49999999999999983</v>
      </c>
      <c r="D32" s="31" t="s">
        <v>1</v>
      </c>
      <c r="E32" s="32">
        <f t="shared" si="2"/>
        <v>0.5034722222222221</v>
      </c>
      <c r="F32" s="51">
        <v>1200</v>
      </c>
      <c r="H32" s="30">
        <f t="shared" si="3"/>
        <v>0.49999999999999983</v>
      </c>
      <c r="I32" s="31" t="s">
        <v>1</v>
      </c>
      <c r="J32" s="32">
        <f t="shared" si="4"/>
        <v>0.5034722222222221</v>
      </c>
      <c r="K32" s="51">
        <v>400</v>
      </c>
      <c r="M32" s="30">
        <f t="shared" si="5"/>
        <v>0.49999999999999983</v>
      </c>
      <c r="N32" s="31" t="s">
        <v>1</v>
      </c>
      <c r="O32" s="33">
        <f t="shared" si="6"/>
        <v>0.5034722222222221</v>
      </c>
      <c r="P32" s="13">
        <f t="shared" si="0"/>
        <v>800</v>
      </c>
      <c r="Q32" s="61">
        <v>800</v>
      </c>
    </row>
    <row r="33" spans="2:17" x14ac:dyDescent="0.4">
      <c r="B33" s="160"/>
      <c r="C33" s="14">
        <f t="shared" si="1"/>
        <v>0.5034722222222221</v>
      </c>
      <c r="D33" s="15" t="s">
        <v>1</v>
      </c>
      <c r="E33" s="16">
        <f t="shared" si="2"/>
        <v>0.50694444444444431</v>
      </c>
      <c r="F33" s="53">
        <v>1200</v>
      </c>
      <c r="H33" s="14">
        <f t="shared" si="3"/>
        <v>0.5034722222222221</v>
      </c>
      <c r="I33" s="15" t="s">
        <v>1</v>
      </c>
      <c r="J33" s="16">
        <f t="shared" si="4"/>
        <v>0.50694444444444431</v>
      </c>
      <c r="K33" s="53">
        <v>400</v>
      </c>
      <c r="M33" s="14">
        <f t="shared" si="5"/>
        <v>0.5034722222222221</v>
      </c>
      <c r="N33" s="15" t="s">
        <v>1</v>
      </c>
      <c r="O33" s="18">
        <f t="shared" si="6"/>
        <v>0.50694444444444431</v>
      </c>
      <c r="P33" s="19">
        <f t="shared" si="0"/>
        <v>800</v>
      </c>
      <c r="Q33" s="63">
        <v>800</v>
      </c>
    </row>
    <row r="34" spans="2:17" x14ac:dyDescent="0.4">
      <c r="B34" s="160"/>
      <c r="C34" s="14">
        <f t="shared" si="1"/>
        <v>0.50694444444444431</v>
      </c>
      <c r="D34" s="15" t="s">
        <v>1</v>
      </c>
      <c r="E34" s="16">
        <f t="shared" si="2"/>
        <v>0.51041666666666652</v>
      </c>
      <c r="F34" s="52" t="s">
        <v>28</v>
      </c>
      <c r="H34" s="14">
        <f t="shared" si="3"/>
        <v>0.50694444444444431</v>
      </c>
      <c r="I34" s="15" t="s">
        <v>1</v>
      </c>
      <c r="J34" s="16">
        <f t="shared" si="4"/>
        <v>0.51041666666666652</v>
      </c>
      <c r="K34" s="52" t="s">
        <v>28</v>
      </c>
      <c r="M34" s="14">
        <f t="shared" si="5"/>
        <v>0.50694444444444431</v>
      </c>
      <c r="N34" s="15" t="s">
        <v>1</v>
      </c>
      <c r="O34" s="18">
        <f t="shared" si="6"/>
        <v>0.51041666666666652</v>
      </c>
      <c r="P34" s="21" t="s">
        <v>28</v>
      </c>
      <c r="Q34" s="62" t="s">
        <v>27</v>
      </c>
    </row>
    <row r="35" spans="2:17" x14ac:dyDescent="0.4">
      <c r="B35" s="160"/>
      <c r="C35" s="14">
        <f t="shared" si="1"/>
        <v>0.51041666666666652</v>
      </c>
      <c r="D35" s="15" t="s">
        <v>1</v>
      </c>
      <c r="E35" s="16">
        <f t="shared" si="2"/>
        <v>0.51388888888888873</v>
      </c>
      <c r="F35" s="52" t="s">
        <v>28</v>
      </c>
      <c r="H35" s="14">
        <f t="shared" si="3"/>
        <v>0.51041666666666652</v>
      </c>
      <c r="I35" s="15" t="s">
        <v>1</v>
      </c>
      <c r="J35" s="16">
        <f t="shared" si="4"/>
        <v>0.51388888888888873</v>
      </c>
      <c r="K35" s="52" t="s">
        <v>28</v>
      </c>
      <c r="M35" s="14">
        <f t="shared" si="5"/>
        <v>0.51041666666666652</v>
      </c>
      <c r="N35" s="15" t="s">
        <v>1</v>
      </c>
      <c r="O35" s="18">
        <f t="shared" si="6"/>
        <v>0.51388888888888873</v>
      </c>
      <c r="P35" s="21" t="s">
        <v>28</v>
      </c>
      <c r="Q35" s="62" t="s">
        <v>27</v>
      </c>
    </row>
    <row r="36" spans="2:17" x14ac:dyDescent="0.4">
      <c r="B36" s="160"/>
      <c r="C36" s="14">
        <f t="shared" si="1"/>
        <v>0.51388888888888873</v>
      </c>
      <c r="D36" s="15" t="s">
        <v>1</v>
      </c>
      <c r="E36" s="16">
        <f t="shared" si="2"/>
        <v>0.51736111111111094</v>
      </c>
      <c r="F36" s="52" t="s">
        <v>28</v>
      </c>
      <c r="H36" s="14">
        <f t="shared" si="3"/>
        <v>0.51388888888888873</v>
      </c>
      <c r="I36" s="15" t="s">
        <v>1</v>
      </c>
      <c r="J36" s="16">
        <f t="shared" si="4"/>
        <v>0.51736111111111094</v>
      </c>
      <c r="K36" s="52" t="s">
        <v>28</v>
      </c>
      <c r="M36" s="14">
        <f t="shared" si="5"/>
        <v>0.51388888888888873</v>
      </c>
      <c r="N36" s="15" t="s">
        <v>1</v>
      </c>
      <c r="O36" s="18">
        <f t="shared" si="6"/>
        <v>0.51736111111111094</v>
      </c>
      <c r="P36" s="21" t="s">
        <v>28</v>
      </c>
      <c r="Q36" s="62" t="s">
        <v>27</v>
      </c>
    </row>
    <row r="37" spans="2:17" x14ac:dyDescent="0.4">
      <c r="B37" s="160"/>
      <c r="C37" s="14">
        <f t="shared" si="1"/>
        <v>0.51736111111111094</v>
      </c>
      <c r="D37" s="15" t="s">
        <v>1</v>
      </c>
      <c r="E37" s="16">
        <f t="shared" si="2"/>
        <v>0.52083333333333315</v>
      </c>
      <c r="F37" s="23"/>
      <c r="H37" s="14">
        <f t="shared" si="3"/>
        <v>0.51736111111111094</v>
      </c>
      <c r="I37" s="15" t="s">
        <v>1</v>
      </c>
      <c r="J37" s="16">
        <f t="shared" si="4"/>
        <v>0.52083333333333315</v>
      </c>
      <c r="K37" s="23"/>
      <c r="M37" s="14">
        <f t="shared" si="5"/>
        <v>0.51736111111111094</v>
      </c>
      <c r="N37" s="15" t="s">
        <v>1</v>
      </c>
      <c r="O37" s="18">
        <f t="shared" si="6"/>
        <v>0.52083333333333315</v>
      </c>
      <c r="P37" s="19"/>
      <c r="Q37" s="59"/>
    </row>
    <row r="38" spans="2:17" x14ac:dyDescent="0.4">
      <c r="B38" s="160"/>
      <c r="C38" s="14">
        <f t="shared" si="1"/>
        <v>0.52083333333333315</v>
      </c>
      <c r="D38" s="15" t="s">
        <v>1</v>
      </c>
      <c r="E38" s="16">
        <f t="shared" si="2"/>
        <v>0.52430555555555536</v>
      </c>
      <c r="F38" s="23"/>
      <c r="H38" s="14">
        <f t="shared" si="3"/>
        <v>0.52083333333333315</v>
      </c>
      <c r="I38" s="15" t="s">
        <v>1</v>
      </c>
      <c r="J38" s="16">
        <f t="shared" si="4"/>
        <v>0.52430555555555536</v>
      </c>
      <c r="K38" s="23"/>
      <c r="M38" s="14">
        <f t="shared" si="5"/>
        <v>0.52083333333333315</v>
      </c>
      <c r="N38" s="15" t="s">
        <v>1</v>
      </c>
      <c r="O38" s="18">
        <f t="shared" si="6"/>
        <v>0.52430555555555536</v>
      </c>
      <c r="P38" s="19"/>
      <c r="Q38" s="59"/>
    </row>
    <row r="39" spans="2:17" x14ac:dyDescent="0.4">
      <c r="B39" s="160"/>
      <c r="C39" s="14">
        <f t="shared" si="1"/>
        <v>0.52430555555555536</v>
      </c>
      <c r="D39" s="15" t="s">
        <v>1</v>
      </c>
      <c r="E39" s="16">
        <f t="shared" si="2"/>
        <v>0.52777777777777757</v>
      </c>
      <c r="F39" s="23"/>
      <c r="H39" s="14">
        <f t="shared" si="3"/>
        <v>0.52430555555555536</v>
      </c>
      <c r="I39" s="15" t="s">
        <v>1</v>
      </c>
      <c r="J39" s="16">
        <f t="shared" si="4"/>
        <v>0.52777777777777757</v>
      </c>
      <c r="K39" s="23"/>
      <c r="M39" s="14">
        <f t="shared" si="5"/>
        <v>0.52430555555555536</v>
      </c>
      <c r="N39" s="15" t="s">
        <v>1</v>
      </c>
      <c r="O39" s="18">
        <f t="shared" si="6"/>
        <v>0.52777777777777757</v>
      </c>
      <c r="P39" s="19"/>
      <c r="Q39" s="59"/>
    </row>
    <row r="40" spans="2:17" x14ac:dyDescent="0.4">
      <c r="B40" s="160"/>
      <c r="C40" s="14">
        <f t="shared" si="1"/>
        <v>0.52777777777777757</v>
      </c>
      <c r="D40" s="15" t="s">
        <v>1</v>
      </c>
      <c r="E40" s="16">
        <f t="shared" si="2"/>
        <v>0.53124999999999978</v>
      </c>
      <c r="F40" s="23"/>
      <c r="H40" s="14">
        <f t="shared" si="3"/>
        <v>0.52777777777777757</v>
      </c>
      <c r="I40" s="15" t="s">
        <v>1</v>
      </c>
      <c r="J40" s="16">
        <f t="shared" si="4"/>
        <v>0.53124999999999978</v>
      </c>
      <c r="K40" s="23"/>
      <c r="M40" s="14">
        <f t="shared" si="5"/>
        <v>0.52777777777777757</v>
      </c>
      <c r="N40" s="15" t="s">
        <v>1</v>
      </c>
      <c r="O40" s="18">
        <f t="shared" si="6"/>
        <v>0.53124999999999978</v>
      </c>
      <c r="P40" s="19"/>
      <c r="Q40" s="59"/>
    </row>
    <row r="41" spans="2:17" x14ac:dyDescent="0.4">
      <c r="B41" s="160"/>
      <c r="C41" s="14">
        <f t="shared" si="1"/>
        <v>0.53124999999999978</v>
      </c>
      <c r="D41" s="15" t="s">
        <v>1</v>
      </c>
      <c r="E41" s="16">
        <f t="shared" si="2"/>
        <v>0.53472222222222199</v>
      </c>
      <c r="F41" s="23"/>
      <c r="H41" s="14">
        <f t="shared" si="3"/>
        <v>0.53124999999999978</v>
      </c>
      <c r="I41" s="15" t="s">
        <v>1</v>
      </c>
      <c r="J41" s="16">
        <f t="shared" si="4"/>
        <v>0.53472222222222199</v>
      </c>
      <c r="K41" s="23"/>
      <c r="M41" s="14">
        <f t="shared" si="5"/>
        <v>0.53124999999999978</v>
      </c>
      <c r="N41" s="15" t="s">
        <v>1</v>
      </c>
      <c r="O41" s="18">
        <f t="shared" si="6"/>
        <v>0.53472222222222199</v>
      </c>
      <c r="P41" s="19"/>
      <c r="Q41" s="59"/>
    </row>
    <row r="42" spans="2:17" x14ac:dyDescent="0.4">
      <c r="B42" s="160"/>
      <c r="C42" s="14">
        <f t="shared" si="1"/>
        <v>0.53472222222222199</v>
      </c>
      <c r="D42" s="15" t="s">
        <v>1</v>
      </c>
      <c r="E42" s="16">
        <f t="shared" si="2"/>
        <v>0.5381944444444442</v>
      </c>
      <c r="F42" s="23"/>
      <c r="H42" s="14">
        <f t="shared" si="3"/>
        <v>0.53472222222222199</v>
      </c>
      <c r="I42" s="15" t="s">
        <v>1</v>
      </c>
      <c r="J42" s="16">
        <f t="shared" si="4"/>
        <v>0.5381944444444442</v>
      </c>
      <c r="K42" s="23"/>
      <c r="M42" s="14">
        <f t="shared" si="5"/>
        <v>0.53472222222222199</v>
      </c>
      <c r="N42" s="15" t="s">
        <v>1</v>
      </c>
      <c r="O42" s="18">
        <f t="shared" si="6"/>
        <v>0.5381944444444442</v>
      </c>
      <c r="P42" s="19"/>
      <c r="Q42" s="59"/>
    </row>
    <row r="43" spans="2:17" x14ac:dyDescent="0.4">
      <c r="B43" s="160"/>
      <c r="C43" s="34">
        <f t="shared" si="1"/>
        <v>0.5381944444444442</v>
      </c>
      <c r="D43" s="35" t="s">
        <v>1</v>
      </c>
      <c r="E43" s="36">
        <f t="shared" si="2"/>
        <v>0.54166666666666641</v>
      </c>
      <c r="F43" s="37"/>
      <c r="H43" s="34">
        <f t="shared" si="3"/>
        <v>0.5381944444444442</v>
      </c>
      <c r="I43" s="35" t="s">
        <v>1</v>
      </c>
      <c r="J43" s="36">
        <f t="shared" si="4"/>
        <v>0.54166666666666641</v>
      </c>
      <c r="K43" s="37"/>
      <c r="M43" s="34">
        <f t="shared" si="5"/>
        <v>0.5381944444444442</v>
      </c>
      <c r="N43" s="35" t="s">
        <v>1</v>
      </c>
      <c r="O43" s="38">
        <f t="shared" si="6"/>
        <v>0.54166666666666641</v>
      </c>
      <c r="P43" s="39"/>
      <c r="Q43" s="60"/>
    </row>
    <row r="44" spans="2:17" x14ac:dyDescent="0.4">
      <c r="B44" s="160"/>
      <c r="C44" s="7">
        <f t="shared" si="1"/>
        <v>0.54166666666666641</v>
      </c>
      <c r="D44" s="8" t="s">
        <v>1</v>
      </c>
      <c r="E44" s="9">
        <f t="shared" si="2"/>
        <v>0.54513888888888862</v>
      </c>
      <c r="F44" s="40"/>
      <c r="H44" s="7">
        <f t="shared" si="3"/>
        <v>0.54166666666666641</v>
      </c>
      <c r="I44" s="8" t="s">
        <v>1</v>
      </c>
      <c r="J44" s="9">
        <f t="shared" si="4"/>
        <v>0.54513888888888862</v>
      </c>
      <c r="K44" s="40"/>
      <c r="M44" s="7">
        <f t="shared" si="5"/>
        <v>0.54166666666666641</v>
      </c>
      <c r="N44" s="8" t="s">
        <v>1</v>
      </c>
      <c r="O44" s="12">
        <f t="shared" si="6"/>
        <v>0.54513888888888862</v>
      </c>
      <c r="P44" s="13"/>
      <c r="Q44" s="64"/>
    </row>
    <row r="45" spans="2:17" x14ac:dyDescent="0.4">
      <c r="B45" s="160"/>
      <c r="C45" s="14">
        <f t="shared" si="1"/>
        <v>0.54513888888888862</v>
      </c>
      <c r="D45" s="15" t="s">
        <v>1</v>
      </c>
      <c r="E45" s="16">
        <f t="shared" si="2"/>
        <v>0.54861111111111083</v>
      </c>
      <c r="F45" s="23"/>
      <c r="H45" s="14">
        <f t="shared" si="3"/>
        <v>0.54513888888888862</v>
      </c>
      <c r="I45" s="15" t="s">
        <v>1</v>
      </c>
      <c r="J45" s="16">
        <f t="shared" si="4"/>
        <v>0.54861111111111083</v>
      </c>
      <c r="K45" s="23"/>
      <c r="M45" s="14">
        <f t="shared" si="5"/>
        <v>0.54513888888888862</v>
      </c>
      <c r="N45" s="15" t="s">
        <v>1</v>
      </c>
      <c r="O45" s="18">
        <f t="shared" si="6"/>
        <v>0.54861111111111083</v>
      </c>
      <c r="P45" s="19"/>
      <c r="Q45" s="59"/>
    </row>
    <row r="46" spans="2:17" x14ac:dyDescent="0.4">
      <c r="B46" s="160"/>
      <c r="C46" s="14">
        <f t="shared" si="1"/>
        <v>0.54861111111111083</v>
      </c>
      <c r="D46" s="15" t="s">
        <v>1</v>
      </c>
      <c r="E46" s="16">
        <f t="shared" si="2"/>
        <v>0.55208333333333304</v>
      </c>
      <c r="F46" s="23"/>
      <c r="H46" s="14">
        <f t="shared" si="3"/>
        <v>0.54861111111111083</v>
      </c>
      <c r="I46" s="15" t="s">
        <v>1</v>
      </c>
      <c r="J46" s="16">
        <f t="shared" si="4"/>
        <v>0.55208333333333304</v>
      </c>
      <c r="K46" s="23"/>
      <c r="M46" s="14">
        <f t="shared" si="5"/>
        <v>0.54861111111111083</v>
      </c>
      <c r="N46" s="15" t="s">
        <v>1</v>
      </c>
      <c r="O46" s="18">
        <f t="shared" si="6"/>
        <v>0.55208333333333304</v>
      </c>
      <c r="P46" s="19"/>
      <c r="Q46" s="59"/>
    </row>
    <row r="47" spans="2:17" x14ac:dyDescent="0.4">
      <c r="B47" s="160"/>
      <c r="C47" s="14">
        <f t="shared" si="1"/>
        <v>0.55208333333333304</v>
      </c>
      <c r="D47" s="15" t="s">
        <v>1</v>
      </c>
      <c r="E47" s="16">
        <f t="shared" si="2"/>
        <v>0.55555555555555525</v>
      </c>
      <c r="F47" s="23"/>
      <c r="H47" s="14">
        <f t="shared" si="3"/>
        <v>0.55208333333333304</v>
      </c>
      <c r="I47" s="15" t="s">
        <v>1</v>
      </c>
      <c r="J47" s="16">
        <f t="shared" si="4"/>
        <v>0.55555555555555525</v>
      </c>
      <c r="K47" s="23"/>
      <c r="M47" s="14">
        <f t="shared" si="5"/>
        <v>0.55208333333333304</v>
      </c>
      <c r="N47" s="15" t="s">
        <v>1</v>
      </c>
      <c r="O47" s="18">
        <f t="shared" si="6"/>
        <v>0.55555555555555525</v>
      </c>
      <c r="P47" s="19"/>
      <c r="Q47" s="59"/>
    </row>
    <row r="48" spans="2:17" x14ac:dyDescent="0.4">
      <c r="B48" s="160"/>
      <c r="C48" s="14">
        <f t="shared" si="1"/>
        <v>0.55555555555555525</v>
      </c>
      <c r="D48" s="15" t="s">
        <v>1</v>
      </c>
      <c r="E48" s="16">
        <f t="shared" si="2"/>
        <v>0.55902777777777746</v>
      </c>
      <c r="F48" s="23"/>
      <c r="H48" s="14">
        <f t="shared" si="3"/>
        <v>0.55555555555555525</v>
      </c>
      <c r="I48" s="15" t="s">
        <v>1</v>
      </c>
      <c r="J48" s="16">
        <f t="shared" si="4"/>
        <v>0.55902777777777746</v>
      </c>
      <c r="K48" s="23"/>
      <c r="M48" s="14">
        <f t="shared" si="5"/>
        <v>0.55555555555555525</v>
      </c>
      <c r="N48" s="15" t="s">
        <v>1</v>
      </c>
      <c r="O48" s="18">
        <f t="shared" si="6"/>
        <v>0.55902777777777746</v>
      </c>
      <c r="P48" s="19"/>
      <c r="Q48" s="59"/>
    </row>
    <row r="49" spans="2:17" x14ac:dyDescent="0.4">
      <c r="B49" s="160"/>
      <c r="C49" s="14">
        <f t="shared" si="1"/>
        <v>0.55902777777777746</v>
      </c>
      <c r="D49" s="15" t="s">
        <v>1</v>
      </c>
      <c r="E49" s="16">
        <f t="shared" si="2"/>
        <v>0.56249999999999967</v>
      </c>
      <c r="F49" s="23"/>
      <c r="H49" s="14">
        <f t="shared" si="3"/>
        <v>0.55902777777777746</v>
      </c>
      <c r="I49" s="15" t="s">
        <v>1</v>
      </c>
      <c r="J49" s="16">
        <f t="shared" si="4"/>
        <v>0.56249999999999967</v>
      </c>
      <c r="K49" s="23"/>
      <c r="M49" s="14">
        <f t="shared" si="5"/>
        <v>0.55902777777777746</v>
      </c>
      <c r="N49" s="15" t="s">
        <v>1</v>
      </c>
      <c r="O49" s="18">
        <f t="shared" si="6"/>
        <v>0.56249999999999967</v>
      </c>
      <c r="P49" s="19"/>
      <c r="Q49" s="59"/>
    </row>
    <row r="50" spans="2:17" x14ac:dyDescent="0.4">
      <c r="B50" s="160"/>
      <c r="C50" s="14">
        <f t="shared" si="1"/>
        <v>0.56249999999999967</v>
      </c>
      <c r="D50" s="15" t="s">
        <v>1</v>
      </c>
      <c r="E50" s="16">
        <f t="shared" si="2"/>
        <v>0.56597222222222188</v>
      </c>
      <c r="F50" s="23"/>
      <c r="H50" s="14">
        <f t="shared" si="3"/>
        <v>0.56249999999999967</v>
      </c>
      <c r="I50" s="15" t="s">
        <v>1</v>
      </c>
      <c r="J50" s="16">
        <f t="shared" si="4"/>
        <v>0.56597222222222188</v>
      </c>
      <c r="K50" s="23"/>
      <c r="M50" s="14">
        <f t="shared" si="5"/>
        <v>0.56249999999999967</v>
      </c>
      <c r="N50" s="15" t="s">
        <v>1</v>
      </c>
      <c r="O50" s="18">
        <f t="shared" si="6"/>
        <v>0.56597222222222188</v>
      </c>
      <c r="P50" s="19"/>
      <c r="Q50" s="59"/>
    </row>
    <row r="51" spans="2:17" x14ac:dyDescent="0.4">
      <c r="B51" s="160"/>
      <c r="C51" s="14">
        <f t="shared" si="1"/>
        <v>0.56597222222222188</v>
      </c>
      <c r="D51" s="15" t="s">
        <v>1</v>
      </c>
      <c r="E51" s="16">
        <f t="shared" si="2"/>
        <v>0.56944444444444409</v>
      </c>
      <c r="F51" s="23"/>
      <c r="H51" s="14">
        <f t="shared" si="3"/>
        <v>0.56597222222222188</v>
      </c>
      <c r="I51" s="15" t="s">
        <v>1</v>
      </c>
      <c r="J51" s="16">
        <f t="shared" si="4"/>
        <v>0.56944444444444409</v>
      </c>
      <c r="K51" s="23"/>
      <c r="M51" s="14">
        <f t="shared" si="5"/>
        <v>0.56597222222222188</v>
      </c>
      <c r="N51" s="15" t="s">
        <v>1</v>
      </c>
      <c r="O51" s="18">
        <f t="shared" si="6"/>
        <v>0.56944444444444409</v>
      </c>
      <c r="P51" s="19"/>
      <c r="Q51" s="59"/>
    </row>
    <row r="52" spans="2:17" x14ac:dyDescent="0.4">
      <c r="B52" s="160"/>
      <c r="C52" s="14">
        <f t="shared" si="1"/>
        <v>0.56944444444444409</v>
      </c>
      <c r="D52" s="15" t="s">
        <v>1</v>
      </c>
      <c r="E52" s="16">
        <f t="shared" si="2"/>
        <v>0.5729166666666663</v>
      </c>
      <c r="F52" s="23"/>
      <c r="H52" s="14">
        <f t="shared" si="3"/>
        <v>0.56944444444444409</v>
      </c>
      <c r="I52" s="15" t="s">
        <v>1</v>
      </c>
      <c r="J52" s="16">
        <f t="shared" si="4"/>
        <v>0.5729166666666663</v>
      </c>
      <c r="K52" s="23"/>
      <c r="M52" s="14">
        <f t="shared" si="5"/>
        <v>0.56944444444444409</v>
      </c>
      <c r="N52" s="15" t="s">
        <v>1</v>
      </c>
      <c r="O52" s="18">
        <f t="shared" si="6"/>
        <v>0.5729166666666663</v>
      </c>
      <c r="P52" s="19"/>
      <c r="Q52" s="59"/>
    </row>
    <row r="53" spans="2:17" x14ac:dyDescent="0.4">
      <c r="B53" s="160"/>
      <c r="C53" s="14">
        <f t="shared" si="1"/>
        <v>0.5729166666666663</v>
      </c>
      <c r="D53" s="15" t="s">
        <v>1</v>
      </c>
      <c r="E53" s="16">
        <f t="shared" si="2"/>
        <v>0.57638888888888851</v>
      </c>
      <c r="F53" s="23"/>
      <c r="H53" s="14">
        <f t="shared" si="3"/>
        <v>0.5729166666666663</v>
      </c>
      <c r="I53" s="15" t="s">
        <v>1</v>
      </c>
      <c r="J53" s="16">
        <f t="shared" si="4"/>
        <v>0.57638888888888851</v>
      </c>
      <c r="K53" s="23"/>
      <c r="M53" s="14">
        <f t="shared" si="5"/>
        <v>0.5729166666666663</v>
      </c>
      <c r="N53" s="15" t="s">
        <v>1</v>
      </c>
      <c r="O53" s="18">
        <f t="shared" si="6"/>
        <v>0.57638888888888851</v>
      </c>
      <c r="P53" s="19"/>
      <c r="Q53" s="59"/>
    </row>
    <row r="54" spans="2:17" x14ac:dyDescent="0.4">
      <c r="B54" s="160"/>
      <c r="C54" s="14">
        <f t="shared" si="1"/>
        <v>0.57638888888888851</v>
      </c>
      <c r="D54" s="15" t="s">
        <v>1</v>
      </c>
      <c r="E54" s="16">
        <f t="shared" si="2"/>
        <v>0.57986111111111072</v>
      </c>
      <c r="F54" s="23"/>
      <c r="H54" s="14">
        <f t="shared" si="3"/>
        <v>0.57638888888888851</v>
      </c>
      <c r="I54" s="15" t="s">
        <v>1</v>
      </c>
      <c r="J54" s="16">
        <f t="shared" si="4"/>
        <v>0.57986111111111072</v>
      </c>
      <c r="K54" s="23"/>
      <c r="M54" s="14">
        <f t="shared" si="5"/>
        <v>0.57638888888888851</v>
      </c>
      <c r="N54" s="15" t="s">
        <v>1</v>
      </c>
      <c r="O54" s="18">
        <f t="shared" si="6"/>
        <v>0.57986111111111072</v>
      </c>
      <c r="P54" s="19"/>
      <c r="Q54" s="59"/>
    </row>
    <row r="55" spans="2:17" x14ac:dyDescent="0.4">
      <c r="B55" s="160"/>
      <c r="C55" s="34">
        <f t="shared" si="1"/>
        <v>0.57986111111111072</v>
      </c>
      <c r="D55" s="35" t="s">
        <v>1</v>
      </c>
      <c r="E55" s="36">
        <f t="shared" si="2"/>
        <v>0.58333333333333293</v>
      </c>
      <c r="F55" s="37"/>
      <c r="H55" s="34">
        <f t="shared" si="3"/>
        <v>0.57986111111111072</v>
      </c>
      <c r="I55" s="35" t="s">
        <v>1</v>
      </c>
      <c r="J55" s="36">
        <f t="shared" si="4"/>
        <v>0.58333333333333293</v>
      </c>
      <c r="K55" s="37"/>
      <c r="M55" s="34">
        <f t="shared" si="5"/>
        <v>0.57986111111111072</v>
      </c>
      <c r="N55" s="35" t="s">
        <v>1</v>
      </c>
      <c r="O55" s="38">
        <f t="shared" si="6"/>
        <v>0.58333333333333293</v>
      </c>
      <c r="P55" s="29"/>
      <c r="Q55" s="60"/>
    </row>
    <row r="56" spans="2:17" x14ac:dyDescent="0.4">
      <c r="B56" s="160"/>
      <c r="C56" s="7">
        <f t="shared" si="1"/>
        <v>0.58333333333333293</v>
      </c>
      <c r="D56" s="8" t="s">
        <v>1</v>
      </c>
      <c r="E56" s="9">
        <f t="shared" si="2"/>
        <v>0.58680555555555514</v>
      </c>
      <c r="F56" s="40"/>
      <c r="H56" s="7">
        <f t="shared" si="3"/>
        <v>0.58333333333333293</v>
      </c>
      <c r="I56" s="8" t="s">
        <v>1</v>
      </c>
      <c r="J56" s="9">
        <f t="shared" si="4"/>
        <v>0.58680555555555514</v>
      </c>
      <c r="K56" s="40"/>
      <c r="M56" s="7">
        <f t="shared" si="5"/>
        <v>0.58333333333333293</v>
      </c>
      <c r="N56" s="8" t="s">
        <v>1</v>
      </c>
      <c r="O56" s="12">
        <f t="shared" si="6"/>
        <v>0.58680555555555514</v>
      </c>
      <c r="P56" s="19"/>
      <c r="Q56" s="64"/>
    </row>
    <row r="57" spans="2:17" x14ac:dyDescent="0.4">
      <c r="B57" s="160"/>
      <c r="C57" s="14">
        <f t="shared" si="1"/>
        <v>0.58680555555555514</v>
      </c>
      <c r="D57" s="15" t="s">
        <v>1</v>
      </c>
      <c r="E57" s="16">
        <f t="shared" si="2"/>
        <v>0.59027777777777735</v>
      </c>
      <c r="F57" s="23"/>
      <c r="H57" s="14">
        <f t="shared" si="3"/>
        <v>0.58680555555555514</v>
      </c>
      <c r="I57" s="15" t="s">
        <v>1</v>
      </c>
      <c r="J57" s="16">
        <f t="shared" si="4"/>
        <v>0.59027777777777735</v>
      </c>
      <c r="K57" s="23"/>
      <c r="M57" s="14">
        <f t="shared" si="5"/>
        <v>0.58680555555555514</v>
      </c>
      <c r="N57" s="15" t="s">
        <v>1</v>
      </c>
      <c r="O57" s="18">
        <f t="shared" si="6"/>
        <v>0.59027777777777735</v>
      </c>
      <c r="P57" s="19"/>
      <c r="Q57" s="59"/>
    </row>
    <row r="58" spans="2:17" x14ac:dyDescent="0.4">
      <c r="B58" s="160"/>
      <c r="C58" s="14">
        <f t="shared" si="1"/>
        <v>0.59027777777777735</v>
      </c>
      <c r="D58" s="15" t="s">
        <v>1</v>
      </c>
      <c r="E58" s="16">
        <f t="shared" si="2"/>
        <v>0.59374999999999956</v>
      </c>
      <c r="F58" s="23"/>
      <c r="H58" s="14">
        <f t="shared" si="3"/>
        <v>0.59027777777777735</v>
      </c>
      <c r="I58" s="15" t="s">
        <v>1</v>
      </c>
      <c r="J58" s="16">
        <f t="shared" si="4"/>
        <v>0.59374999999999956</v>
      </c>
      <c r="K58" s="23"/>
      <c r="M58" s="14">
        <f t="shared" si="5"/>
        <v>0.59027777777777735</v>
      </c>
      <c r="N58" s="15" t="s">
        <v>1</v>
      </c>
      <c r="O58" s="18">
        <f t="shared" si="6"/>
        <v>0.59374999999999956</v>
      </c>
      <c r="P58" s="19"/>
      <c r="Q58" s="59"/>
    </row>
    <row r="59" spans="2:17" x14ac:dyDescent="0.4">
      <c r="B59" s="160"/>
      <c r="C59" s="14">
        <f t="shared" si="1"/>
        <v>0.59374999999999956</v>
      </c>
      <c r="D59" s="15" t="s">
        <v>1</v>
      </c>
      <c r="E59" s="16">
        <f t="shared" si="2"/>
        <v>0.59722222222222177</v>
      </c>
      <c r="F59" s="23"/>
      <c r="H59" s="14">
        <f t="shared" si="3"/>
        <v>0.59374999999999956</v>
      </c>
      <c r="I59" s="15" t="s">
        <v>1</v>
      </c>
      <c r="J59" s="16">
        <f t="shared" si="4"/>
        <v>0.59722222222222177</v>
      </c>
      <c r="K59" s="23"/>
      <c r="M59" s="14">
        <f t="shared" si="5"/>
        <v>0.59374999999999956</v>
      </c>
      <c r="N59" s="15" t="s">
        <v>1</v>
      </c>
      <c r="O59" s="18">
        <f t="shared" si="6"/>
        <v>0.59722222222222177</v>
      </c>
      <c r="P59" s="19"/>
      <c r="Q59" s="59"/>
    </row>
    <row r="60" spans="2:17" x14ac:dyDescent="0.4">
      <c r="B60" s="160"/>
      <c r="C60" s="14">
        <f t="shared" si="1"/>
        <v>0.59722222222222177</v>
      </c>
      <c r="D60" s="15" t="s">
        <v>1</v>
      </c>
      <c r="E60" s="16">
        <f t="shared" si="2"/>
        <v>0.60069444444444398</v>
      </c>
      <c r="F60" s="23"/>
      <c r="H60" s="14">
        <f t="shared" si="3"/>
        <v>0.59722222222222177</v>
      </c>
      <c r="I60" s="15" t="s">
        <v>1</v>
      </c>
      <c r="J60" s="16">
        <f t="shared" si="4"/>
        <v>0.60069444444444398</v>
      </c>
      <c r="K60" s="23"/>
      <c r="M60" s="14">
        <f t="shared" si="5"/>
        <v>0.59722222222222177</v>
      </c>
      <c r="N60" s="15" t="s">
        <v>1</v>
      </c>
      <c r="O60" s="18">
        <f t="shared" si="6"/>
        <v>0.60069444444444398</v>
      </c>
      <c r="P60" s="19"/>
      <c r="Q60" s="59"/>
    </row>
    <row r="61" spans="2:17" x14ac:dyDescent="0.4">
      <c r="B61" s="160"/>
      <c r="C61" s="14">
        <f t="shared" si="1"/>
        <v>0.60069444444444398</v>
      </c>
      <c r="D61" s="15" t="s">
        <v>1</v>
      </c>
      <c r="E61" s="16">
        <f t="shared" si="2"/>
        <v>0.60416666666666619</v>
      </c>
      <c r="F61" s="23"/>
      <c r="H61" s="14">
        <f t="shared" si="3"/>
        <v>0.60069444444444398</v>
      </c>
      <c r="I61" s="15" t="s">
        <v>1</v>
      </c>
      <c r="J61" s="16">
        <f t="shared" si="4"/>
        <v>0.60416666666666619</v>
      </c>
      <c r="K61" s="23"/>
      <c r="M61" s="14">
        <f t="shared" si="5"/>
        <v>0.60069444444444398</v>
      </c>
      <c r="N61" s="15" t="s">
        <v>1</v>
      </c>
      <c r="O61" s="18">
        <f t="shared" si="6"/>
        <v>0.60416666666666619</v>
      </c>
      <c r="P61" s="19"/>
      <c r="Q61" s="59"/>
    </row>
    <row r="62" spans="2:17" x14ac:dyDescent="0.4">
      <c r="B62" s="160"/>
      <c r="C62" s="14">
        <f t="shared" si="1"/>
        <v>0.60416666666666619</v>
      </c>
      <c r="D62" s="15" t="s">
        <v>1</v>
      </c>
      <c r="E62" s="16">
        <f t="shared" si="2"/>
        <v>0.6076388888888884</v>
      </c>
      <c r="F62" s="23"/>
      <c r="H62" s="14">
        <f t="shared" si="3"/>
        <v>0.60416666666666619</v>
      </c>
      <c r="I62" s="15" t="s">
        <v>1</v>
      </c>
      <c r="J62" s="16">
        <f t="shared" si="4"/>
        <v>0.6076388888888884</v>
      </c>
      <c r="K62" s="23"/>
      <c r="M62" s="14">
        <f t="shared" si="5"/>
        <v>0.60416666666666619</v>
      </c>
      <c r="N62" s="15" t="s">
        <v>1</v>
      </c>
      <c r="O62" s="18">
        <f t="shared" si="6"/>
        <v>0.6076388888888884</v>
      </c>
      <c r="P62" s="19"/>
      <c r="Q62" s="59"/>
    </row>
    <row r="63" spans="2:17" x14ac:dyDescent="0.4">
      <c r="B63" s="160"/>
      <c r="C63" s="14">
        <f t="shared" si="1"/>
        <v>0.6076388888888884</v>
      </c>
      <c r="D63" s="15" t="s">
        <v>1</v>
      </c>
      <c r="E63" s="16">
        <f t="shared" si="2"/>
        <v>0.61111111111111061</v>
      </c>
      <c r="F63" s="23"/>
      <c r="H63" s="14">
        <f t="shared" si="3"/>
        <v>0.6076388888888884</v>
      </c>
      <c r="I63" s="15" t="s">
        <v>1</v>
      </c>
      <c r="J63" s="16">
        <f t="shared" si="4"/>
        <v>0.61111111111111061</v>
      </c>
      <c r="K63" s="23"/>
      <c r="M63" s="14">
        <f t="shared" si="5"/>
        <v>0.6076388888888884</v>
      </c>
      <c r="N63" s="15" t="s">
        <v>1</v>
      </c>
      <c r="O63" s="18">
        <f t="shared" si="6"/>
        <v>0.61111111111111061</v>
      </c>
      <c r="P63" s="19"/>
      <c r="Q63" s="59"/>
    </row>
    <row r="64" spans="2:17" x14ac:dyDescent="0.4">
      <c r="B64" s="160"/>
      <c r="C64" s="14">
        <f t="shared" si="1"/>
        <v>0.61111111111111061</v>
      </c>
      <c r="D64" s="15" t="s">
        <v>1</v>
      </c>
      <c r="E64" s="16">
        <f t="shared" si="2"/>
        <v>0.61458333333333282</v>
      </c>
      <c r="F64" s="23"/>
      <c r="H64" s="14">
        <f t="shared" si="3"/>
        <v>0.61111111111111061</v>
      </c>
      <c r="I64" s="15" t="s">
        <v>1</v>
      </c>
      <c r="J64" s="16">
        <f t="shared" si="4"/>
        <v>0.61458333333333282</v>
      </c>
      <c r="K64" s="23"/>
      <c r="M64" s="14">
        <f t="shared" si="5"/>
        <v>0.61111111111111061</v>
      </c>
      <c r="N64" s="15" t="s">
        <v>1</v>
      </c>
      <c r="O64" s="18">
        <f t="shared" si="6"/>
        <v>0.61458333333333282</v>
      </c>
      <c r="P64" s="19"/>
      <c r="Q64" s="59"/>
    </row>
    <row r="65" spans="2:17" x14ac:dyDescent="0.4">
      <c r="B65" s="160"/>
      <c r="C65" s="14">
        <f t="shared" si="1"/>
        <v>0.61458333333333282</v>
      </c>
      <c r="D65" s="15" t="s">
        <v>1</v>
      </c>
      <c r="E65" s="16">
        <f t="shared" si="2"/>
        <v>0.61805555555555503</v>
      </c>
      <c r="F65" s="23"/>
      <c r="H65" s="14">
        <f t="shared" si="3"/>
        <v>0.61458333333333282</v>
      </c>
      <c r="I65" s="15" t="s">
        <v>1</v>
      </c>
      <c r="J65" s="16">
        <f t="shared" si="4"/>
        <v>0.61805555555555503</v>
      </c>
      <c r="K65" s="23"/>
      <c r="M65" s="14">
        <f t="shared" si="5"/>
        <v>0.61458333333333282</v>
      </c>
      <c r="N65" s="15" t="s">
        <v>1</v>
      </c>
      <c r="O65" s="18">
        <f t="shared" si="6"/>
        <v>0.61805555555555503</v>
      </c>
      <c r="P65" s="19"/>
      <c r="Q65" s="59"/>
    </row>
    <row r="66" spans="2:17" x14ac:dyDescent="0.4">
      <c r="B66" s="160"/>
      <c r="C66" s="14">
        <f t="shared" si="1"/>
        <v>0.61805555555555503</v>
      </c>
      <c r="D66" s="15" t="s">
        <v>1</v>
      </c>
      <c r="E66" s="16">
        <f t="shared" si="2"/>
        <v>0.62152777777777724</v>
      </c>
      <c r="F66" s="23"/>
      <c r="H66" s="14">
        <f t="shared" si="3"/>
        <v>0.61805555555555503</v>
      </c>
      <c r="I66" s="15" t="s">
        <v>1</v>
      </c>
      <c r="J66" s="16">
        <f t="shared" si="4"/>
        <v>0.62152777777777724</v>
      </c>
      <c r="K66" s="23"/>
      <c r="M66" s="14">
        <f t="shared" si="5"/>
        <v>0.61805555555555503</v>
      </c>
      <c r="N66" s="15" t="s">
        <v>1</v>
      </c>
      <c r="O66" s="18">
        <f t="shared" si="6"/>
        <v>0.62152777777777724</v>
      </c>
      <c r="P66" s="19"/>
      <c r="Q66" s="59"/>
    </row>
    <row r="67" spans="2:17" x14ac:dyDescent="0.4">
      <c r="B67" s="160"/>
      <c r="C67" s="24">
        <f t="shared" si="1"/>
        <v>0.62152777777777724</v>
      </c>
      <c r="D67" s="25" t="s">
        <v>1</v>
      </c>
      <c r="E67" s="26">
        <f t="shared" si="2"/>
        <v>0.62499999999999944</v>
      </c>
      <c r="F67" s="27"/>
      <c r="H67" s="24">
        <f t="shared" si="3"/>
        <v>0.62152777777777724</v>
      </c>
      <c r="I67" s="25" t="s">
        <v>1</v>
      </c>
      <c r="J67" s="26">
        <f t="shared" si="4"/>
        <v>0.62499999999999944</v>
      </c>
      <c r="K67" s="27"/>
      <c r="M67" s="24">
        <f t="shared" si="5"/>
        <v>0.62152777777777724</v>
      </c>
      <c r="N67" s="25" t="s">
        <v>1</v>
      </c>
      <c r="O67" s="28">
        <f t="shared" si="6"/>
        <v>0.62499999999999944</v>
      </c>
      <c r="P67" s="41"/>
      <c r="Q67" s="60"/>
    </row>
  </sheetData>
  <mergeCells count="21">
    <mergeCell ref="B10:D10"/>
    <mergeCell ref="E10:G10"/>
    <mergeCell ref="B5:D5"/>
    <mergeCell ref="E5:G5"/>
    <mergeCell ref="B6:D6"/>
    <mergeCell ref="E6:G6"/>
    <mergeCell ref="B7:D7"/>
    <mergeCell ref="E7:G7"/>
    <mergeCell ref="B8:D8"/>
    <mergeCell ref="E8:G8"/>
    <mergeCell ref="B9:D9"/>
    <mergeCell ref="M19:O19"/>
    <mergeCell ref="B20:B31"/>
    <mergeCell ref="Q20:Q31"/>
    <mergeCell ref="B32:B67"/>
    <mergeCell ref="B11:D11"/>
    <mergeCell ref="E11:G11"/>
    <mergeCell ref="B12:D12"/>
    <mergeCell ref="E12:G12"/>
    <mergeCell ref="B19:E19"/>
    <mergeCell ref="H19:J19"/>
  </mergeCells>
  <phoneticPr fontId="1"/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/>
  <dimension ref="B2:S68"/>
  <sheetViews>
    <sheetView showGridLines="0" zoomScale="80" zoomScaleNormal="80" workbookViewId="0"/>
  </sheetViews>
  <sheetFormatPr defaultColWidth="8.625" defaultRowHeight="18.75" x14ac:dyDescent="0.4"/>
  <cols>
    <col min="1" max="1" width="2.25" style="3" customWidth="1"/>
    <col min="2" max="2" width="3.5" style="3" customWidth="1"/>
    <col min="3" max="17" width="8.625" style="3" customWidth="1"/>
    <col min="18" max="18" width="2.25" style="3" customWidth="1"/>
    <col min="19" max="16384" width="8.625" style="3"/>
  </cols>
  <sheetData>
    <row r="2" spans="2:7" x14ac:dyDescent="0.4">
      <c r="B2" s="3" t="s">
        <v>6</v>
      </c>
    </row>
    <row r="3" spans="2:7" ht="24" x14ac:dyDescent="0.4">
      <c r="B3" s="2" t="s">
        <v>25</v>
      </c>
    </row>
    <row r="5" spans="2:7" x14ac:dyDescent="0.4">
      <c r="B5" s="116" t="s">
        <v>0</v>
      </c>
      <c r="C5" s="117"/>
      <c r="D5" s="118"/>
      <c r="E5" s="134"/>
      <c r="F5" s="134"/>
      <c r="G5" s="134"/>
    </row>
    <row r="6" spans="2:7" x14ac:dyDescent="0.4">
      <c r="B6" s="116" t="s">
        <v>7</v>
      </c>
      <c r="C6" s="117"/>
      <c r="D6" s="118"/>
      <c r="E6" s="134"/>
      <c r="F6" s="134"/>
      <c r="G6" s="134"/>
    </row>
    <row r="7" spans="2:7" x14ac:dyDescent="0.4">
      <c r="B7" s="167" t="s">
        <v>38</v>
      </c>
      <c r="C7" s="168"/>
      <c r="D7" s="169"/>
      <c r="E7" s="134"/>
      <c r="F7" s="134"/>
      <c r="G7" s="134"/>
    </row>
    <row r="8" spans="2:7" x14ac:dyDescent="0.4">
      <c r="B8" s="131" t="s">
        <v>9</v>
      </c>
      <c r="C8" s="132"/>
      <c r="D8" s="133"/>
      <c r="E8" s="135"/>
      <c r="F8" s="136"/>
      <c r="G8" s="137"/>
    </row>
    <row r="9" spans="2:7" x14ac:dyDescent="0.4">
      <c r="B9" s="150" t="s">
        <v>37</v>
      </c>
      <c r="C9" s="151"/>
      <c r="D9" s="152"/>
      <c r="E9" s="44"/>
      <c r="F9" s="43" t="s">
        <v>20</v>
      </c>
      <c r="G9" s="1">
        <f>E9+TIME(4,0,0)</f>
        <v>0.16666666666666666</v>
      </c>
    </row>
    <row r="10" spans="2:7" x14ac:dyDescent="0.4">
      <c r="B10" s="116" t="s">
        <v>26</v>
      </c>
      <c r="C10" s="117"/>
      <c r="D10" s="118"/>
      <c r="E10" s="134"/>
      <c r="F10" s="134"/>
      <c r="G10" s="134"/>
    </row>
    <row r="11" spans="2:7" x14ac:dyDescent="0.4">
      <c r="B11" s="116" t="s">
        <v>8</v>
      </c>
      <c r="C11" s="117"/>
      <c r="D11" s="118"/>
      <c r="E11" s="134"/>
      <c r="F11" s="134"/>
      <c r="G11" s="134"/>
    </row>
    <row r="12" spans="2:7" x14ac:dyDescent="0.4">
      <c r="B12" s="115" t="s">
        <v>11</v>
      </c>
      <c r="C12" s="115"/>
      <c r="D12" s="115"/>
      <c r="E12" s="134"/>
      <c r="F12" s="134"/>
      <c r="G12" s="134"/>
    </row>
    <row r="13" spans="2:7" x14ac:dyDescent="0.4">
      <c r="B13" s="45" t="s">
        <v>14</v>
      </c>
    </row>
    <row r="14" spans="2:7" x14ac:dyDescent="0.4">
      <c r="B14" s="3" t="s">
        <v>19</v>
      </c>
    </row>
    <row r="18" spans="2:19" x14ac:dyDescent="0.4">
      <c r="B18" s="3" t="s">
        <v>23</v>
      </c>
      <c r="H18" s="3" t="s">
        <v>15</v>
      </c>
      <c r="M18" s="3" t="s">
        <v>13</v>
      </c>
    </row>
    <row r="19" spans="2:19" ht="66" x14ac:dyDescent="0.4">
      <c r="B19" s="115" t="s">
        <v>2</v>
      </c>
      <c r="C19" s="115"/>
      <c r="D19" s="115"/>
      <c r="E19" s="115"/>
      <c r="F19" s="42" t="s">
        <v>24</v>
      </c>
      <c r="G19" s="5"/>
      <c r="H19" s="116" t="s">
        <v>2</v>
      </c>
      <c r="I19" s="117"/>
      <c r="J19" s="118"/>
      <c r="K19" s="4" t="s">
        <v>18</v>
      </c>
      <c r="L19" s="5"/>
      <c r="M19" s="116" t="s">
        <v>2</v>
      </c>
      <c r="N19" s="117"/>
      <c r="O19" s="118"/>
      <c r="P19" s="6" t="s">
        <v>16</v>
      </c>
      <c r="Q19" s="4" t="s">
        <v>22</v>
      </c>
    </row>
    <row r="20" spans="2:19" s="5" customFormat="1" x14ac:dyDescent="0.4">
      <c r="B20" s="164" t="s">
        <v>3</v>
      </c>
      <c r="C20" s="7">
        <f>E9</f>
        <v>0</v>
      </c>
      <c r="D20" s="8" t="s">
        <v>1</v>
      </c>
      <c r="E20" s="9">
        <f>C20+TIME(0,5,0)</f>
        <v>3.472222222222222E-3</v>
      </c>
      <c r="F20" s="10"/>
      <c r="G20" s="11"/>
      <c r="H20" s="7">
        <f>C20</f>
        <v>0</v>
      </c>
      <c r="I20" s="8" t="s">
        <v>1</v>
      </c>
      <c r="J20" s="9">
        <f>H20+TIME(0,5,0)</f>
        <v>3.472222222222222E-3</v>
      </c>
      <c r="K20" s="10"/>
      <c r="L20" s="11"/>
      <c r="M20" s="7">
        <f>H20</f>
        <v>0</v>
      </c>
      <c r="N20" s="8" t="s">
        <v>1</v>
      </c>
      <c r="O20" s="12">
        <f>M20+TIME(0,5,0)</f>
        <v>3.472222222222222E-3</v>
      </c>
      <c r="P20" s="13">
        <f>F20-K20</f>
        <v>0</v>
      </c>
      <c r="Q20" s="161" t="s">
        <v>12</v>
      </c>
    </row>
    <row r="21" spans="2:19" s="5" customFormat="1" x14ac:dyDescent="0.4">
      <c r="B21" s="165"/>
      <c r="C21" s="14">
        <f>E20</f>
        <v>3.472222222222222E-3</v>
      </c>
      <c r="D21" s="15" t="s">
        <v>1</v>
      </c>
      <c r="E21" s="16">
        <f>C21+TIME(0,5,0)</f>
        <v>6.9444444444444441E-3</v>
      </c>
      <c r="F21" s="17"/>
      <c r="H21" s="14">
        <f>J20</f>
        <v>3.472222222222222E-3</v>
      </c>
      <c r="I21" s="15" t="s">
        <v>1</v>
      </c>
      <c r="J21" s="16">
        <f>H21+TIME(0,5,0)</f>
        <v>6.9444444444444441E-3</v>
      </c>
      <c r="K21" s="17"/>
      <c r="M21" s="14">
        <f>O20</f>
        <v>3.472222222222222E-3</v>
      </c>
      <c r="N21" s="15" t="s">
        <v>1</v>
      </c>
      <c r="O21" s="18">
        <f>M21+TIME(0,5,0)</f>
        <v>6.9444444444444441E-3</v>
      </c>
      <c r="P21" s="19">
        <f t="shared" ref="P21:P67" si="0">F21-K21</f>
        <v>0</v>
      </c>
      <c r="Q21" s="162"/>
    </row>
    <row r="22" spans="2:19" s="5" customFormat="1" x14ac:dyDescent="0.4">
      <c r="B22" s="165"/>
      <c r="C22" s="14">
        <f t="shared" ref="C22:C67" si="1">E21</f>
        <v>6.9444444444444441E-3</v>
      </c>
      <c r="D22" s="15" t="s">
        <v>1</v>
      </c>
      <c r="E22" s="16">
        <f t="shared" ref="E22:E67" si="2">C22+TIME(0,5,0)</f>
        <v>1.0416666666666666E-2</v>
      </c>
      <c r="F22" s="20"/>
      <c r="G22" s="11"/>
      <c r="H22" s="14">
        <f t="shared" ref="H22:H67" si="3">J21</f>
        <v>6.9444444444444441E-3</v>
      </c>
      <c r="I22" s="15" t="s">
        <v>1</v>
      </c>
      <c r="J22" s="16">
        <f t="shared" ref="J22:J67" si="4">H22+TIME(0,5,0)</f>
        <v>1.0416666666666666E-2</v>
      </c>
      <c r="K22" s="20"/>
      <c r="L22" s="11"/>
      <c r="M22" s="14">
        <f t="shared" ref="M22:M67" si="5">O21</f>
        <v>6.9444444444444441E-3</v>
      </c>
      <c r="N22" s="15" t="s">
        <v>1</v>
      </c>
      <c r="O22" s="18">
        <f t="shared" ref="O22:O67" si="6">M22+TIME(0,5,0)</f>
        <v>1.0416666666666666E-2</v>
      </c>
      <c r="P22" s="21">
        <f t="shared" si="0"/>
        <v>0</v>
      </c>
      <c r="Q22" s="162"/>
      <c r="S22" s="22"/>
    </row>
    <row r="23" spans="2:19" x14ac:dyDescent="0.4">
      <c r="B23" s="165"/>
      <c r="C23" s="14">
        <f t="shared" si="1"/>
        <v>1.0416666666666666E-2</v>
      </c>
      <c r="D23" s="15" t="s">
        <v>1</v>
      </c>
      <c r="E23" s="16">
        <f t="shared" si="2"/>
        <v>1.3888888888888888E-2</v>
      </c>
      <c r="F23" s="20"/>
      <c r="H23" s="14">
        <f t="shared" si="3"/>
        <v>1.0416666666666666E-2</v>
      </c>
      <c r="I23" s="15" t="s">
        <v>1</v>
      </c>
      <c r="J23" s="16">
        <f t="shared" si="4"/>
        <v>1.3888888888888888E-2</v>
      </c>
      <c r="K23" s="20"/>
      <c r="M23" s="14">
        <f t="shared" si="5"/>
        <v>1.0416666666666666E-2</v>
      </c>
      <c r="N23" s="15" t="s">
        <v>1</v>
      </c>
      <c r="O23" s="18">
        <f t="shared" si="6"/>
        <v>1.3888888888888888E-2</v>
      </c>
      <c r="P23" s="21">
        <f t="shared" si="0"/>
        <v>0</v>
      </c>
      <c r="Q23" s="162"/>
    </row>
    <row r="24" spans="2:19" x14ac:dyDescent="0.4">
      <c r="B24" s="165"/>
      <c r="C24" s="14">
        <f t="shared" si="1"/>
        <v>1.3888888888888888E-2</v>
      </c>
      <c r="D24" s="15" t="s">
        <v>1</v>
      </c>
      <c r="E24" s="16">
        <f t="shared" si="2"/>
        <v>1.7361111111111112E-2</v>
      </c>
      <c r="F24" s="20"/>
      <c r="H24" s="14">
        <f t="shared" si="3"/>
        <v>1.3888888888888888E-2</v>
      </c>
      <c r="I24" s="15" t="s">
        <v>1</v>
      </c>
      <c r="J24" s="16">
        <f t="shared" si="4"/>
        <v>1.7361111111111112E-2</v>
      </c>
      <c r="K24" s="20"/>
      <c r="M24" s="14">
        <f t="shared" si="5"/>
        <v>1.3888888888888888E-2</v>
      </c>
      <c r="N24" s="15" t="s">
        <v>1</v>
      </c>
      <c r="O24" s="18">
        <f t="shared" si="6"/>
        <v>1.7361111111111112E-2</v>
      </c>
      <c r="P24" s="21">
        <f t="shared" si="0"/>
        <v>0</v>
      </c>
      <c r="Q24" s="162"/>
    </row>
    <row r="25" spans="2:19" x14ac:dyDescent="0.4">
      <c r="B25" s="165"/>
      <c r="C25" s="14">
        <f t="shared" si="1"/>
        <v>1.7361111111111112E-2</v>
      </c>
      <c r="D25" s="15" t="s">
        <v>1</v>
      </c>
      <c r="E25" s="16">
        <f t="shared" si="2"/>
        <v>2.0833333333333336E-2</v>
      </c>
      <c r="F25" s="23"/>
      <c r="H25" s="14">
        <f t="shared" si="3"/>
        <v>1.7361111111111112E-2</v>
      </c>
      <c r="I25" s="15" t="s">
        <v>1</v>
      </c>
      <c r="J25" s="16">
        <f t="shared" si="4"/>
        <v>2.0833333333333336E-2</v>
      </c>
      <c r="K25" s="23"/>
      <c r="M25" s="14">
        <f t="shared" si="5"/>
        <v>1.7361111111111112E-2</v>
      </c>
      <c r="N25" s="15" t="s">
        <v>1</v>
      </c>
      <c r="O25" s="18">
        <f t="shared" si="6"/>
        <v>2.0833333333333336E-2</v>
      </c>
      <c r="P25" s="19">
        <f t="shared" si="0"/>
        <v>0</v>
      </c>
      <c r="Q25" s="162"/>
    </row>
    <row r="26" spans="2:19" x14ac:dyDescent="0.4">
      <c r="B26" s="165"/>
      <c r="C26" s="14">
        <f t="shared" si="1"/>
        <v>2.0833333333333336E-2</v>
      </c>
      <c r="D26" s="15" t="s">
        <v>1</v>
      </c>
      <c r="E26" s="16">
        <f t="shared" si="2"/>
        <v>2.4305555555555559E-2</v>
      </c>
      <c r="F26" s="23"/>
      <c r="H26" s="14">
        <f t="shared" si="3"/>
        <v>2.0833333333333336E-2</v>
      </c>
      <c r="I26" s="15" t="s">
        <v>1</v>
      </c>
      <c r="J26" s="16">
        <f t="shared" si="4"/>
        <v>2.4305555555555559E-2</v>
      </c>
      <c r="K26" s="23"/>
      <c r="M26" s="14">
        <f t="shared" si="5"/>
        <v>2.0833333333333336E-2</v>
      </c>
      <c r="N26" s="15" t="s">
        <v>1</v>
      </c>
      <c r="O26" s="18">
        <f t="shared" si="6"/>
        <v>2.4305555555555559E-2</v>
      </c>
      <c r="P26" s="19">
        <f t="shared" si="0"/>
        <v>0</v>
      </c>
      <c r="Q26" s="162"/>
    </row>
    <row r="27" spans="2:19" x14ac:dyDescent="0.4">
      <c r="B27" s="165"/>
      <c r="C27" s="14">
        <f t="shared" si="1"/>
        <v>2.4305555555555559E-2</v>
      </c>
      <c r="D27" s="15" t="s">
        <v>1</v>
      </c>
      <c r="E27" s="16">
        <f t="shared" si="2"/>
        <v>2.7777777777777783E-2</v>
      </c>
      <c r="F27" s="23"/>
      <c r="H27" s="14">
        <f t="shared" si="3"/>
        <v>2.4305555555555559E-2</v>
      </c>
      <c r="I27" s="15" t="s">
        <v>1</v>
      </c>
      <c r="J27" s="16">
        <f t="shared" si="4"/>
        <v>2.7777777777777783E-2</v>
      </c>
      <c r="K27" s="23"/>
      <c r="M27" s="14">
        <f t="shared" si="5"/>
        <v>2.4305555555555559E-2</v>
      </c>
      <c r="N27" s="15" t="s">
        <v>1</v>
      </c>
      <c r="O27" s="18">
        <f t="shared" si="6"/>
        <v>2.7777777777777783E-2</v>
      </c>
      <c r="P27" s="19">
        <f t="shared" si="0"/>
        <v>0</v>
      </c>
      <c r="Q27" s="162"/>
    </row>
    <row r="28" spans="2:19" x14ac:dyDescent="0.4">
      <c r="B28" s="165"/>
      <c r="C28" s="14">
        <f t="shared" si="1"/>
        <v>2.7777777777777783E-2</v>
      </c>
      <c r="D28" s="15" t="s">
        <v>1</v>
      </c>
      <c r="E28" s="16">
        <f t="shared" si="2"/>
        <v>3.1250000000000007E-2</v>
      </c>
      <c r="F28" s="23"/>
      <c r="H28" s="14">
        <f t="shared" si="3"/>
        <v>2.7777777777777783E-2</v>
      </c>
      <c r="I28" s="15" t="s">
        <v>1</v>
      </c>
      <c r="J28" s="16">
        <f t="shared" si="4"/>
        <v>3.1250000000000007E-2</v>
      </c>
      <c r="K28" s="23"/>
      <c r="M28" s="14">
        <f t="shared" si="5"/>
        <v>2.7777777777777783E-2</v>
      </c>
      <c r="N28" s="15" t="s">
        <v>1</v>
      </c>
      <c r="O28" s="18">
        <f t="shared" si="6"/>
        <v>3.1250000000000007E-2</v>
      </c>
      <c r="P28" s="19">
        <f t="shared" si="0"/>
        <v>0</v>
      </c>
      <c r="Q28" s="162"/>
    </row>
    <row r="29" spans="2:19" x14ac:dyDescent="0.4">
      <c r="B29" s="165"/>
      <c r="C29" s="14">
        <f t="shared" si="1"/>
        <v>3.1250000000000007E-2</v>
      </c>
      <c r="D29" s="15" t="s">
        <v>1</v>
      </c>
      <c r="E29" s="16">
        <f t="shared" si="2"/>
        <v>3.4722222222222231E-2</v>
      </c>
      <c r="F29" s="23"/>
      <c r="H29" s="14">
        <f t="shared" si="3"/>
        <v>3.1250000000000007E-2</v>
      </c>
      <c r="I29" s="15" t="s">
        <v>1</v>
      </c>
      <c r="J29" s="16">
        <f t="shared" si="4"/>
        <v>3.4722222222222231E-2</v>
      </c>
      <c r="K29" s="23"/>
      <c r="M29" s="14">
        <f t="shared" si="5"/>
        <v>3.1250000000000007E-2</v>
      </c>
      <c r="N29" s="15" t="s">
        <v>1</v>
      </c>
      <c r="O29" s="18">
        <f t="shared" si="6"/>
        <v>3.4722222222222231E-2</v>
      </c>
      <c r="P29" s="19">
        <f t="shared" si="0"/>
        <v>0</v>
      </c>
      <c r="Q29" s="162"/>
    </row>
    <row r="30" spans="2:19" x14ac:dyDescent="0.4">
      <c r="B30" s="165"/>
      <c r="C30" s="14">
        <f t="shared" si="1"/>
        <v>3.4722222222222231E-2</v>
      </c>
      <c r="D30" s="15" t="s">
        <v>1</v>
      </c>
      <c r="E30" s="16">
        <f t="shared" si="2"/>
        <v>3.8194444444444454E-2</v>
      </c>
      <c r="F30" s="23"/>
      <c r="H30" s="14">
        <f t="shared" si="3"/>
        <v>3.4722222222222231E-2</v>
      </c>
      <c r="I30" s="15" t="s">
        <v>1</v>
      </c>
      <c r="J30" s="16">
        <f t="shared" si="4"/>
        <v>3.8194444444444454E-2</v>
      </c>
      <c r="K30" s="23"/>
      <c r="M30" s="14">
        <f t="shared" si="5"/>
        <v>3.4722222222222231E-2</v>
      </c>
      <c r="N30" s="15" t="s">
        <v>1</v>
      </c>
      <c r="O30" s="18">
        <f t="shared" si="6"/>
        <v>3.8194444444444454E-2</v>
      </c>
      <c r="P30" s="19">
        <f t="shared" si="0"/>
        <v>0</v>
      </c>
      <c r="Q30" s="162"/>
    </row>
    <row r="31" spans="2:19" x14ac:dyDescent="0.4">
      <c r="B31" s="166"/>
      <c r="C31" s="24">
        <f t="shared" si="1"/>
        <v>3.8194444444444454E-2</v>
      </c>
      <c r="D31" s="25" t="s">
        <v>1</v>
      </c>
      <c r="E31" s="26">
        <f t="shared" si="2"/>
        <v>4.1666666666666678E-2</v>
      </c>
      <c r="F31" s="27"/>
      <c r="H31" s="24">
        <f t="shared" si="3"/>
        <v>3.8194444444444454E-2</v>
      </c>
      <c r="I31" s="25" t="s">
        <v>1</v>
      </c>
      <c r="J31" s="26">
        <f t="shared" si="4"/>
        <v>4.1666666666666678E-2</v>
      </c>
      <c r="K31" s="27"/>
      <c r="M31" s="24">
        <f t="shared" si="5"/>
        <v>3.8194444444444454E-2</v>
      </c>
      <c r="N31" s="25" t="s">
        <v>1</v>
      </c>
      <c r="O31" s="28">
        <f t="shared" si="6"/>
        <v>4.1666666666666678E-2</v>
      </c>
      <c r="P31" s="29">
        <f t="shared" si="0"/>
        <v>0</v>
      </c>
      <c r="Q31" s="163"/>
    </row>
    <row r="32" spans="2:19" x14ac:dyDescent="0.4">
      <c r="B32" s="160" t="s">
        <v>4</v>
      </c>
      <c r="C32" s="30">
        <f t="shared" si="1"/>
        <v>4.1666666666666678E-2</v>
      </c>
      <c r="D32" s="31" t="s">
        <v>1</v>
      </c>
      <c r="E32" s="32">
        <f t="shared" si="2"/>
        <v>4.5138888888888902E-2</v>
      </c>
      <c r="F32" s="10"/>
      <c r="H32" s="30">
        <f t="shared" si="3"/>
        <v>4.1666666666666678E-2</v>
      </c>
      <c r="I32" s="31" t="s">
        <v>1</v>
      </c>
      <c r="J32" s="32">
        <f t="shared" si="4"/>
        <v>4.5138888888888902E-2</v>
      </c>
      <c r="K32" s="10"/>
      <c r="M32" s="30">
        <f t="shared" si="5"/>
        <v>4.1666666666666678E-2</v>
      </c>
      <c r="N32" s="31" t="s">
        <v>1</v>
      </c>
      <c r="O32" s="33">
        <f t="shared" si="6"/>
        <v>4.5138888888888902E-2</v>
      </c>
      <c r="P32" s="13">
        <f t="shared" si="0"/>
        <v>0</v>
      </c>
      <c r="Q32" s="10"/>
    </row>
    <row r="33" spans="2:17" x14ac:dyDescent="0.4">
      <c r="B33" s="160"/>
      <c r="C33" s="14">
        <f t="shared" si="1"/>
        <v>4.5138888888888902E-2</v>
      </c>
      <c r="D33" s="15" t="s">
        <v>1</v>
      </c>
      <c r="E33" s="16">
        <f t="shared" si="2"/>
        <v>4.8611111111111126E-2</v>
      </c>
      <c r="F33" s="17"/>
      <c r="H33" s="14">
        <f t="shared" si="3"/>
        <v>4.5138888888888902E-2</v>
      </c>
      <c r="I33" s="15" t="s">
        <v>1</v>
      </c>
      <c r="J33" s="16">
        <f t="shared" si="4"/>
        <v>4.8611111111111126E-2</v>
      </c>
      <c r="K33" s="17"/>
      <c r="M33" s="14">
        <f t="shared" si="5"/>
        <v>4.5138888888888902E-2</v>
      </c>
      <c r="N33" s="15" t="s">
        <v>1</v>
      </c>
      <c r="O33" s="18">
        <f t="shared" si="6"/>
        <v>4.8611111111111126E-2</v>
      </c>
      <c r="P33" s="19">
        <f t="shared" si="0"/>
        <v>0</v>
      </c>
      <c r="Q33" s="17"/>
    </row>
    <row r="34" spans="2:17" x14ac:dyDescent="0.4">
      <c r="B34" s="160"/>
      <c r="C34" s="14">
        <f t="shared" si="1"/>
        <v>4.8611111111111126E-2</v>
      </c>
      <c r="D34" s="15" t="s">
        <v>1</v>
      </c>
      <c r="E34" s="16">
        <f t="shared" si="2"/>
        <v>5.208333333333335E-2</v>
      </c>
      <c r="F34" s="20"/>
      <c r="H34" s="14">
        <f t="shared" si="3"/>
        <v>4.8611111111111126E-2</v>
      </c>
      <c r="I34" s="15" t="s">
        <v>1</v>
      </c>
      <c r="J34" s="16">
        <f t="shared" si="4"/>
        <v>5.208333333333335E-2</v>
      </c>
      <c r="K34" s="20"/>
      <c r="M34" s="14">
        <f t="shared" si="5"/>
        <v>4.8611111111111126E-2</v>
      </c>
      <c r="N34" s="15" t="s">
        <v>1</v>
      </c>
      <c r="O34" s="18">
        <f t="shared" si="6"/>
        <v>5.208333333333335E-2</v>
      </c>
      <c r="P34" s="21">
        <f t="shared" si="0"/>
        <v>0</v>
      </c>
      <c r="Q34" s="20"/>
    </row>
    <row r="35" spans="2:17" x14ac:dyDescent="0.4">
      <c r="B35" s="160"/>
      <c r="C35" s="14">
        <f t="shared" si="1"/>
        <v>5.208333333333335E-2</v>
      </c>
      <c r="D35" s="15" t="s">
        <v>1</v>
      </c>
      <c r="E35" s="16">
        <f t="shared" si="2"/>
        <v>5.5555555555555573E-2</v>
      </c>
      <c r="F35" s="20"/>
      <c r="H35" s="14">
        <f t="shared" si="3"/>
        <v>5.208333333333335E-2</v>
      </c>
      <c r="I35" s="15" t="s">
        <v>1</v>
      </c>
      <c r="J35" s="16">
        <f t="shared" si="4"/>
        <v>5.5555555555555573E-2</v>
      </c>
      <c r="K35" s="20"/>
      <c r="M35" s="14">
        <f t="shared" si="5"/>
        <v>5.208333333333335E-2</v>
      </c>
      <c r="N35" s="15" t="s">
        <v>1</v>
      </c>
      <c r="O35" s="18">
        <f t="shared" si="6"/>
        <v>5.5555555555555573E-2</v>
      </c>
      <c r="P35" s="21">
        <f t="shared" si="0"/>
        <v>0</v>
      </c>
      <c r="Q35" s="20"/>
    </row>
    <row r="36" spans="2:17" x14ac:dyDescent="0.4">
      <c r="B36" s="160"/>
      <c r="C36" s="14">
        <f t="shared" si="1"/>
        <v>5.5555555555555573E-2</v>
      </c>
      <c r="D36" s="15" t="s">
        <v>1</v>
      </c>
      <c r="E36" s="16">
        <f t="shared" si="2"/>
        <v>5.9027777777777797E-2</v>
      </c>
      <c r="F36" s="20"/>
      <c r="H36" s="14">
        <f t="shared" si="3"/>
        <v>5.5555555555555573E-2</v>
      </c>
      <c r="I36" s="15" t="s">
        <v>1</v>
      </c>
      <c r="J36" s="16">
        <f t="shared" si="4"/>
        <v>5.9027777777777797E-2</v>
      </c>
      <c r="K36" s="20"/>
      <c r="M36" s="14">
        <f t="shared" si="5"/>
        <v>5.5555555555555573E-2</v>
      </c>
      <c r="N36" s="15" t="s">
        <v>1</v>
      </c>
      <c r="O36" s="18">
        <f t="shared" si="6"/>
        <v>5.9027777777777797E-2</v>
      </c>
      <c r="P36" s="21">
        <f t="shared" si="0"/>
        <v>0</v>
      </c>
      <c r="Q36" s="20"/>
    </row>
    <row r="37" spans="2:17" x14ac:dyDescent="0.4">
      <c r="B37" s="160"/>
      <c r="C37" s="14">
        <f t="shared" si="1"/>
        <v>5.9027777777777797E-2</v>
      </c>
      <c r="D37" s="15" t="s">
        <v>1</v>
      </c>
      <c r="E37" s="16">
        <f t="shared" si="2"/>
        <v>6.2500000000000014E-2</v>
      </c>
      <c r="F37" s="23"/>
      <c r="H37" s="14">
        <f t="shared" si="3"/>
        <v>5.9027777777777797E-2</v>
      </c>
      <c r="I37" s="15" t="s">
        <v>1</v>
      </c>
      <c r="J37" s="16">
        <f t="shared" si="4"/>
        <v>6.2500000000000014E-2</v>
      </c>
      <c r="K37" s="23"/>
      <c r="M37" s="14">
        <f t="shared" si="5"/>
        <v>5.9027777777777797E-2</v>
      </c>
      <c r="N37" s="15" t="s">
        <v>1</v>
      </c>
      <c r="O37" s="18">
        <f t="shared" si="6"/>
        <v>6.2500000000000014E-2</v>
      </c>
      <c r="P37" s="19">
        <f t="shared" si="0"/>
        <v>0</v>
      </c>
      <c r="Q37" s="23"/>
    </row>
    <row r="38" spans="2:17" x14ac:dyDescent="0.4">
      <c r="B38" s="160"/>
      <c r="C38" s="14">
        <f t="shared" si="1"/>
        <v>6.2500000000000014E-2</v>
      </c>
      <c r="D38" s="15" t="s">
        <v>1</v>
      </c>
      <c r="E38" s="16">
        <f t="shared" si="2"/>
        <v>6.5972222222222238E-2</v>
      </c>
      <c r="F38" s="23"/>
      <c r="H38" s="14">
        <f t="shared" si="3"/>
        <v>6.2500000000000014E-2</v>
      </c>
      <c r="I38" s="15" t="s">
        <v>1</v>
      </c>
      <c r="J38" s="16">
        <f t="shared" si="4"/>
        <v>6.5972222222222238E-2</v>
      </c>
      <c r="K38" s="23"/>
      <c r="M38" s="14">
        <f t="shared" si="5"/>
        <v>6.2500000000000014E-2</v>
      </c>
      <c r="N38" s="15" t="s">
        <v>1</v>
      </c>
      <c r="O38" s="18">
        <f t="shared" si="6"/>
        <v>6.5972222222222238E-2</v>
      </c>
      <c r="P38" s="19">
        <f t="shared" si="0"/>
        <v>0</v>
      </c>
      <c r="Q38" s="23"/>
    </row>
    <row r="39" spans="2:17" x14ac:dyDescent="0.4">
      <c r="B39" s="160"/>
      <c r="C39" s="14">
        <f t="shared" si="1"/>
        <v>6.5972222222222238E-2</v>
      </c>
      <c r="D39" s="15" t="s">
        <v>1</v>
      </c>
      <c r="E39" s="16">
        <f t="shared" si="2"/>
        <v>6.9444444444444461E-2</v>
      </c>
      <c r="F39" s="23"/>
      <c r="H39" s="14">
        <f t="shared" si="3"/>
        <v>6.5972222222222238E-2</v>
      </c>
      <c r="I39" s="15" t="s">
        <v>1</v>
      </c>
      <c r="J39" s="16">
        <f t="shared" si="4"/>
        <v>6.9444444444444461E-2</v>
      </c>
      <c r="K39" s="23"/>
      <c r="M39" s="14">
        <f t="shared" si="5"/>
        <v>6.5972222222222238E-2</v>
      </c>
      <c r="N39" s="15" t="s">
        <v>1</v>
      </c>
      <c r="O39" s="18">
        <f t="shared" si="6"/>
        <v>6.9444444444444461E-2</v>
      </c>
      <c r="P39" s="19">
        <f t="shared" si="0"/>
        <v>0</v>
      </c>
      <c r="Q39" s="23"/>
    </row>
    <row r="40" spans="2:17" x14ac:dyDescent="0.4">
      <c r="B40" s="160"/>
      <c r="C40" s="14">
        <f t="shared" si="1"/>
        <v>6.9444444444444461E-2</v>
      </c>
      <c r="D40" s="15" t="s">
        <v>1</v>
      </c>
      <c r="E40" s="16">
        <f t="shared" si="2"/>
        <v>7.2916666666666685E-2</v>
      </c>
      <c r="F40" s="23"/>
      <c r="H40" s="14">
        <f t="shared" si="3"/>
        <v>6.9444444444444461E-2</v>
      </c>
      <c r="I40" s="15" t="s">
        <v>1</v>
      </c>
      <c r="J40" s="16">
        <f t="shared" si="4"/>
        <v>7.2916666666666685E-2</v>
      </c>
      <c r="K40" s="23"/>
      <c r="M40" s="14">
        <f t="shared" si="5"/>
        <v>6.9444444444444461E-2</v>
      </c>
      <c r="N40" s="15" t="s">
        <v>1</v>
      </c>
      <c r="O40" s="18">
        <f t="shared" si="6"/>
        <v>7.2916666666666685E-2</v>
      </c>
      <c r="P40" s="19">
        <f t="shared" si="0"/>
        <v>0</v>
      </c>
      <c r="Q40" s="23"/>
    </row>
    <row r="41" spans="2:17" x14ac:dyDescent="0.4">
      <c r="B41" s="160"/>
      <c r="C41" s="14">
        <f t="shared" si="1"/>
        <v>7.2916666666666685E-2</v>
      </c>
      <c r="D41" s="15" t="s">
        <v>1</v>
      </c>
      <c r="E41" s="16">
        <f t="shared" si="2"/>
        <v>7.6388888888888909E-2</v>
      </c>
      <c r="F41" s="23"/>
      <c r="H41" s="14">
        <f t="shared" si="3"/>
        <v>7.2916666666666685E-2</v>
      </c>
      <c r="I41" s="15" t="s">
        <v>1</v>
      </c>
      <c r="J41" s="16">
        <f t="shared" si="4"/>
        <v>7.6388888888888909E-2</v>
      </c>
      <c r="K41" s="23"/>
      <c r="M41" s="14">
        <f t="shared" si="5"/>
        <v>7.2916666666666685E-2</v>
      </c>
      <c r="N41" s="15" t="s">
        <v>1</v>
      </c>
      <c r="O41" s="18">
        <f t="shared" si="6"/>
        <v>7.6388888888888909E-2</v>
      </c>
      <c r="P41" s="19">
        <f t="shared" si="0"/>
        <v>0</v>
      </c>
      <c r="Q41" s="23"/>
    </row>
    <row r="42" spans="2:17" x14ac:dyDescent="0.4">
      <c r="B42" s="160"/>
      <c r="C42" s="14">
        <f t="shared" si="1"/>
        <v>7.6388888888888909E-2</v>
      </c>
      <c r="D42" s="15" t="s">
        <v>1</v>
      </c>
      <c r="E42" s="16">
        <f t="shared" si="2"/>
        <v>7.9861111111111133E-2</v>
      </c>
      <c r="F42" s="23"/>
      <c r="H42" s="14">
        <f t="shared" si="3"/>
        <v>7.6388888888888909E-2</v>
      </c>
      <c r="I42" s="15" t="s">
        <v>1</v>
      </c>
      <c r="J42" s="16">
        <f t="shared" si="4"/>
        <v>7.9861111111111133E-2</v>
      </c>
      <c r="K42" s="23"/>
      <c r="M42" s="14">
        <f t="shared" si="5"/>
        <v>7.6388888888888909E-2</v>
      </c>
      <c r="N42" s="15" t="s">
        <v>1</v>
      </c>
      <c r="O42" s="18">
        <f t="shared" si="6"/>
        <v>7.9861111111111133E-2</v>
      </c>
      <c r="P42" s="19">
        <f t="shared" si="0"/>
        <v>0</v>
      </c>
      <c r="Q42" s="23"/>
    </row>
    <row r="43" spans="2:17" x14ac:dyDescent="0.4">
      <c r="B43" s="160"/>
      <c r="C43" s="34">
        <f t="shared" si="1"/>
        <v>7.9861111111111133E-2</v>
      </c>
      <c r="D43" s="35" t="s">
        <v>1</v>
      </c>
      <c r="E43" s="36">
        <f t="shared" si="2"/>
        <v>8.3333333333333356E-2</v>
      </c>
      <c r="F43" s="37"/>
      <c r="H43" s="34">
        <f t="shared" si="3"/>
        <v>7.9861111111111133E-2</v>
      </c>
      <c r="I43" s="35" t="s">
        <v>1</v>
      </c>
      <c r="J43" s="36">
        <f t="shared" si="4"/>
        <v>8.3333333333333356E-2</v>
      </c>
      <c r="K43" s="37"/>
      <c r="M43" s="34">
        <f t="shared" si="5"/>
        <v>7.9861111111111133E-2</v>
      </c>
      <c r="N43" s="35" t="s">
        <v>1</v>
      </c>
      <c r="O43" s="38">
        <f t="shared" si="6"/>
        <v>8.3333333333333356E-2</v>
      </c>
      <c r="P43" s="39">
        <f t="shared" si="0"/>
        <v>0</v>
      </c>
      <c r="Q43" s="37"/>
    </row>
    <row r="44" spans="2:17" x14ac:dyDescent="0.4">
      <c r="B44" s="160"/>
      <c r="C44" s="7">
        <f t="shared" si="1"/>
        <v>8.3333333333333356E-2</v>
      </c>
      <c r="D44" s="8" t="s">
        <v>1</v>
      </c>
      <c r="E44" s="9">
        <f t="shared" si="2"/>
        <v>8.680555555555558E-2</v>
      </c>
      <c r="F44" s="40"/>
      <c r="H44" s="7">
        <f t="shared" si="3"/>
        <v>8.3333333333333356E-2</v>
      </c>
      <c r="I44" s="8" t="s">
        <v>1</v>
      </c>
      <c r="J44" s="9">
        <f t="shared" si="4"/>
        <v>8.680555555555558E-2</v>
      </c>
      <c r="K44" s="40"/>
      <c r="M44" s="7">
        <f t="shared" si="5"/>
        <v>8.3333333333333356E-2</v>
      </c>
      <c r="N44" s="8" t="s">
        <v>1</v>
      </c>
      <c r="O44" s="12">
        <f t="shared" si="6"/>
        <v>8.680555555555558E-2</v>
      </c>
      <c r="P44" s="13">
        <f t="shared" si="0"/>
        <v>0</v>
      </c>
      <c r="Q44" s="40"/>
    </row>
    <row r="45" spans="2:17" x14ac:dyDescent="0.4">
      <c r="B45" s="160"/>
      <c r="C45" s="14">
        <f t="shared" si="1"/>
        <v>8.680555555555558E-2</v>
      </c>
      <c r="D45" s="15" t="s">
        <v>1</v>
      </c>
      <c r="E45" s="16">
        <f t="shared" si="2"/>
        <v>9.0277777777777804E-2</v>
      </c>
      <c r="F45" s="23"/>
      <c r="H45" s="14">
        <f t="shared" si="3"/>
        <v>8.680555555555558E-2</v>
      </c>
      <c r="I45" s="15" t="s">
        <v>1</v>
      </c>
      <c r="J45" s="16">
        <f t="shared" si="4"/>
        <v>9.0277777777777804E-2</v>
      </c>
      <c r="K45" s="23"/>
      <c r="M45" s="14">
        <f t="shared" si="5"/>
        <v>8.680555555555558E-2</v>
      </c>
      <c r="N45" s="15" t="s">
        <v>1</v>
      </c>
      <c r="O45" s="18">
        <f t="shared" si="6"/>
        <v>9.0277777777777804E-2</v>
      </c>
      <c r="P45" s="19">
        <f t="shared" si="0"/>
        <v>0</v>
      </c>
      <c r="Q45" s="23"/>
    </row>
    <row r="46" spans="2:17" x14ac:dyDescent="0.4">
      <c r="B46" s="160"/>
      <c r="C46" s="14">
        <f t="shared" si="1"/>
        <v>9.0277777777777804E-2</v>
      </c>
      <c r="D46" s="15" t="s">
        <v>1</v>
      </c>
      <c r="E46" s="16">
        <f t="shared" si="2"/>
        <v>9.3750000000000028E-2</v>
      </c>
      <c r="F46" s="23"/>
      <c r="H46" s="14">
        <f t="shared" si="3"/>
        <v>9.0277777777777804E-2</v>
      </c>
      <c r="I46" s="15" t="s">
        <v>1</v>
      </c>
      <c r="J46" s="16">
        <f t="shared" si="4"/>
        <v>9.3750000000000028E-2</v>
      </c>
      <c r="K46" s="23"/>
      <c r="M46" s="14">
        <f t="shared" si="5"/>
        <v>9.0277777777777804E-2</v>
      </c>
      <c r="N46" s="15" t="s">
        <v>1</v>
      </c>
      <c r="O46" s="18">
        <f t="shared" si="6"/>
        <v>9.3750000000000028E-2</v>
      </c>
      <c r="P46" s="19">
        <f t="shared" si="0"/>
        <v>0</v>
      </c>
      <c r="Q46" s="23"/>
    </row>
    <row r="47" spans="2:17" x14ac:dyDescent="0.4">
      <c r="B47" s="160"/>
      <c r="C47" s="14">
        <f t="shared" si="1"/>
        <v>9.3750000000000028E-2</v>
      </c>
      <c r="D47" s="15" t="s">
        <v>1</v>
      </c>
      <c r="E47" s="16">
        <f t="shared" si="2"/>
        <v>9.7222222222222252E-2</v>
      </c>
      <c r="F47" s="23"/>
      <c r="H47" s="14">
        <f t="shared" si="3"/>
        <v>9.3750000000000028E-2</v>
      </c>
      <c r="I47" s="15" t="s">
        <v>1</v>
      </c>
      <c r="J47" s="16">
        <f t="shared" si="4"/>
        <v>9.7222222222222252E-2</v>
      </c>
      <c r="K47" s="23"/>
      <c r="M47" s="14">
        <f t="shared" si="5"/>
        <v>9.3750000000000028E-2</v>
      </c>
      <c r="N47" s="15" t="s">
        <v>1</v>
      </c>
      <c r="O47" s="18">
        <f t="shared" si="6"/>
        <v>9.7222222222222252E-2</v>
      </c>
      <c r="P47" s="19">
        <f t="shared" si="0"/>
        <v>0</v>
      </c>
      <c r="Q47" s="23"/>
    </row>
    <row r="48" spans="2:17" x14ac:dyDescent="0.4">
      <c r="B48" s="160"/>
      <c r="C48" s="14">
        <f t="shared" si="1"/>
        <v>9.7222222222222252E-2</v>
      </c>
      <c r="D48" s="15" t="s">
        <v>1</v>
      </c>
      <c r="E48" s="16">
        <f t="shared" si="2"/>
        <v>0.10069444444444448</v>
      </c>
      <c r="F48" s="23"/>
      <c r="H48" s="14">
        <f t="shared" si="3"/>
        <v>9.7222222222222252E-2</v>
      </c>
      <c r="I48" s="15" t="s">
        <v>1</v>
      </c>
      <c r="J48" s="16">
        <f t="shared" si="4"/>
        <v>0.10069444444444448</v>
      </c>
      <c r="K48" s="23"/>
      <c r="M48" s="14">
        <f t="shared" si="5"/>
        <v>9.7222222222222252E-2</v>
      </c>
      <c r="N48" s="15" t="s">
        <v>1</v>
      </c>
      <c r="O48" s="18">
        <f t="shared" si="6"/>
        <v>0.10069444444444448</v>
      </c>
      <c r="P48" s="19">
        <f t="shared" si="0"/>
        <v>0</v>
      </c>
      <c r="Q48" s="23"/>
    </row>
    <row r="49" spans="2:17" x14ac:dyDescent="0.4">
      <c r="B49" s="160"/>
      <c r="C49" s="14">
        <f t="shared" si="1"/>
        <v>0.10069444444444448</v>
      </c>
      <c r="D49" s="15" t="s">
        <v>1</v>
      </c>
      <c r="E49" s="16">
        <f t="shared" si="2"/>
        <v>0.1041666666666667</v>
      </c>
      <c r="F49" s="23"/>
      <c r="H49" s="14">
        <f t="shared" si="3"/>
        <v>0.10069444444444448</v>
      </c>
      <c r="I49" s="15" t="s">
        <v>1</v>
      </c>
      <c r="J49" s="16">
        <f t="shared" si="4"/>
        <v>0.1041666666666667</v>
      </c>
      <c r="K49" s="23"/>
      <c r="M49" s="14">
        <f t="shared" si="5"/>
        <v>0.10069444444444448</v>
      </c>
      <c r="N49" s="15" t="s">
        <v>1</v>
      </c>
      <c r="O49" s="18">
        <f t="shared" si="6"/>
        <v>0.1041666666666667</v>
      </c>
      <c r="P49" s="19">
        <f t="shared" si="0"/>
        <v>0</v>
      </c>
      <c r="Q49" s="23"/>
    </row>
    <row r="50" spans="2:17" x14ac:dyDescent="0.4">
      <c r="B50" s="160"/>
      <c r="C50" s="14">
        <f t="shared" si="1"/>
        <v>0.1041666666666667</v>
      </c>
      <c r="D50" s="15" t="s">
        <v>1</v>
      </c>
      <c r="E50" s="16">
        <f t="shared" si="2"/>
        <v>0.10763888888888892</v>
      </c>
      <c r="F50" s="23"/>
      <c r="H50" s="14">
        <f t="shared" si="3"/>
        <v>0.1041666666666667</v>
      </c>
      <c r="I50" s="15" t="s">
        <v>1</v>
      </c>
      <c r="J50" s="16">
        <f t="shared" si="4"/>
        <v>0.10763888888888892</v>
      </c>
      <c r="K50" s="23"/>
      <c r="M50" s="14">
        <f t="shared" si="5"/>
        <v>0.1041666666666667</v>
      </c>
      <c r="N50" s="15" t="s">
        <v>1</v>
      </c>
      <c r="O50" s="18">
        <f t="shared" si="6"/>
        <v>0.10763888888888892</v>
      </c>
      <c r="P50" s="19">
        <f t="shared" si="0"/>
        <v>0</v>
      </c>
      <c r="Q50" s="23"/>
    </row>
    <row r="51" spans="2:17" x14ac:dyDescent="0.4">
      <c r="B51" s="160"/>
      <c r="C51" s="14">
        <f t="shared" si="1"/>
        <v>0.10763888888888892</v>
      </c>
      <c r="D51" s="15" t="s">
        <v>1</v>
      </c>
      <c r="E51" s="16">
        <f t="shared" si="2"/>
        <v>0.11111111111111115</v>
      </c>
      <c r="F51" s="23"/>
      <c r="H51" s="14">
        <f t="shared" si="3"/>
        <v>0.10763888888888892</v>
      </c>
      <c r="I51" s="15" t="s">
        <v>1</v>
      </c>
      <c r="J51" s="16">
        <f t="shared" si="4"/>
        <v>0.11111111111111115</v>
      </c>
      <c r="K51" s="23"/>
      <c r="M51" s="14">
        <f t="shared" si="5"/>
        <v>0.10763888888888892</v>
      </c>
      <c r="N51" s="15" t="s">
        <v>1</v>
      </c>
      <c r="O51" s="18">
        <f t="shared" si="6"/>
        <v>0.11111111111111115</v>
      </c>
      <c r="P51" s="19">
        <f t="shared" si="0"/>
        <v>0</v>
      </c>
      <c r="Q51" s="23"/>
    </row>
    <row r="52" spans="2:17" x14ac:dyDescent="0.4">
      <c r="B52" s="160"/>
      <c r="C52" s="14">
        <f t="shared" si="1"/>
        <v>0.11111111111111115</v>
      </c>
      <c r="D52" s="15" t="s">
        <v>1</v>
      </c>
      <c r="E52" s="16">
        <f t="shared" si="2"/>
        <v>0.11458333333333337</v>
      </c>
      <c r="F52" s="23"/>
      <c r="H52" s="14">
        <f t="shared" si="3"/>
        <v>0.11111111111111115</v>
      </c>
      <c r="I52" s="15" t="s">
        <v>1</v>
      </c>
      <c r="J52" s="16">
        <f t="shared" si="4"/>
        <v>0.11458333333333337</v>
      </c>
      <c r="K52" s="23"/>
      <c r="M52" s="14">
        <f t="shared" si="5"/>
        <v>0.11111111111111115</v>
      </c>
      <c r="N52" s="15" t="s">
        <v>1</v>
      </c>
      <c r="O52" s="18">
        <f t="shared" si="6"/>
        <v>0.11458333333333337</v>
      </c>
      <c r="P52" s="19">
        <f t="shared" si="0"/>
        <v>0</v>
      </c>
      <c r="Q52" s="23"/>
    </row>
    <row r="53" spans="2:17" x14ac:dyDescent="0.4">
      <c r="B53" s="160"/>
      <c r="C53" s="14">
        <f t="shared" si="1"/>
        <v>0.11458333333333337</v>
      </c>
      <c r="D53" s="15" t="s">
        <v>1</v>
      </c>
      <c r="E53" s="16">
        <f t="shared" si="2"/>
        <v>0.11805555555555559</v>
      </c>
      <c r="F53" s="23"/>
      <c r="H53" s="14">
        <f t="shared" si="3"/>
        <v>0.11458333333333337</v>
      </c>
      <c r="I53" s="15" t="s">
        <v>1</v>
      </c>
      <c r="J53" s="16">
        <f t="shared" si="4"/>
        <v>0.11805555555555559</v>
      </c>
      <c r="K53" s="23"/>
      <c r="M53" s="14">
        <f t="shared" si="5"/>
        <v>0.11458333333333337</v>
      </c>
      <c r="N53" s="15" t="s">
        <v>1</v>
      </c>
      <c r="O53" s="18">
        <f t="shared" si="6"/>
        <v>0.11805555555555559</v>
      </c>
      <c r="P53" s="19">
        <f t="shared" si="0"/>
        <v>0</v>
      </c>
      <c r="Q53" s="23"/>
    </row>
    <row r="54" spans="2:17" x14ac:dyDescent="0.4">
      <c r="B54" s="160"/>
      <c r="C54" s="14">
        <f t="shared" si="1"/>
        <v>0.11805555555555559</v>
      </c>
      <c r="D54" s="15" t="s">
        <v>1</v>
      </c>
      <c r="E54" s="16">
        <f t="shared" si="2"/>
        <v>0.12152777777777782</v>
      </c>
      <c r="F54" s="23"/>
      <c r="H54" s="14">
        <f t="shared" si="3"/>
        <v>0.11805555555555559</v>
      </c>
      <c r="I54" s="15" t="s">
        <v>1</v>
      </c>
      <c r="J54" s="16">
        <f t="shared" si="4"/>
        <v>0.12152777777777782</v>
      </c>
      <c r="K54" s="23"/>
      <c r="M54" s="14">
        <f t="shared" si="5"/>
        <v>0.11805555555555559</v>
      </c>
      <c r="N54" s="15" t="s">
        <v>1</v>
      </c>
      <c r="O54" s="18">
        <f t="shared" si="6"/>
        <v>0.12152777777777782</v>
      </c>
      <c r="P54" s="19">
        <f t="shared" si="0"/>
        <v>0</v>
      </c>
      <c r="Q54" s="23"/>
    </row>
    <row r="55" spans="2:17" x14ac:dyDescent="0.4">
      <c r="B55" s="160"/>
      <c r="C55" s="34">
        <f t="shared" si="1"/>
        <v>0.12152777777777782</v>
      </c>
      <c r="D55" s="35" t="s">
        <v>1</v>
      </c>
      <c r="E55" s="36">
        <f t="shared" si="2"/>
        <v>0.12500000000000003</v>
      </c>
      <c r="F55" s="37"/>
      <c r="H55" s="34">
        <f t="shared" si="3"/>
        <v>0.12152777777777782</v>
      </c>
      <c r="I55" s="35" t="s">
        <v>1</v>
      </c>
      <c r="J55" s="36">
        <f t="shared" si="4"/>
        <v>0.12500000000000003</v>
      </c>
      <c r="K55" s="37"/>
      <c r="M55" s="34">
        <f t="shared" si="5"/>
        <v>0.12152777777777782</v>
      </c>
      <c r="N55" s="35" t="s">
        <v>1</v>
      </c>
      <c r="O55" s="38">
        <f t="shared" si="6"/>
        <v>0.12500000000000003</v>
      </c>
      <c r="P55" s="29">
        <f t="shared" si="0"/>
        <v>0</v>
      </c>
      <c r="Q55" s="37"/>
    </row>
    <row r="56" spans="2:17" x14ac:dyDescent="0.4">
      <c r="B56" s="160"/>
      <c r="C56" s="7">
        <f t="shared" si="1"/>
        <v>0.12500000000000003</v>
      </c>
      <c r="D56" s="8" t="s">
        <v>1</v>
      </c>
      <c r="E56" s="9">
        <f t="shared" si="2"/>
        <v>0.12847222222222224</v>
      </c>
      <c r="F56" s="40"/>
      <c r="H56" s="7">
        <f t="shared" si="3"/>
        <v>0.12500000000000003</v>
      </c>
      <c r="I56" s="8" t="s">
        <v>1</v>
      </c>
      <c r="J56" s="9">
        <f t="shared" si="4"/>
        <v>0.12847222222222224</v>
      </c>
      <c r="K56" s="40"/>
      <c r="M56" s="7">
        <f t="shared" si="5"/>
        <v>0.12500000000000003</v>
      </c>
      <c r="N56" s="8" t="s">
        <v>1</v>
      </c>
      <c r="O56" s="12">
        <f t="shared" si="6"/>
        <v>0.12847222222222224</v>
      </c>
      <c r="P56" s="19">
        <f t="shared" si="0"/>
        <v>0</v>
      </c>
      <c r="Q56" s="40"/>
    </row>
    <row r="57" spans="2:17" x14ac:dyDescent="0.4">
      <c r="B57" s="160"/>
      <c r="C57" s="14">
        <f t="shared" si="1"/>
        <v>0.12847222222222224</v>
      </c>
      <c r="D57" s="15" t="s">
        <v>1</v>
      </c>
      <c r="E57" s="16">
        <f t="shared" si="2"/>
        <v>0.13194444444444445</v>
      </c>
      <c r="F57" s="23"/>
      <c r="H57" s="14">
        <f t="shared" si="3"/>
        <v>0.12847222222222224</v>
      </c>
      <c r="I57" s="15" t="s">
        <v>1</v>
      </c>
      <c r="J57" s="16">
        <f t="shared" si="4"/>
        <v>0.13194444444444445</v>
      </c>
      <c r="K57" s="23"/>
      <c r="M57" s="14">
        <f t="shared" si="5"/>
        <v>0.12847222222222224</v>
      </c>
      <c r="N57" s="15" t="s">
        <v>1</v>
      </c>
      <c r="O57" s="18">
        <f t="shared" si="6"/>
        <v>0.13194444444444445</v>
      </c>
      <c r="P57" s="19">
        <f t="shared" si="0"/>
        <v>0</v>
      </c>
      <c r="Q57" s="23"/>
    </row>
    <row r="58" spans="2:17" x14ac:dyDescent="0.4">
      <c r="B58" s="160"/>
      <c r="C58" s="14">
        <f t="shared" si="1"/>
        <v>0.13194444444444445</v>
      </c>
      <c r="D58" s="15" t="s">
        <v>1</v>
      </c>
      <c r="E58" s="16">
        <f t="shared" si="2"/>
        <v>0.13541666666666666</v>
      </c>
      <c r="F58" s="23"/>
      <c r="H58" s="14">
        <f t="shared" si="3"/>
        <v>0.13194444444444445</v>
      </c>
      <c r="I58" s="15" t="s">
        <v>1</v>
      </c>
      <c r="J58" s="16">
        <f t="shared" si="4"/>
        <v>0.13541666666666666</v>
      </c>
      <c r="K58" s="23"/>
      <c r="M58" s="14">
        <f t="shared" si="5"/>
        <v>0.13194444444444445</v>
      </c>
      <c r="N58" s="15" t="s">
        <v>1</v>
      </c>
      <c r="O58" s="18">
        <f t="shared" si="6"/>
        <v>0.13541666666666666</v>
      </c>
      <c r="P58" s="19">
        <f t="shared" si="0"/>
        <v>0</v>
      </c>
      <c r="Q58" s="23"/>
    </row>
    <row r="59" spans="2:17" x14ac:dyDescent="0.4">
      <c r="B59" s="160"/>
      <c r="C59" s="14">
        <f t="shared" si="1"/>
        <v>0.13541666666666666</v>
      </c>
      <c r="D59" s="15" t="s">
        <v>1</v>
      </c>
      <c r="E59" s="16">
        <f t="shared" si="2"/>
        <v>0.13888888888888887</v>
      </c>
      <c r="F59" s="23"/>
      <c r="H59" s="14">
        <f t="shared" si="3"/>
        <v>0.13541666666666666</v>
      </c>
      <c r="I59" s="15" t="s">
        <v>1</v>
      </c>
      <c r="J59" s="16">
        <f t="shared" si="4"/>
        <v>0.13888888888888887</v>
      </c>
      <c r="K59" s="23"/>
      <c r="M59" s="14">
        <f t="shared" si="5"/>
        <v>0.13541666666666666</v>
      </c>
      <c r="N59" s="15" t="s">
        <v>1</v>
      </c>
      <c r="O59" s="18">
        <f t="shared" si="6"/>
        <v>0.13888888888888887</v>
      </c>
      <c r="P59" s="19">
        <f t="shared" si="0"/>
        <v>0</v>
      </c>
      <c r="Q59" s="23"/>
    </row>
    <row r="60" spans="2:17" x14ac:dyDescent="0.4">
      <c r="B60" s="160"/>
      <c r="C60" s="14">
        <f t="shared" si="1"/>
        <v>0.13888888888888887</v>
      </c>
      <c r="D60" s="15" t="s">
        <v>1</v>
      </c>
      <c r="E60" s="16">
        <f t="shared" si="2"/>
        <v>0.14236111111111108</v>
      </c>
      <c r="F60" s="23"/>
      <c r="H60" s="14">
        <f t="shared" si="3"/>
        <v>0.13888888888888887</v>
      </c>
      <c r="I60" s="15" t="s">
        <v>1</v>
      </c>
      <c r="J60" s="16">
        <f t="shared" si="4"/>
        <v>0.14236111111111108</v>
      </c>
      <c r="K60" s="23"/>
      <c r="M60" s="14">
        <f t="shared" si="5"/>
        <v>0.13888888888888887</v>
      </c>
      <c r="N60" s="15" t="s">
        <v>1</v>
      </c>
      <c r="O60" s="18">
        <f t="shared" si="6"/>
        <v>0.14236111111111108</v>
      </c>
      <c r="P60" s="19">
        <f t="shared" si="0"/>
        <v>0</v>
      </c>
      <c r="Q60" s="23"/>
    </row>
    <row r="61" spans="2:17" x14ac:dyDescent="0.4">
      <c r="B61" s="160"/>
      <c r="C61" s="14">
        <f t="shared" si="1"/>
        <v>0.14236111111111108</v>
      </c>
      <c r="D61" s="15" t="s">
        <v>1</v>
      </c>
      <c r="E61" s="16">
        <f t="shared" si="2"/>
        <v>0.14583333333333329</v>
      </c>
      <c r="F61" s="23"/>
      <c r="H61" s="14">
        <f t="shared" si="3"/>
        <v>0.14236111111111108</v>
      </c>
      <c r="I61" s="15" t="s">
        <v>1</v>
      </c>
      <c r="J61" s="16">
        <f t="shared" si="4"/>
        <v>0.14583333333333329</v>
      </c>
      <c r="K61" s="23"/>
      <c r="M61" s="14">
        <f t="shared" si="5"/>
        <v>0.14236111111111108</v>
      </c>
      <c r="N61" s="15" t="s">
        <v>1</v>
      </c>
      <c r="O61" s="18">
        <f t="shared" si="6"/>
        <v>0.14583333333333329</v>
      </c>
      <c r="P61" s="19">
        <f t="shared" si="0"/>
        <v>0</v>
      </c>
      <c r="Q61" s="23"/>
    </row>
    <row r="62" spans="2:17" x14ac:dyDescent="0.4">
      <c r="B62" s="160"/>
      <c r="C62" s="14">
        <f t="shared" si="1"/>
        <v>0.14583333333333329</v>
      </c>
      <c r="D62" s="15" t="s">
        <v>1</v>
      </c>
      <c r="E62" s="16">
        <f t="shared" si="2"/>
        <v>0.1493055555555555</v>
      </c>
      <c r="F62" s="23"/>
      <c r="H62" s="14">
        <f t="shared" si="3"/>
        <v>0.14583333333333329</v>
      </c>
      <c r="I62" s="15" t="s">
        <v>1</v>
      </c>
      <c r="J62" s="16">
        <f t="shared" si="4"/>
        <v>0.1493055555555555</v>
      </c>
      <c r="K62" s="23"/>
      <c r="M62" s="14">
        <f t="shared" si="5"/>
        <v>0.14583333333333329</v>
      </c>
      <c r="N62" s="15" t="s">
        <v>1</v>
      </c>
      <c r="O62" s="18">
        <f t="shared" si="6"/>
        <v>0.1493055555555555</v>
      </c>
      <c r="P62" s="19">
        <f t="shared" si="0"/>
        <v>0</v>
      </c>
      <c r="Q62" s="23"/>
    </row>
    <row r="63" spans="2:17" x14ac:dyDescent="0.4">
      <c r="B63" s="160"/>
      <c r="C63" s="14">
        <f t="shared" si="1"/>
        <v>0.1493055555555555</v>
      </c>
      <c r="D63" s="15" t="s">
        <v>1</v>
      </c>
      <c r="E63" s="16">
        <f t="shared" si="2"/>
        <v>0.15277777777777771</v>
      </c>
      <c r="F63" s="23"/>
      <c r="H63" s="14">
        <f t="shared" si="3"/>
        <v>0.1493055555555555</v>
      </c>
      <c r="I63" s="15" t="s">
        <v>1</v>
      </c>
      <c r="J63" s="16">
        <f t="shared" si="4"/>
        <v>0.15277777777777771</v>
      </c>
      <c r="K63" s="23"/>
      <c r="M63" s="14">
        <f t="shared" si="5"/>
        <v>0.1493055555555555</v>
      </c>
      <c r="N63" s="15" t="s">
        <v>1</v>
      </c>
      <c r="O63" s="18">
        <f t="shared" si="6"/>
        <v>0.15277777777777771</v>
      </c>
      <c r="P63" s="19">
        <f t="shared" si="0"/>
        <v>0</v>
      </c>
      <c r="Q63" s="23"/>
    </row>
    <row r="64" spans="2:17" x14ac:dyDescent="0.4">
      <c r="B64" s="160"/>
      <c r="C64" s="14">
        <f t="shared" si="1"/>
        <v>0.15277777777777771</v>
      </c>
      <c r="D64" s="15" t="s">
        <v>1</v>
      </c>
      <c r="E64" s="16">
        <f t="shared" si="2"/>
        <v>0.15624999999999992</v>
      </c>
      <c r="F64" s="23"/>
      <c r="H64" s="14">
        <f t="shared" si="3"/>
        <v>0.15277777777777771</v>
      </c>
      <c r="I64" s="15" t="s">
        <v>1</v>
      </c>
      <c r="J64" s="16">
        <f t="shared" si="4"/>
        <v>0.15624999999999992</v>
      </c>
      <c r="K64" s="23"/>
      <c r="M64" s="14">
        <f t="shared" si="5"/>
        <v>0.15277777777777771</v>
      </c>
      <c r="N64" s="15" t="s">
        <v>1</v>
      </c>
      <c r="O64" s="18">
        <f t="shared" si="6"/>
        <v>0.15624999999999992</v>
      </c>
      <c r="P64" s="19">
        <f t="shared" si="0"/>
        <v>0</v>
      </c>
      <c r="Q64" s="23"/>
    </row>
    <row r="65" spans="2:17" x14ac:dyDescent="0.4">
      <c r="B65" s="160"/>
      <c r="C65" s="14">
        <f t="shared" si="1"/>
        <v>0.15624999999999992</v>
      </c>
      <c r="D65" s="15" t="s">
        <v>1</v>
      </c>
      <c r="E65" s="16">
        <f t="shared" si="2"/>
        <v>0.15972222222222213</v>
      </c>
      <c r="F65" s="23"/>
      <c r="H65" s="14">
        <f t="shared" si="3"/>
        <v>0.15624999999999992</v>
      </c>
      <c r="I65" s="15" t="s">
        <v>1</v>
      </c>
      <c r="J65" s="16">
        <f t="shared" si="4"/>
        <v>0.15972222222222213</v>
      </c>
      <c r="K65" s="23"/>
      <c r="M65" s="14">
        <f t="shared" si="5"/>
        <v>0.15624999999999992</v>
      </c>
      <c r="N65" s="15" t="s">
        <v>1</v>
      </c>
      <c r="O65" s="18">
        <f t="shared" si="6"/>
        <v>0.15972222222222213</v>
      </c>
      <c r="P65" s="19">
        <f t="shared" si="0"/>
        <v>0</v>
      </c>
      <c r="Q65" s="23"/>
    </row>
    <row r="66" spans="2:17" x14ac:dyDescent="0.4">
      <c r="B66" s="160"/>
      <c r="C66" s="14">
        <f t="shared" si="1"/>
        <v>0.15972222222222213</v>
      </c>
      <c r="D66" s="15" t="s">
        <v>1</v>
      </c>
      <c r="E66" s="16">
        <f t="shared" si="2"/>
        <v>0.16319444444444434</v>
      </c>
      <c r="F66" s="23"/>
      <c r="H66" s="14">
        <f t="shared" si="3"/>
        <v>0.15972222222222213</v>
      </c>
      <c r="I66" s="15" t="s">
        <v>1</v>
      </c>
      <c r="J66" s="16">
        <f t="shared" si="4"/>
        <v>0.16319444444444434</v>
      </c>
      <c r="K66" s="23"/>
      <c r="M66" s="14">
        <f t="shared" si="5"/>
        <v>0.15972222222222213</v>
      </c>
      <c r="N66" s="15" t="s">
        <v>1</v>
      </c>
      <c r="O66" s="18">
        <f t="shared" si="6"/>
        <v>0.16319444444444434</v>
      </c>
      <c r="P66" s="19">
        <f t="shared" si="0"/>
        <v>0</v>
      </c>
      <c r="Q66" s="23"/>
    </row>
    <row r="67" spans="2:17" x14ac:dyDescent="0.4">
      <c r="B67" s="160"/>
      <c r="C67" s="24">
        <f t="shared" si="1"/>
        <v>0.16319444444444434</v>
      </c>
      <c r="D67" s="25" t="s">
        <v>1</v>
      </c>
      <c r="E67" s="26">
        <f t="shared" si="2"/>
        <v>0.16666666666666655</v>
      </c>
      <c r="F67" s="27"/>
      <c r="H67" s="24">
        <f t="shared" si="3"/>
        <v>0.16319444444444434</v>
      </c>
      <c r="I67" s="25" t="s">
        <v>1</v>
      </c>
      <c r="J67" s="26">
        <f t="shared" si="4"/>
        <v>0.16666666666666655</v>
      </c>
      <c r="K67" s="27"/>
      <c r="M67" s="24">
        <f t="shared" si="5"/>
        <v>0.16319444444444434</v>
      </c>
      <c r="N67" s="25" t="s">
        <v>1</v>
      </c>
      <c r="O67" s="28">
        <f t="shared" si="6"/>
        <v>0.16666666666666655</v>
      </c>
      <c r="P67" s="41">
        <f t="shared" si="0"/>
        <v>0</v>
      </c>
      <c r="Q67" s="27"/>
    </row>
    <row r="68" spans="2:17" x14ac:dyDescent="0.4">
      <c r="C68" s="11"/>
      <c r="D68" s="5"/>
      <c r="E68" s="11"/>
    </row>
  </sheetData>
  <mergeCells count="21">
    <mergeCell ref="B5:D5"/>
    <mergeCell ref="E5:G5"/>
    <mergeCell ref="B7:D7"/>
    <mergeCell ref="E7:G7"/>
    <mergeCell ref="B8:D8"/>
    <mergeCell ref="E8:G8"/>
    <mergeCell ref="B6:D6"/>
    <mergeCell ref="E6:G6"/>
    <mergeCell ref="Q20:Q31"/>
    <mergeCell ref="B20:B31"/>
    <mergeCell ref="B32:B67"/>
    <mergeCell ref="B9:D9"/>
    <mergeCell ref="B10:D10"/>
    <mergeCell ref="E10:G10"/>
    <mergeCell ref="B19:E19"/>
    <mergeCell ref="B11:D11"/>
    <mergeCell ref="E11:G11"/>
    <mergeCell ref="H19:J19"/>
    <mergeCell ref="M19:O19"/>
    <mergeCell ref="B12:D12"/>
    <mergeCell ref="E12:G12"/>
  </mergeCells>
  <phoneticPr fontId="1"/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"/>
  <dimension ref="B1:S67"/>
  <sheetViews>
    <sheetView showGridLines="0" zoomScale="80" zoomScaleNormal="80" workbookViewId="0"/>
  </sheetViews>
  <sheetFormatPr defaultColWidth="8.625" defaultRowHeight="18.75" x14ac:dyDescent="0.4"/>
  <cols>
    <col min="1" max="1" width="2.25" style="3" customWidth="1"/>
    <col min="2" max="2" width="3.5" style="3" customWidth="1"/>
    <col min="3" max="17" width="8.625" style="3" customWidth="1"/>
    <col min="18" max="18" width="2.25" style="3" customWidth="1"/>
    <col min="19" max="16384" width="8.625" style="3"/>
  </cols>
  <sheetData>
    <row r="1" spans="2:7" ht="19.5" customHeight="1" x14ac:dyDescent="0.4"/>
    <row r="2" spans="2:7" x14ac:dyDescent="0.4">
      <c r="B2" s="3" t="s">
        <v>6</v>
      </c>
    </row>
    <row r="3" spans="2:7" ht="24" x14ac:dyDescent="0.4">
      <c r="B3" s="2" t="s">
        <v>25</v>
      </c>
    </row>
    <row r="5" spans="2:7" x14ac:dyDescent="0.4">
      <c r="B5" s="116" t="s">
        <v>0</v>
      </c>
      <c r="C5" s="117"/>
      <c r="D5" s="118"/>
      <c r="E5" s="146" t="s">
        <v>33</v>
      </c>
      <c r="F5" s="146"/>
      <c r="G5" s="146"/>
    </row>
    <row r="6" spans="2:7" x14ac:dyDescent="0.4">
      <c r="B6" s="116" t="s">
        <v>7</v>
      </c>
      <c r="C6" s="117"/>
      <c r="D6" s="118"/>
      <c r="E6" s="146" t="s">
        <v>35</v>
      </c>
      <c r="F6" s="146"/>
      <c r="G6" s="146"/>
    </row>
    <row r="7" spans="2:7" x14ac:dyDescent="0.4">
      <c r="B7" s="167" t="s">
        <v>38</v>
      </c>
      <c r="C7" s="168"/>
      <c r="D7" s="169"/>
      <c r="E7" s="146" t="s">
        <v>36</v>
      </c>
      <c r="F7" s="146"/>
      <c r="G7" s="146"/>
    </row>
    <row r="8" spans="2:7" x14ac:dyDescent="0.4">
      <c r="B8" s="131" t="s">
        <v>9</v>
      </c>
      <c r="C8" s="132"/>
      <c r="D8" s="133"/>
      <c r="E8" s="140">
        <v>700</v>
      </c>
      <c r="F8" s="141"/>
      <c r="G8" s="142"/>
    </row>
    <row r="9" spans="2:7" x14ac:dyDescent="0.4">
      <c r="B9" s="150" t="s">
        <v>37</v>
      </c>
      <c r="C9" s="151"/>
      <c r="D9" s="152"/>
      <c r="E9" s="50">
        <v>0.45833333333333331</v>
      </c>
      <c r="F9" s="46" t="s">
        <v>20</v>
      </c>
      <c r="G9" s="1">
        <f>E9+TIME(4,0,0)</f>
        <v>0.625</v>
      </c>
    </row>
    <row r="10" spans="2:7" x14ac:dyDescent="0.4">
      <c r="B10" s="116" t="s">
        <v>26</v>
      </c>
      <c r="C10" s="117"/>
      <c r="D10" s="118"/>
      <c r="E10" s="146" t="s">
        <v>32</v>
      </c>
      <c r="F10" s="146"/>
      <c r="G10" s="146"/>
    </row>
    <row r="11" spans="2:7" x14ac:dyDescent="0.4">
      <c r="B11" s="116" t="s">
        <v>8</v>
      </c>
      <c r="C11" s="117"/>
      <c r="D11" s="118"/>
      <c r="E11" s="170" t="s">
        <v>34</v>
      </c>
      <c r="F11" s="171"/>
      <c r="G11" s="172"/>
    </row>
    <row r="12" spans="2:7" x14ac:dyDescent="0.4">
      <c r="B12" s="115" t="s">
        <v>11</v>
      </c>
      <c r="C12" s="115"/>
      <c r="D12" s="115"/>
      <c r="E12" s="173">
        <v>3.9E-2</v>
      </c>
      <c r="F12" s="174"/>
      <c r="G12" s="175"/>
    </row>
    <row r="13" spans="2:7" x14ac:dyDescent="0.4">
      <c r="B13" s="45" t="s">
        <v>14</v>
      </c>
    </row>
    <row r="14" spans="2:7" x14ac:dyDescent="0.4">
      <c r="B14" s="3" t="s">
        <v>19</v>
      </c>
    </row>
    <row r="18" spans="2:19" x14ac:dyDescent="0.4">
      <c r="B18" s="3" t="s">
        <v>23</v>
      </c>
      <c r="H18" s="3" t="s">
        <v>15</v>
      </c>
      <c r="M18" s="3" t="s">
        <v>13</v>
      </c>
    </row>
    <row r="19" spans="2:19" ht="57.75" customHeight="1" x14ac:dyDescent="0.4">
      <c r="B19" s="115" t="s">
        <v>2</v>
      </c>
      <c r="C19" s="115"/>
      <c r="D19" s="115"/>
      <c r="E19" s="115"/>
      <c r="F19" s="42" t="s">
        <v>24</v>
      </c>
      <c r="G19" s="5"/>
      <c r="H19" s="116" t="s">
        <v>2</v>
      </c>
      <c r="I19" s="117"/>
      <c r="J19" s="118"/>
      <c r="K19" s="4" t="s">
        <v>18</v>
      </c>
      <c r="L19" s="5"/>
      <c r="M19" s="116" t="s">
        <v>2</v>
      </c>
      <c r="N19" s="117"/>
      <c r="O19" s="118"/>
      <c r="P19" s="6" t="s">
        <v>16</v>
      </c>
      <c r="Q19" s="4" t="s">
        <v>22</v>
      </c>
    </row>
    <row r="20" spans="2:19" s="5" customFormat="1" x14ac:dyDescent="0.4">
      <c r="B20" s="164" t="s">
        <v>3</v>
      </c>
      <c r="C20" s="7">
        <f>E9</f>
        <v>0.45833333333333331</v>
      </c>
      <c r="D20" s="8" t="s">
        <v>1</v>
      </c>
      <c r="E20" s="9">
        <f>C20+TIME(0,5,0)</f>
        <v>0.46180555555555552</v>
      </c>
      <c r="F20" s="51">
        <v>1200</v>
      </c>
      <c r="G20" s="11"/>
      <c r="H20" s="7">
        <f>C20</f>
        <v>0.45833333333333331</v>
      </c>
      <c r="I20" s="8" t="s">
        <v>1</v>
      </c>
      <c r="J20" s="9">
        <f>H20+TIME(0,5,0)</f>
        <v>0.46180555555555552</v>
      </c>
      <c r="K20" s="51">
        <v>1200</v>
      </c>
      <c r="L20" s="11"/>
      <c r="M20" s="7">
        <f>H20</f>
        <v>0.45833333333333331</v>
      </c>
      <c r="N20" s="8" t="s">
        <v>1</v>
      </c>
      <c r="O20" s="12">
        <f>M20+TIME(0,5,0)</f>
        <v>0.46180555555555552</v>
      </c>
      <c r="P20" s="54">
        <f>F20-K20</f>
        <v>0</v>
      </c>
      <c r="Q20" s="157" t="s">
        <v>12</v>
      </c>
    </row>
    <row r="21" spans="2:19" s="5" customFormat="1" x14ac:dyDescent="0.4">
      <c r="B21" s="165"/>
      <c r="C21" s="14">
        <f>E20</f>
        <v>0.46180555555555552</v>
      </c>
      <c r="D21" s="15" t="s">
        <v>1</v>
      </c>
      <c r="E21" s="16">
        <f>C21+TIME(0,5,0)</f>
        <v>0.46527777777777773</v>
      </c>
      <c r="F21" s="53">
        <v>1250</v>
      </c>
      <c r="H21" s="14">
        <f>J20</f>
        <v>0.46180555555555552</v>
      </c>
      <c r="I21" s="15" t="s">
        <v>1</v>
      </c>
      <c r="J21" s="16">
        <f>H21+TIME(0,5,0)</f>
        <v>0.46527777777777773</v>
      </c>
      <c r="K21" s="53">
        <v>1200</v>
      </c>
      <c r="M21" s="14">
        <f>O20</f>
        <v>0.46180555555555552</v>
      </c>
      <c r="N21" s="15" t="s">
        <v>1</v>
      </c>
      <c r="O21" s="18">
        <f>M21+TIME(0,5,0)</f>
        <v>0.46527777777777773</v>
      </c>
      <c r="P21" s="55">
        <f t="shared" ref="P21" si="0">F21-K21</f>
        <v>50</v>
      </c>
      <c r="Q21" s="158"/>
    </row>
    <row r="22" spans="2:19" s="5" customFormat="1" x14ac:dyDescent="0.4">
      <c r="B22" s="165"/>
      <c r="C22" s="14">
        <f t="shared" ref="C22:C67" si="1">E21</f>
        <v>0.46527777777777773</v>
      </c>
      <c r="D22" s="15" t="s">
        <v>1</v>
      </c>
      <c r="E22" s="16">
        <f t="shared" ref="E22:E67" si="2">C22+TIME(0,5,0)</f>
        <v>0.46874999999999994</v>
      </c>
      <c r="F22" s="52" t="s">
        <v>28</v>
      </c>
      <c r="G22" s="11"/>
      <c r="H22" s="14">
        <f t="shared" ref="H22:H67" si="3">J21</f>
        <v>0.46527777777777773</v>
      </c>
      <c r="I22" s="15" t="s">
        <v>1</v>
      </c>
      <c r="J22" s="16">
        <f t="shared" ref="J22:J67" si="4">H22+TIME(0,5,0)</f>
        <v>0.46874999999999994</v>
      </c>
      <c r="K22" s="52" t="s">
        <v>28</v>
      </c>
      <c r="L22" s="11"/>
      <c r="M22" s="14">
        <f t="shared" ref="M22:M67" si="5">O21</f>
        <v>0.46527777777777773</v>
      </c>
      <c r="N22" s="15" t="s">
        <v>1</v>
      </c>
      <c r="O22" s="18">
        <f t="shared" ref="O22:O67" si="6">M22+TIME(0,5,0)</f>
        <v>0.46874999999999994</v>
      </c>
      <c r="P22" s="21" t="s">
        <v>28</v>
      </c>
      <c r="Q22" s="158"/>
      <c r="S22" s="22"/>
    </row>
    <row r="23" spans="2:19" x14ac:dyDescent="0.4">
      <c r="B23" s="165"/>
      <c r="C23" s="14">
        <f t="shared" si="1"/>
        <v>0.46874999999999994</v>
      </c>
      <c r="D23" s="15" t="s">
        <v>1</v>
      </c>
      <c r="E23" s="16">
        <f t="shared" si="2"/>
        <v>0.47222222222222215</v>
      </c>
      <c r="F23" s="52" t="s">
        <v>28</v>
      </c>
      <c r="H23" s="14">
        <f t="shared" si="3"/>
        <v>0.46874999999999994</v>
      </c>
      <c r="I23" s="15" t="s">
        <v>1</v>
      </c>
      <c r="J23" s="16">
        <f t="shared" si="4"/>
        <v>0.47222222222222215</v>
      </c>
      <c r="K23" s="52" t="s">
        <v>28</v>
      </c>
      <c r="M23" s="14">
        <f t="shared" si="5"/>
        <v>0.46874999999999994</v>
      </c>
      <c r="N23" s="15" t="s">
        <v>1</v>
      </c>
      <c r="O23" s="18">
        <f t="shared" si="6"/>
        <v>0.47222222222222215</v>
      </c>
      <c r="P23" s="21" t="s">
        <v>28</v>
      </c>
      <c r="Q23" s="158"/>
    </row>
    <row r="24" spans="2:19" x14ac:dyDescent="0.4">
      <c r="B24" s="165"/>
      <c r="C24" s="14">
        <f t="shared" si="1"/>
        <v>0.47222222222222215</v>
      </c>
      <c r="D24" s="15" t="s">
        <v>1</v>
      </c>
      <c r="E24" s="16">
        <f t="shared" si="2"/>
        <v>0.47569444444444436</v>
      </c>
      <c r="F24" s="52" t="s">
        <v>28</v>
      </c>
      <c r="H24" s="14">
        <f t="shared" si="3"/>
        <v>0.47222222222222215</v>
      </c>
      <c r="I24" s="15" t="s">
        <v>1</v>
      </c>
      <c r="J24" s="16">
        <f t="shared" si="4"/>
        <v>0.47569444444444436</v>
      </c>
      <c r="K24" s="52" t="s">
        <v>28</v>
      </c>
      <c r="M24" s="14">
        <f t="shared" si="5"/>
        <v>0.47222222222222215</v>
      </c>
      <c r="N24" s="15" t="s">
        <v>1</v>
      </c>
      <c r="O24" s="18">
        <f t="shared" si="6"/>
        <v>0.47569444444444436</v>
      </c>
      <c r="P24" s="21" t="s">
        <v>28</v>
      </c>
      <c r="Q24" s="158"/>
    </row>
    <row r="25" spans="2:19" x14ac:dyDescent="0.4">
      <c r="B25" s="165"/>
      <c r="C25" s="14">
        <f t="shared" si="1"/>
        <v>0.47569444444444436</v>
      </c>
      <c r="D25" s="15" t="s">
        <v>1</v>
      </c>
      <c r="E25" s="16">
        <f t="shared" si="2"/>
        <v>0.47916666666666657</v>
      </c>
      <c r="F25" s="23"/>
      <c r="H25" s="14">
        <f t="shared" si="3"/>
        <v>0.47569444444444436</v>
      </c>
      <c r="I25" s="15" t="s">
        <v>1</v>
      </c>
      <c r="J25" s="16">
        <f t="shared" si="4"/>
        <v>0.47916666666666657</v>
      </c>
      <c r="K25" s="23"/>
      <c r="M25" s="14">
        <f t="shared" si="5"/>
        <v>0.47569444444444436</v>
      </c>
      <c r="N25" s="15" t="s">
        <v>1</v>
      </c>
      <c r="O25" s="18">
        <f t="shared" si="6"/>
        <v>0.47916666666666657</v>
      </c>
      <c r="P25" s="55"/>
      <c r="Q25" s="158"/>
    </row>
    <row r="26" spans="2:19" x14ac:dyDescent="0.4">
      <c r="B26" s="165"/>
      <c r="C26" s="14">
        <f t="shared" si="1"/>
        <v>0.47916666666666657</v>
      </c>
      <c r="D26" s="15" t="s">
        <v>1</v>
      </c>
      <c r="E26" s="16">
        <f t="shared" si="2"/>
        <v>0.48263888888888878</v>
      </c>
      <c r="F26" s="23"/>
      <c r="H26" s="14">
        <f t="shared" si="3"/>
        <v>0.47916666666666657</v>
      </c>
      <c r="I26" s="15" t="s">
        <v>1</v>
      </c>
      <c r="J26" s="16">
        <f t="shared" si="4"/>
        <v>0.48263888888888878</v>
      </c>
      <c r="K26" s="23"/>
      <c r="M26" s="14">
        <f t="shared" si="5"/>
        <v>0.47916666666666657</v>
      </c>
      <c r="N26" s="15" t="s">
        <v>1</v>
      </c>
      <c r="O26" s="18">
        <f t="shared" si="6"/>
        <v>0.48263888888888878</v>
      </c>
      <c r="P26" s="55"/>
      <c r="Q26" s="158"/>
    </row>
    <row r="27" spans="2:19" x14ac:dyDescent="0.4">
      <c r="B27" s="165"/>
      <c r="C27" s="14">
        <f t="shared" si="1"/>
        <v>0.48263888888888878</v>
      </c>
      <c r="D27" s="15" t="s">
        <v>1</v>
      </c>
      <c r="E27" s="16">
        <f t="shared" si="2"/>
        <v>0.48611111111111099</v>
      </c>
      <c r="F27" s="23"/>
      <c r="H27" s="14">
        <f t="shared" si="3"/>
        <v>0.48263888888888878</v>
      </c>
      <c r="I27" s="15" t="s">
        <v>1</v>
      </c>
      <c r="J27" s="16">
        <f t="shared" si="4"/>
        <v>0.48611111111111099</v>
      </c>
      <c r="K27" s="23"/>
      <c r="M27" s="14">
        <f t="shared" si="5"/>
        <v>0.48263888888888878</v>
      </c>
      <c r="N27" s="15" t="s">
        <v>1</v>
      </c>
      <c r="O27" s="18">
        <f t="shared" si="6"/>
        <v>0.48611111111111099</v>
      </c>
      <c r="P27" s="55"/>
      <c r="Q27" s="158"/>
    </row>
    <row r="28" spans="2:19" x14ac:dyDescent="0.4">
      <c r="B28" s="165"/>
      <c r="C28" s="14">
        <f t="shared" si="1"/>
        <v>0.48611111111111099</v>
      </c>
      <c r="D28" s="15" t="s">
        <v>1</v>
      </c>
      <c r="E28" s="16">
        <f t="shared" si="2"/>
        <v>0.4895833333333332</v>
      </c>
      <c r="F28" s="23"/>
      <c r="H28" s="14">
        <f t="shared" si="3"/>
        <v>0.48611111111111099</v>
      </c>
      <c r="I28" s="15" t="s">
        <v>1</v>
      </c>
      <c r="J28" s="16">
        <f t="shared" si="4"/>
        <v>0.4895833333333332</v>
      </c>
      <c r="K28" s="23"/>
      <c r="M28" s="14">
        <f t="shared" si="5"/>
        <v>0.48611111111111099</v>
      </c>
      <c r="N28" s="15" t="s">
        <v>1</v>
      </c>
      <c r="O28" s="18">
        <f t="shared" si="6"/>
        <v>0.4895833333333332</v>
      </c>
      <c r="P28" s="55"/>
      <c r="Q28" s="158"/>
    </row>
    <row r="29" spans="2:19" x14ac:dyDescent="0.4">
      <c r="B29" s="165"/>
      <c r="C29" s="14">
        <f t="shared" si="1"/>
        <v>0.4895833333333332</v>
      </c>
      <c r="D29" s="15" t="s">
        <v>1</v>
      </c>
      <c r="E29" s="16">
        <f t="shared" si="2"/>
        <v>0.49305555555555541</v>
      </c>
      <c r="F29" s="23"/>
      <c r="H29" s="14">
        <f t="shared" si="3"/>
        <v>0.4895833333333332</v>
      </c>
      <c r="I29" s="15" t="s">
        <v>1</v>
      </c>
      <c r="J29" s="16">
        <f t="shared" si="4"/>
        <v>0.49305555555555541</v>
      </c>
      <c r="K29" s="23"/>
      <c r="M29" s="14">
        <f t="shared" si="5"/>
        <v>0.4895833333333332</v>
      </c>
      <c r="N29" s="15" t="s">
        <v>1</v>
      </c>
      <c r="O29" s="18">
        <f t="shared" si="6"/>
        <v>0.49305555555555541</v>
      </c>
      <c r="P29" s="55"/>
      <c r="Q29" s="158"/>
    </row>
    <row r="30" spans="2:19" x14ac:dyDescent="0.4">
      <c r="B30" s="165"/>
      <c r="C30" s="14">
        <f t="shared" si="1"/>
        <v>0.49305555555555541</v>
      </c>
      <c r="D30" s="15" t="s">
        <v>1</v>
      </c>
      <c r="E30" s="16">
        <f t="shared" si="2"/>
        <v>0.49652777777777762</v>
      </c>
      <c r="F30" s="23"/>
      <c r="H30" s="14">
        <f t="shared" si="3"/>
        <v>0.49305555555555541</v>
      </c>
      <c r="I30" s="15" t="s">
        <v>1</v>
      </c>
      <c r="J30" s="16">
        <f t="shared" si="4"/>
        <v>0.49652777777777762</v>
      </c>
      <c r="K30" s="23"/>
      <c r="M30" s="14">
        <f t="shared" si="5"/>
        <v>0.49305555555555541</v>
      </c>
      <c r="N30" s="15" t="s">
        <v>1</v>
      </c>
      <c r="O30" s="18">
        <f t="shared" si="6"/>
        <v>0.49652777777777762</v>
      </c>
      <c r="P30" s="55"/>
      <c r="Q30" s="158"/>
    </row>
    <row r="31" spans="2:19" x14ac:dyDescent="0.4">
      <c r="B31" s="166"/>
      <c r="C31" s="24">
        <f t="shared" si="1"/>
        <v>0.49652777777777762</v>
      </c>
      <c r="D31" s="25" t="s">
        <v>1</v>
      </c>
      <c r="E31" s="26">
        <f t="shared" si="2"/>
        <v>0.49999999999999983</v>
      </c>
      <c r="F31" s="27"/>
      <c r="H31" s="24">
        <f t="shared" si="3"/>
        <v>0.49652777777777762</v>
      </c>
      <c r="I31" s="25" t="s">
        <v>1</v>
      </c>
      <c r="J31" s="26">
        <f t="shared" si="4"/>
        <v>0.49999999999999983</v>
      </c>
      <c r="K31" s="27"/>
      <c r="M31" s="24">
        <f t="shared" si="5"/>
        <v>0.49652777777777762</v>
      </c>
      <c r="N31" s="25" t="s">
        <v>1</v>
      </c>
      <c r="O31" s="28">
        <f t="shared" si="6"/>
        <v>0.49999999999999983</v>
      </c>
      <c r="P31" s="56"/>
      <c r="Q31" s="159"/>
    </row>
    <row r="32" spans="2:19" x14ac:dyDescent="0.4">
      <c r="B32" s="160" t="s">
        <v>4</v>
      </c>
      <c r="C32" s="30">
        <f t="shared" si="1"/>
        <v>0.49999999999999983</v>
      </c>
      <c r="D32" s="31" t="s">
        <v>1</v>
      </c>
      <c r="E32" s="32">
        <f t="shared" si="2"/>
        <v>0.5034722222222221</v>
      </c>
      <c r="F32" s="51">
        <v>2200</v>
      </c>
      <c r="H32" s="30">
        <f t="shared" si="3"/>
        <v>0.49999999999999983</v>
      </c>
      <c r="I32" s="31" t="s">
        <v>1</v>
      </c>
      <c r="J32" s="32">
        <f t="shared" si="4"/>
        <v>0.5034722222222221</v>
      </c>
      <c r="K32" s="51">
        <v>1500</v>
      </c>
      <c r="M32" s="30">
        <f t="shared" si="5"/>
        <v>0.49999999999999983</v>
      </c>
      <c r="N32" s="31" t="s">
        <v>1</v>
      </c>
      <c r="O32" s="33">
        <f t="shared" si="6"/>
        <v>0.5034722222222221</v>
      </c>
      <c r="P32" s="13">
        <f t="shared" ref="P32:P33" si="7">F32-K32</f>
        <v>700</v>
      </c>
      <c r="Q32" s="67">
        <v>700</v>
      </c>
    </row>
    <row r="33" spans="2:17" x14ac:dyDescent="0.4">
      <c r="B33" s="160"/>
      <c r="C33" s="14">
        <f t="shared" si="1"/>
        <v>0.5034722222222221</v>
      </c>
      <c r="D33" s="15" t="s">
        <v>1</v>
      </c>
      <c r="E33" s="16">
        <f t="shared" si="2"/>
        <v>0.50694444444444431</v>
      </c>
      <c r="F33" s="53">
        <v>2300</v>
      </c>
      <c r="H33" s="14">
        <f t="shared" si="3"/>
        <v>0.5034722222222221</v>
      </c>
      <c r="I33" s="15" t="s">
        <v>1</v>
      </c>
      <c r="J33" s="16">
        <f t="shared" si="4"/>
        <v>0.50694444444444431</v>
      </c>
      <c r="K33" s="53">
        <v>1600</v>
      </c>
      <c r="M33" s="14">
        <f t="shared" si="5"/>
        <v>0.5034722222222221</v>
      </c>
      <c r="N33" s="15" t="s">
        <v>1</v>
      </c>
      <c r="O33" s="18">
        <f t="shared" si="6"/>
        <v>0.50694444444444431</v>
      </c>
      <c r="P33" s="19">
        <f t="shared" si="7"/>
        <v>700</v>
      </c>
      <c r="Q33" s="69">
        <v>700</v>
      </c>
    </row>
    <row r="34" spans="2:17" x14ac:dyDescent="0.4">
      <c r="B34" s="160"/>
      <c r="C34" s="14">
        <f t="shared" si="1"/>
        <v>0.50694444444444431</v>
      </c>
      <c r="D34" s="15" t="s">
        <v>1</v>
      </c>
      <c r="E34" s="16">
        <f t="shared" si="2"/>
        <v>0.51041666666666652</v>
      </c>
      <c r="F34" s="52" t="s">
        <v>28</v>
      </c>
      <c r="H34" s="14">
        <f t="shared" si="3"/>
        <v>0.50694444444444431</v>
      </c>
      <c r="I34" s="15" t="s">
        <v>1</v>
      </c>
      <c r="J34" s="16">
        <f t="shared" si="4"/>
        <v>0.51041666666666652</v>
      </c>
      <c r="K34" s="52" t="s">
        <v>28</v>
      </c>
      <c r="M34" s="14">
        <f t="shared" si="5"/>
        <v>0.50694444444444431</v>
      </c>
      <c r="N34" s="15" t="s">
        <v>1</v>
      </c>
      <c r="O34" s="18">
        <f t="shared" si="6"/>
        <v>0.51041666666666652</v>
      </c>
      <c r="P34" s="21" t="s">
        <v>28</v>
      </c>
      <c r="Q34" s="68" t="s">
        <v>27</v>
      </c>
    </row>
    <row r="35" spans="2:17" x14ac:dyDescent="0.4">
      <c r="B35" s="160"/>
      <c r="C35" s="14">
        <f t="shared" si="1"/>
        <v>0.51041666666666652</v>
      </c>
      <c r="D35" s="15" t="s">
        <v>1</v>
      </c>
      <c r="E35" s="16">
        <f t="shared" si="2"/>
        <v>0.51388888888888873</v>
      </c>
      <c r="F35" s="52" t="s">
        <v>28</v>
      </c>
      <c r="H35" s="14">
        <f t="shared" si="3"/>
        <v>0.51041666666666652</v>
      </c>
      <c r="I35" s="15" t="s">
        <v>1</v>
      </c>
      <c r="J35" s="16">
        <f t="shared" si="4"/>
        <v>0.51388888888888873</v>
      </c>
      <c r="K35" s="52" t="s">
        <v>28</v>
      </c>
      <c r="M35" s="14">
        <f t="shared" si="5"/>
        <v>0.51041666666666652</v>
      </c>
      <c r="N35" s="15" t="s">
        <v>1</v>
      </c>
      <c r="O35" s="18">
        <f t="shared" si="6"/>
        <v>0.51388888888888873</v>
      </c>
      <c r="P35" s="21" t="s">
        <v>28</v>
      </c>
      <c r="Q35" s="68" t="s">
        <v>27</v>
      </c>
    </row>
    <row r="36" spans="2:17" x14ac:dyDescent="0.4">
      <c r="B36" s="160"/>
      <c r="C36" s="14">
        <f t="shared" si="1"/>
        <v>0.51388888888888873</v>
      </c>
      <c r="D36" s="15" t="s">
        <v>1</v>
      </c>
      <c r="E36" s="16">
        <f t="shared" si="2"/>
        <v>0.51736111111111094</v>
      </c>
      <c r="F36" s="52" t="s">
        <v>28</v>
      </c>
      <c r="H36" s="14">
        <f t="shared" si="3"/>
        <v>0.51388888888888873</v>
      </c>
      <c r="I36" s="15" t="s">
        <v>1</v>
      </c>
      <c r="J36" s="16">
        <f t="shared" si="4"/>
        <v>0.51736111111111094</v>
      </c>
      <c r="K36" s="52" t="s">
        <v>28</v>
      </c>
      <c r="M36" s="14">
        <f t="shared" si="5"/>
        <v>0.51388888888888873</v>
      </c>
      <c r="N36" s="15" t="s">
        <v>1</v>
      </c>
      <c r="O36" s="18">
        <f t="shared" si="6"/>
        <v>0.51736111111111094</v>
      </c>
      <c r="P36" s="21" t="s">
        <v>28</v>
      </c>
      <c r="Q36" s="68" t="s">
        <v>27</v>
      </c>
    </row>
    <row r="37" spans="2:17" x14ac:dyDescent="0.4">
      <c r="B37" s="160"/>
      <c r="C37" s="14">
        <f t="shared" si="1"/>
        <v>0.51736111111111094</v>
      </c>
      <c r="D37" s="15" t="s">
        <v>1</v>
      </c>
      <c r="E37" s="16">
        <f t="shared" si="2"/>
        <v>0.52083333333333315</v>
      </c>
      <c r="F37" s="23"/>
      <c r="H37" s="14">
        <f t="shared" si="3"/>
        <v>0.51736111111111094</v>
      </c>
      <c r="I37" s="15" t="s">
        <v>1</v>
      </c>
      <c r="J37" s="16">
        <f t="shared" si="4"/>
        <v>0.52083333333333315</v>
      </c>
      <c r="K37" s="23"/>
      <c r="M37" s="14">
        <f t="shared" si="5"/>
        <v>0.51736111111111094</v>
      </c>
      <c r="N37" s="15" t="s">
        <v>1</v>
      </c>
      <c r="O37" s="18">
        <f t="shared" si="6"/>
        <v>0.52083333333333315</v>
      </c>
      <c r="P37" s="19"/>
      <c r="Q37" s="65"/>
    </row>
    <row r="38" spans="2:17" x14ac:dyDescent="0.4">
      <c r="B38" s="160"/>
      <c r="C38" s="14">
        <f t="shared" si="1"/>
        <v>0.52083333333333315</v>
      </c>
      <c r="D38" s="15" t="s">
        <v>1</v>
      </c>
      <c r="E38" s="16">
        <f t="shared" si="2"/>
        <v>0.52430555555555536</v>
      </c>
      <c r="F38" s="23"/>
      <c r="H38" s="14">
        <f t="shared" si="3"/>
        <v>0.52083333333333315</v>
      </c>
      <c r="I38" s="15" t="s">
        <v>1</v>
      </c>
      <c r="J38" s="16">
        <f t="shared" si="4"/>
        <v>0.52430555555555536</v>
      </c>
      <c r="K38" s="23"/>
      <c r="M38" s="14">
        <f t="shared" si="5"/>
        <v>0.52083333333333315</v>
      </c>
      <c r="N38" s="15" t="s">
        <v>1</v>
      </c>
      <c r="O38" s="18">
        <f t="shared" si="6"/>
        <v>0.52430555555555536</v>
      </c>
      <c r="P38" s="19"/>
      <c r="Q38" s="65"/>
    </row>
    <row r="39" spans="2:17" x14ac:dyDescent="0.4">
      <c r="B39" s="160"/>
      <c r="C39" s="14">
        <f t="shared" si="1"/>
        <v>0.52430555555555536</v>
      </c>
      <c r="D39" s="15" t="s">
        <v>1</v>
      </c>
      <c r="E39" s="16">
        <f t="shared" si="2"/>
        <v>0.52777777777777757</v>
      </c>
      <c r="F39" s="23"/>
      <c r="H39" s="14">
        <f t="shared" si="3"/>
        <v>0.52430555555555536</v>
      </c>
      <c r="I39" s="15" t="s">
        <v>1</v>
      </c>
      <c r="J39" s="16">
        <f t="shared" si="4"/>
        <v>0.52777777777777757</v>
      </c>
      <c r="K39" s="23"/>
      <c r="M39" s="14">
        <f t="shared" si="5"/>
        <v>0.52430555555555536</v>
      </c>
      <c r="N39" s="15" t="s">
        <v>1</v>
      </c>
      <c r="O39" s="18">
        <f t="shared" si="6"/>
        <v>0.52777777777777757</v>
      </c>
      <c r="P39" s="19"/>
      <c r="Q39" s="65"/>
    </row>
    <row r="40" spans="2:17" x14ac:dyDescent="0.4">
      <c r="B40" s="160"/>
      <c r="C40" s="14">
        <f t="shared" si="1"/>
        <v>0.52777777777777757</v>
      </c>
      <c r="D40" s="15" t="s">
        <v>1</v>
      </c>
      <c r="E40" s="16">
        <f t="shared" si="2"/>
        <v>0.53124999999999978</v>
      </c>
      <c r="F40" s="23"/>
      <c r="H40" s="14">
        <f t="shared" si="3"/>
        <v>0.52777777777777757</v>
      </c>
      <c r="I40" s="15" t="s">
        <v>1</v>
      </c>
      <c r="J40" s="16">
        <f t="shared" si="4"/>
        <v>0.53124999999999978</v>
      </c>
      <c r="K40" s="23"/>
      <c r="M40" s="14">
        <f t="shared" si="5"/>
        <v>0.52777777777777757</v>
      </c>
      <c r="N40" s="15" t="s">
        <v>1</v>
      </c>
      <c r="O40" s="18">
        <f t="shared" si="6"/>
        <v>0.53124999999999978</v>
      </c>
      <c r="P40" s="19"/>
      <c r="Q40" s="65"/>
    </row>
    <row r="41" spans="2:17" x14ac:dyDescent="0.4">
      <c r="B41" s="160"/>
      <c r="C41" s="14">
        <f t="shared" si="1"/>
        <v>0.53124999999999978</v>
      </c>
      <c r="D41" s="15" t="s">
        <v>1</v>
      </c>
      <c r="E41" s="16">
        <f t="shared" si="2"/>
        <v>0.53472222222222199</v>
      </c>
      <c r="F41" s="23"/>
      <c r="H41" s="14">
        <f t="shared" si="3"/>
        <v>0.53124999999999978</v>
      </c>
      <c r="I41" s="15" t="s">
        <v>1</v>
      </c>
      <c r="J41" s="16">
        <f t="shared" si="4"/>
        <v>0.53472222222222199</v>
      </c>
      <c r="K41" s="23"/>
      <c r="M41" s="14">
        <f t="shared" si="5"/>
        <v>0.53124999999999978</v>
      </c>
      <c r="N41" s="15" t="s">
        <v>1</v>
      </c>
      <c r="O41" s="18">
        <f t="shared" si="6"/>
        <v>0.53472222222222199</v>
      </c>
      <c r="P41" s="19"/>
      <c r="Q41" s="65"/>
    </row>
    <row r="42" spans="2:17" x14ac:dyDescent="0.4">
      <c r="B42" s="160"/>
      <c r="C42" s="14">
        <f t="shared" si="1"/>
        <v>0.53472222222222199</v>
      </c>
      <c r="D42" s="15" t="s">
        <v>1</v>
      </c>
      <c r="E42" s="16">
        <f t="shared" si="2"/>
        <v>0.5381944444444442</v>
      </c>
      <c r="F42" s="23"/>
      <c r="H42" s="14">
        <f t="shared" si="3"/>
        <v>0.53472222222222199</v>
      </c>
      <c r="I42" s="15" t="s">
        <v>1</v>
      </c>
      <c r="J42" s="16">
        <f t="shared" si="4"/>
        <v>0.5381944444444442</v>
      </c>
      <c r="K42" s="23"/>
      <c r="M42" s="14">
        <f t="shared" si="5"/>
        <v>0.53472222222222199</v>
      </c>
      <c r="N42" s="15" t="s">
        <v>1</v>
      </c>
      <c r="O42" s="18">
        <f t="shared" si="6"/>
        <v>0.5381944444444442</v>
      </c>
      <c r="P42" s="19"/>
      <c r="Q42" s="65"/>
    </row>
    <row r="43" spans="2:17" x14ac:dyDescent="0.4">
      <c r="B43" s="160"/>
      <c r="C43" s="34">
        <f t="shared" si="1"/>
        <v>0.5381944444444442</v>
      </c>
      <c r="D43" s="35" t="s">
        <v>1</v>
      </c>
      <c r="E43" s="36">
        <f t="shared" si="2"/>
        <v>0.54166666666666641</v>
      </c>
      <c r="F43" s="37"/>
      <c r="H43" s="34">
        <f t="shared" si="3"/>
        <v>0.5381944444444442</v>
      </c>
      <c r="I43" s="35" t="s">
        <v>1</v>
      </c>
      <c r="J43" s="36">
        <f t="shared" si="4"/>
        <v>0.54166666666666641</v>
      </c>
      <c r="K43" s="37"/>
      <c r="M43" s="34">
        <f t="shared" si="5"/>
        <v>0.5381944444444442</v>
      </c>
      <c r="N43" s="35" t="s">
        <v>1</v>
      </c>
      <c r="O43" s="38">
        <f t="shared" si="6"/>
        <v>0.54166666666666641</v>
      </c>
      <c r="P43" s="39"/>
      <c r="Q43" s="66"/>
    </row>
    <row r="44" spans="2:17" x14ac:dyDescent="0.4">
      <c r="B44" s="160"/>
      <c r="C44" s="7">
        <f t="shared" si="1"/>
        <v>0.54166666666666641</v>
      </c>
      <c r="D44" s="8" t="s">
        <v>1</v>
      </c>
      <c r="E44" s="9">
        <f t="shared" si="2"/>
        <v>0.54513888888888862</v>
      </c>
      <c r="F44" s="40"/>
      <c r="H44" s="7">
        <f t="shared" si="3"/>
        <v>0.54166666666666641</v>
      </c>
      <c r="I44" s="8" t="s">
        <v>1</v>
      </c>
      <c r="J44" s="9">
        <f t="shared" si="4"/>
        <v>0.54513888888888862</v>
      </c>
      <c r="K44" s="40"/>
      <c r="M44" s="7">
        <f t="shared" si="5"/>
        <v>0.54166666666666641</v>
      </c>
      <c r="N44" s="8" t="s">
        <v>1</v>
      </c>
      <c r="O44" s="12">
        <f t="shared" si="6"/>
        <v>0.54513888888888862</v>
      </c>
      <c r="P44" s="13"/>
      <c r="Q44" s="70"/>
    </row>
    <row r="45" spans="2:17" x14ac:dyDescent="0.4">
      <c r="B45" s="160"/>
      <c r="C45" s="14">
        <f t="shared" si="1"/>
        <v>0.54513888888888862</v>
      </c>
      <c r="D45" s="15" t="s">
        <v>1</v>
      </c>
      <c r="E45" s="16">
        <f t="shared" si="2"/>
        <v>0.54861111111111083</v>
      </c>
      <c r="F45" s="23"/>
      <c r="H45" s="14">
        <f t="shared" si="3"/>
        <v>0.54513888888888862</v>
      </c>
      <c r="I45" s="15" t="s">
        <v>1</v>
      </c>
      <c r="J45" s="16">
        <f t="shared" si="4"/>
        <v>0.54861111111111083</v>
      </c>
      <c r="K45" s="23"/>
      <c r="M45" s="14">
        <f t="shared" si="5"/>
        <v>0.54513888888888862</v>
      </c>
      <c r="N45" s="15" t="s">
        <v>1</v>
      </c>
      <c r="O45" s="18">
        <f t="shared" si="6"/>
        <v>0.54861111111111083</v>
      </c>
      <c r="P45" s="19"/>
      <c r="Q45" s="65"/>
    </row>
    <row r="46" spans="2:17" x14ac:dyDescent="0.4">
      <c r="B46" s="160"/>
      <c r="C46" s="14">
        <f t="shared" si="1"/>
        <v>0.54861111111111083</v>
      </c>
      <c r="D46" s="15" t="s">
        <v>1</v>
      </c>
      <c r="E46" s="16">
        <f t="shared" si="2"/>
        <v>0.55208333333333304</v>
      </c>
      <c r="F46" s="23"/>
      <c r="H46" s="14">
        <f t="shared" si="3"/>
        <v>0.54861111111111083</v>
      </c>
      <c r="I46" s="15" t="s">
        <v>1</v>
      </c>
      <c r="J46" s="16">
        <f t="shared" si="4"/>
        <v>0.55208333333333304</v>
      </c>
      <c r="K46" s="23"/>
      <c r="M46" s="14">
        <f t="shared" si="5"/>
        <v>0.54861111111111083</v>
      </c>
      <c r="N46" s="15" t="s">
        <v>1</v>
      </c>
      <c r="O46" s="18">
        <f t="shared" si="6"/>
        <v>0.55208333333333304</v>
      </c>
      <c r="P46" s="19"/>
      <c r="Q46" s="65"/>
    </row>
    <row r="47" spans="2:17" x14ac:dyDescent="0.4">
      <c r="B47" s="160"/>
      <c r="C47" s="14">
        <f t="shared" si="1"/>
        <v>0.55208333333333304</v>
      </c>
      <c r="D47" s="15" t="s">
        <v>1</v>
      </c>
      <c r="E47" s="16">
        <f t="shared" si="2"/>
        <v>0.55555555555555525</v>
      </c>
      <c r="F47" s="23"/>
      <c r="H47" s="14">
        <f t="shared" si="3"/>
        <v>0.55208333333333304</v>
      </c>
      <c r="I47" s="15" t="s">
        <v>1</v>
      </c>
      <c r="J47" s="16">
        <f t="shared" si="4"/>
        <v>0.55555555555555525</v>
      </c>
      <c r="K47" s="23"/>
      <c r="M47" s="14">
        <f t="shared" si="5"/>
        <v>0.55208333333333304</v>
      </c>
      <c r="N47" s="15" t="s">
        <v>1</v>
      </c>
      <c r="O47" s="18">
        <f t="shared" si="6"/>
        <v>0.55555555555555525</v>
      </c>
      <c r="P47" s="19"/>
      <c r="Q47" s="65"/>
    </row>
    <row r="48" spans="2:17" x14ac:dyDescent="0.4">
      <c r="B48" s="160"/>
      <c r="C48" s="14">
        <f t="shared" si="1"/>
        <v>0.55555555555555525</v>
      </c>
      <c r="D48" s="15" t="s">
        <v>1</v>
      </c>
      <c r="E48" s="16">
        <f t="shared" si="2"/>
        <v>0.55902777777777746</v>
      </c>
      <c r="F48" s="23"/>
      <c r="H48" s="14">
        <f t="shared" si="3"/>
        <v>0.55555555555555525</v>
      </c>
      <c r="I48" s="15" t="s">
        <v>1</v>
      </c>
      <c r="J48" s="16">
        <f t="shared" si="4"/>
        <v>0.55902777777777746</v>
      </c>
      <c r="K48" s="23"/>
      <c r="M48" s="14">
        <f t="shared" si="5"/>
        <v>0.55555555555555525</v>
      </c>
      <c r="N48" s="15" t="s">
        <v>1</v>
      </c>
      <c r="O48" s="18">
        <f t="shared" si="6"/>
        <v>0.55902777777777746</v>
      </c>
      <c r="P48" s="19"/>
      <c r="Q48" s="65"/>
    </row>
    <row r="49" spans="2:17" x14ac:dyDescent="0.4">
      <c r="B49" s="160"/>
      <c r="C49" s="14">
        <f t="shared" si="1"/>
        <v>0.55902777777777746</v>
      </c>
      <c r="D49" s="15" t="s">
        <v>1</v>
      </c>
      <c r="E49" s="16">
        <f t="shared" si="2"/>
        <v>0.56249999999999967</v>
      </c>
      <c r="F49" s="23"/>
      <c r="H49" s="14">
        <f t="shared" si="3"/>
        <v>0.55902777777777746</v>
      </c>
      <c r="I49" s="15" t="s">
        <v>1</v>
      </c>
      <c r="J49" s="16">
        <f t="shared" si="4"/>
        <v>0.56249999999999967</v>
      </c>
      <c r="K49" s="23"/>
      <c r="M49" s="14">
        <f t="shared" si="5"/>
        <v>0.55902777777777746</v>
      </c>
      <c r="N49" s="15" t="s">
        <v>1</v>
      </c>
      <c r="O49" s="18">
        <f t="shared" si="6"/>
        <v>0.56249999999999967</v>
      </c>
      <c r="P49" s="19"/>
      <c r="Q49" s="65"/>
    </row>
    <row r="50" spans="2:17" x14ac:dyDescent="0.4">
      <c r="B50" s="160"/>
      <c r="C50" s="14">
        <f t="shared" si="1"/>
        <v>0.56249999999999967</v>
      </c>
      <c r="D50" s="15" t="s">
        <v>1</v>
      </c>
      <c r="E50" s="16">
        <f t="shared" si="2"/>
        <v>0.56597222222222188</v>
      </c>
      <c r="F50" s="23"/>
      <c r="H50" s="14">
        <f t="shared" si="3"/>
        <v>0.56249999999999967</v>
      </c>
      <c r="I50" s="15" t="s">
        <v>1</v>
      </c>
      <c r="J50" s="16">
        <f t="shared" si="4"/>
        <v>0.56597222222222188</v>
      </c>
      <c r="K50" s="23"/>
      <c r="M50" s="14">
        <f t="shared" si="5"/>
        <v>0.56249999999999967</v>
      </c>
      <c r="N50" s="15" t="s">
        <v>1</v>
      </c>
      <c r="O50" s="18">
        <f t="shared" si="6"/>
        <v>0.56597222222222188</v>
      </c>
      <c r="P50" s="19"/>
      <c r="Q50" s="65"/>
    </row>
    <row r="51" spans="2:17" x14ac:dyDescent="0.4">
      <c r="B51" s="160"/>
      <c r="C51" s="14">
        <f t="shared" si="1"/>
        <v>0.56597222222222188</v>
      </c>
      <c r="D51" s="15" t="s">
        <v>1</v>
      </c>
      <c r="E51" s="16">
        <f t="shared" si="2"/>
        <v>0.56944444444444409</v>
      </c>
      <c r="F51" s="23"/>
      <c r="H51" s="14">
        <f t="shared" si="3"/>
        <v>0.56597222222222188</v>
      </c>
      <c r="I51" s="15" t="s">
        <v>1</v>
      </c>
      <c r="J51" s="16">
        <f t="shared" si="4"/>
        <v>0.56944444444444409</v>
      </c>
      <c r="K51" s="23"/>
      <c r="M51" s="14">
        <f t="shared" si="5"/>
        <v>0.56597222222222188</v>
      </c>
      <c r="N51" s="15" t="s">
        <v>1</v>
      </c>
      <c r="O51" s="18">
        <f t="shared" si="6"/>
        <v>0.56944444444444409</v>
      </c>
      <c r="P51" s="19"/>
      <c r="Q51" s="65"/>
    </row>
    <row r="52" spans="2:17" x14ac:dyDescent="0.4">
      <c r="B52" s="160"/>
      <c r="C52" s="14">
        <f t="shared" si="1"/>
        <v>0.56944444444444409</v>
      </c>
      <c r="D52" s="15" t="s">
        <v>1</v>
      </c>
      <c r="E52" s="16">
        <f t="shared" si="2"/>
        <v>0.5729166666666663</v>
      </c>
      <c r="F52" s="23"/>
      <c r="H52" s="14">
        <f t="shared" si="3"/>
        <v>0.56944444444444409</v>
      </c>
      <c r="I52" s="15" t="s">
        <v>1</v>
      </c>
      <c r="J52" s="16">
        <f t="shared" si="4"/>
        <v>0.5729166666666663</v>
      </c>
      <c r="K52" s="23"/>
      <c r="M52" s="14">
        <f t="shared" si="5"/>
        <v>0.56944444444444409</v>
      </c>
      <c r="N52" s="15" t="s">
        <v>1</v>
      </c>
      <c r="O52" s="18">
        <f t="shared" si="6"/>
        <v>0.5729166666666663</v>
      </c>
      <c r="P52" s="19"/>
      <c r="Q52" s="65"/>
    </row>
    <row r="53" spans="2:17" x14ac:dyDescent="0.4">
      <c r="B53" s="160"/>
      <c r="C53" s="14">
        <f t="shared" si="1"/>
        <v>0.5729166666666663</v>
      </c>
      <c r="D53" s="15" t="s">
        <v>1</v>
      </c>
      <c r="E53" s="16">
        <f t="shared" si="2"/>
        <v>0.57638888888888851</v>
      </c>
      <c r="F53" s="23"/>
      <c r="H53" s="14">
        <f t="shared" si="3"/>
        <v>0.5729166666666663</v>
      </c>
      <c r="I53" s="15" t="s">
        <v>1</v>
      </c>
      <c r="J53" s="16">
        <f t="shared" si="4"/>
        <v>0.57638888888888851</v>
      </c>
      <c r="K53" s="23"/>
      <c r="M53" s="14">
        <f t="shared" si="5"/>
        <v>0.5729166666666663</v>
      </c>
      <c r="N53" s="15" t="s">
        <v>1</v>
      </c>
      <c r="O53" s="18">
        <f t="shared" si="6"/>
        <v>0.57638888888888851</v>
      </c>
      <c r="P53" s="19"/>
      <c r="Q53" s="65"/>
    </row>
    <row r="54" spans="2:17" x14ac:dyDescent="0.4">
      <c r="B54" s="160"/>
      <c r="C54" s="14">
        <f t="shared" si="1"/>
        <v>0.57638888888888851</v>
      </c>
      <c r="D54" s="15" t="s">
        <v>1</v>
      </c>
      <c r="E54" s="16">
        <f t="shared" si="2"/>
        <v>0.57986111111111072</v>
      </c>
      <c r="F54" s="23"/>
      <c r="H54" s="14">
        <f t="shared" si="3"/>
        <v>0.57638888888888851</v>
      </c>
      <c r="I54" s="15" t="s">
        <v>1</v>
      </c>
      <c r="J54" s="16">
        <f t="shared" si="4"/>
        <v>0.57986111111111072</v>
      </c>
      <c r="K54" s="23"/>
      <c r="M54" s="14">
        <f t="shared" si="5"/>
        <v>0.57638888888888851</v>
      </c>
      <c r="N54" s="15" t="s">
        <v>1</v>
      </c>
      <c r="O54" s="18">
        <f t="shared" si="6"/>
        <v>0.57986111111111072</v>
      </c>
      <c r="P54" s="19"/>
      <c r="Q54" s="65"/>
    </row>
    <row r="55" spans="2:17" x14ac:dyDescent="0.4">
      <c r="B55" s="160"/>
      <c r="C55" s="34">
        <f t="shared" si="1"/>
        <v>0.57986111111111072</v>
      </c>
      <c r="D55" s="35" t="s">
        <v>1</v>
      </c>
      <c r="E55" s="36">
        <f t="shared" si="2"/>
        <v>0.58333333333333293</v>
      </c>
      <c r="F55" s="37"/>
      <c r="H55" s="34">
        <f t="shared" si="3"/>
        <v>0.57986111111111072</v>
      </c>
      <c r="I55" s="35" t="s">
        <v>1</v>
      </c>
      <c r="J55" s="36">
        <f t="shared" si="4"/>
        <v>0.58333333333333293</v>
      </c>
      <c r="K55" s="37"/>
      <c r="M55" s="34">
        <f t="shared" si="5"/>
        <v>0.57986111111111072</v>
      </c>
      <c r="N55" s="35" t="s">
        <v>1</v>
      </c>
      <c r="O55" s="38">
        <f t="shared" si="6"/>
        <v>0.58333333333333293</v>
      </c>
      <c r="P55" s="29"/>
      <c r="Q55" s="66"/>
    </row>
    <row r="56" spans="2:17" x14ac:dyDescent="0.4">
      <c r="B56" s="160"/>
      <c r="C56" s="7">
        <f t="shared" si="1"/>
        <v>0.58333333333333293</v>
      </c>
      <c r="D56" s="8" t="s">
        <v>1</v>
      </c>
      <c r="E56" s="9">
        <f t="shared" si="2"/>
        <v>0.58680555555555514</v>
      </c>
      <c r="F56" s="40"/>
      <c r="H56" s="7">
        <f t="shared" si="3"/>
        <v>0.58333333333333293</v>
      </c>
      <c r="I56" s="8" t="s">
        <v>1</v>
      </c>
      <c r="J56" s="9">
        <f t="shared" si="4"/>
        <v>0.58680555555555514</v>
      </c>
      <c r="K56" s="40"/>
      <c r="M56" s="7">
        <f t="shared" si="5"/>
        <v>0.58333333333333293</v>
      </c>
      <c r="N56" s="8" t="s">
        <v>1</v>
      </c>
      <c r="O56" s="12">
        <f t="shared" si="6"/>
        <v>0.58680555555555514</v>
      </c>
      <c r="P56" s="19"/>
      <c r="Q56" s="70"/>
    </row>
    <row r="57" spans="2:17" x14ac:dyDescent="0.4">
      <c r="B57" s="160"/>
      <c r="C57" s="14">
        <f t="shared" si="1"/>
        <v>0.58680555555555514</v>
      </c>
      <c r="D57" s="15" t="s">
        <v>1</v>
      </c>
      <c r="E57" s="16">
        <f t="shared" si="2"/>
        <v>0.59027777777777735</v>
      </c>
      <c r="F57" s="23"/>
      <c r="H57" s="14">
        <f t="shared" si="3"/>
        <v>0.58680555555555514</v>
      </c>
      <c r="I57" s="15" t="s">
        <v>1</v>
      </c>
      <c r="J57" s="16">
        <f t="shared" si="4"/>
        <v>0.59027777777777735</v>
      </c>
      <c r="K57" s="23"/>
      <c r="M57" s="14">
        <f t="shared" si="5"/>
        <v>0.58680555555555514</v>
      </c>
      <c r="N57" s="15" t="s">
        <v>1</v>
      </c>
      <c r="O57" s="18">
        <f t="shared" si="6"/>
        <v>0.59027777777777735</v>
      </c>
      <c r="P57" s="19"/>
      <c r="Q57" s="65"/>
    </row>
    <row r="58" spans="2:17" x14ac:dyDescent="0.4">
      <c r="B58" s="160"/>
      <c r="C58" s="14">
        <f t="shared" si="1"/>
        <v>0.59027777777777735</v>
      </c>
      <c r="D58" s="15" t="s">
        <v>1</v>
      </c>
      <c r="E58" s="16">
        <f t="shared" si="2"/>
        <v>0.59374999999999956</v>
      </c>
      <c r="F58" s="23"/>
      <c r="H58" s="14">
        <f t="shared" si="3"/>
        <v>0.59027777777777735</v>
      </c>
      <c r="I58" s="15" t="s">
        <v>1</v>
      </c>
      <c r="J58" s="16">
        <f t="shared" si="4"/>
        <v>0.59374999999999956</v>
      </c>
      <c r="K58" s="23"/>
      <c r="M58" s="14">
        <f t="shared" si="5"/>
        <v>0.59027777777777735</v>
      </c>
      <c r="N58" s="15" t="s">
        <v>1</v>
      </c>
      <c r="O58" s="18">
        <f t="shared" si="6"/>
        <v>0.59374999999999956</v>
      </c>
      <c r="P58" s="19"/>
      <c r="Q58" s="65"/>
    </row>
    <row r="59" spans="2:17" x14ac:dyDescent="0.4">
      <c r="B59" s="160"/>
      <c r="C59" s="14">
        <f t="shared" si="1"/>
        <v>0.59374999999999956</v>
      </c>
      <c r="D59" s="15" t="s">
        <v>1</v>
      </c>
      <c r="E59" s="16">
        <f t="shared" si="2"/>
        <v>0.59722222222222177</v>
      </c>
      <c r="F59" s="23"/>
      <c r="H59" s="14">
        <f t="shared" si="3"/>
        <v>0.59374999999999956</v>
      </c>
      <c r="I59" s="15" t="s">
        <v>1</v>
      </c>
      <c r="J59" s="16">
        <f t="shared" si="4"/>
        <v>0.59722222222222177</v>
      </c>
      <c r="K59" s="23"/>
      <c r="M59" s="14">
        <f t="shared" si="5"/>
        <v>0.59374999999999956</v>
      </c>
      <c r="N59" s="15" t="s">
        <v>1</v>
      </c>
      <c r="O59" s="18">
        <f t="shared" si="6"/>
        <v>0.59722222222222177</v>
      </c>
      <c r="P59" s="19"/>
      <c r="Q59" s="65"/>
    </row>
    <row r="60" spans="2:17" x14ac:dyDescent="0.4">
      <c r="B60" s="160"/>
      <c r="C60" s="14">
        <f t="shared" si="1"/>
        <v>0.59722222222222177</v>
      </c>
      <c r="D60" s="15" t="s">
        <v>1</v>
      </c>
      <c r="E60" s="16">
        <f t="shared" si="2"/>
        <v>0.60069444444444398</v>
      </c>
      <c r="F60" s="23"/>
      <c r="H60" s="14">
        <f t="shared" si="3"/>
        <v>0.59722222222222177</v>
      </c>
      <c r="I60" s="15" t="s">
        <v>1</v>
      </c>
      <c r="J60" s="16">
        <f t="shared" si="4"/>
        <v>0.60069444444444398</v>
      </c>
      <c r="K60" s="23"/>
      <c r="M60" s="14">
        <f t="shared" si="5"/>
        <v>0.59722222222222177</v>
      </c>
      <c r="N60" s="15" t="s">
        <v>1</v>
      </c>
      <c r="O60" s="18">
        <f t="shared" si="6"/>
        <v>0.60069444444444398</v>
      </c>
      <c r="P60" s="19"/>
      <c r="Q60" s="65"/>
    </row>
    <row r="61" spans="2:17" x14ac:dyDescent="0.4">
      <c r="B61" s="160"/>
      <c r="C61" s="14">
        <f t="shared" si="1"/>
        <v>0.60069444444444398</v>
      </c>
      <c r="D61" s="15" t="s">
        <v>1</v>
      </c>
      <c r="E61" s="16">
        <f t="shared" si="2"/>
        <v>0.60416666666666619</v>
      </c>
      <c r="F61" s="23"/>
      <c r="H61" s="14">
        <f t="shared" si="3"/>
        <v>0.60069444444444398</v>
      </c>
      <c r="I61" s="15" t="s">
        <v>1</v>
      </c>
      <c r="J61" s="16">
        <f t="shared" si="4"/>
        <v>0.60416666666666619</v>
      </c>
      <c r="K61" s="23"/>
      <c r="M61" s="14">
        <f t="shared" si="5"/>
        <v>0.60069444444444398</v>
      </c>
      <c r="N61" s="15" t="s">
        <v>1</v>
      </c>
      <c r="O61" s="18">
        <f t="shared" si="6"/>
        <v>0.60416666666666619</v>
      </c>
      <c r="P61" s="19"/>
      <c r="Q61" s="65"/>
    </row>
    <row r="62" spans="2:17" x14ac:dyDescent="0.4">
      <c r="B62" s="160"/>
      <c r="C62" s="14">
        <f t="shared" si="1"/>
        <v>0.60416666666666619</v>
      </c>
      <c r="D62" s="15" t="s">
        <v>1</v>
      </c>
      <c r="E62" s="16">
        <f t="shared" si="2"/>
        <v>0.6076388888888884</v>
      </c>
      <c r="F62" s="23"/>
      <c r="H62" s="14">
        <f t="shared" si="3"/>
        <v>0.60416666666666619</v>
      </c>
      <c r="I62" s="15" t="s">
        <v>1</v>
      </c>
      <c r="J62" s="16">
        <f t="shared" si="4"/>
        <v>0.6076388888888884</v>
      </c>
      <c r="K62" s="23"/>
      <c r="M62" s="14">
        <f t="shared" si="5"/>
        <v>0.60416666666666619</v>
      </c>
      <c r="N62" s="15" t="s">
        <v>1</v>
      </c>
      <c r="O62" s="18">
        <f t="shared" si="6"/>
        <v>0.6076388888888884</v>
      </c>
      <c r="P62" s="19"/>
      <c r="Q62" s="65"/>
    </row>
    <row r="63" spans="2:17" x14ac:dyDescent="0.4">
      <c r="B63" s="160"/>
      <c r="C63" s="14">
        <f t="shared" si="1"/>
        <v>0.6076388888888884</v>
      </c>
      <c r="D63" s="15" t="s">
        <v>1</v>
      </c>
      <c r="E63" s="16">
        <f t="shared" si="2"/>
        <v>0.61111111111111061</v>
      </c>
      <c r="F63" s="23"/>
      <c r="H63" s="14">
        <f t="shared" si="3"/>
        <v>0.6076388888888884</v>
      </c>
      <c r="I63" s="15" t="s">
        <v>1</v>
      </c>
      <c r="J63" s="16">
        <f t="shared" si="4"/>
        <v>0.61111111111111061</v>
      </c>
      <c r="K63" s="23"/>
      <c r="M63" s="14">
        <f t="shared" si="5"/>
        <v>0.6076388888888884</v>
      </c>
      <c r="N63" s="15" t="s">
        <v>1</v>
      </c>
      <c r="O63" s="18">
        <f t="shared" si="6"/>
        <v>0.61111111111111061</v>
      </c>
      <c r="P63" s="19"/>
      <c r="Q63" s="65"/>
    </row>
    <row r="64" spans="2:17" x14ac:dyDescent="0.4">
      <c r="B64" s="160"/>
      <c r="C64" s="14">
        <f t="shared" si="1"/>
        <v>0.61111111111111061</v>
      </c>
      <c r="D64" s="15" t="s">
        <v>1</v>
      </c>
      <c r="E64" s="16">
        <f t="shared" si="2"/>
        <v>0.61458333333333282</v>
      </c>
      <c r="F64" s="23"/>
      <c r="H64" s="14">
        <f t="shared" si="3"/>
        <v>0.61111111111111061</v>
      </c>
      <c r="I64" s="15" t="s">
        <v>1</v>
      </c>
      <c r="J64" s="16">
        <f t="shared" si="4"/>
        <v>0.61458333333333282</v>
      </c>
      <c r="K64" s="23"/>
      <c r="M64" s="14">
        <f t="shared" si="5"/>
        <v>0.61111111111111061</v>
      </c>
      <c r="N64" s="15" t="s">
        <v>1</v>
      </c>
      <c r="O64" s="18">
        <f t="shared" si="6"/>
        <v>0.61458333333333282</v>
      </c>
      <c r="P64" s="19"/>
      <c r="Q64" s="65"/>
    </row>
    <row r="65" spans="2:17" x14ac:dyDescent="0.4">
      <c r="B65" s="160"/>
      <c r="C65" s="14">
        <f t="shared" si="1"/>
        <v>0.61458333333333282</v>
      </c>
      <c r="D65" s="15" t="s">
        <v>1</v>
      </c>
      <c r="E65" s="16">
        <f t="shared" si="2"/>
        <v>0.61805555555555503</v>
      </c>
      <c r="F65" s="23"/>
      <c r="H65" s="14">
        <f t="shared" si="3"/>
        <v>0.61458333333333282</v>
      </c>
      <c r="I65" s="15" t="s">
        <v>1</v>
      </c>
      <c r="J65" s="16">
        <f t="shared" si="4"/>
        <v>0.61805555555555503</v>
      </c>
      <c r="K65" s="23"/>
      <c r="M65" s="14">
        <f t="shared" si="5"/>
        <v>0.61458333333333282</v>
      </c>
      <c r="N65" s="15" t="s">
        <v>1</v>
      </c>
      <c r="O65" s="18">
        <f t="shared" si="6"/>
        <v>0.61805555555555503</v>
      </c>
      <c r="P65" s="19"/>
      <c r="Q65" s="65"/>
    </row>
    <row r="66" spans="2:17" x14ac:dyDescent="0.4">
      <c r="B66" s="160"/>
      <c r="C66" s="14">
        <f t="shared" si="1"/>
        <v>0.61805555555555503</v>
      </c>
      <c r="D66" s="15" t="s">
        <v>1</v>
      </c>
      <c r="E66" s="16">
        <f t="shared" si="2"/>
        <v>0.62152777777777724</v>
      </c>
      <c r="F66" s="23"/>
      <c r="H66" s="14">
        <f t="shared" si="3"/>
        <v>0.61805555555555503</v>
      </c>
      <c r="I66" s="15" t="s">
        <v>1</v>
      </c>
      <c r="J66" s="16">
        <f t="shared" si="4"/>
        <v>0.62152777777777724</v>
      </c>
      <c r="K66" s="23"/>
      <c r="M66" s="14">
        <f t="shared" si="5"/>
        <v>0.61805555555555503</v>
      </c>
      <c r="N66" s="15" t="s">
        <v>1</v>
      </c>
      <c r="O66" s="18">
        <f t="shared" si="6"/>
        <v>0.62152777777777724</v>
      </c>
      <c r="P66" s="19"/>
      <c r="Q66" s="65"/>
    </row>
    <row r="67" spans="2:17" x14ac:dyDescent="0.4">
      <c r="B67" s="160"/>
      <c r="C67" s="24">
        <f t="shared" si="1"/>
        <v>0.62152777777777724</v>
      </c>
      <c r="D67" s="25" t="s">
        <v>1</v>
      </c>
      <c r="E67" s="26">
        <f t="shared" si="2"/>
        <v>0.62499999999999944</v>
      </c>
      <c r="F67" s="27"/>
      <c r="H67" s="24">
        <f t="shared" si="3"/>
        <v>0.62152777777777724</v>
      </c>
      <c r="I67" s="25" t="s">
        <v>1</v>
      </c>
      <c r="J67" s="26">
        <f t="shared" si="4"/>
        <v>0.62499999999999944</v>
      </c>
      <c r="K67" s="27"/>
      <c r="M67" s="24">
        <f t="shared" si="5"/>
        <v>0.62152777777777724</v>
      </c>
      <c r="N67" s="25" t="s">
        <v>1</v>
      </c>
      <c r="O67" s="28">
        <f t="shared" si="6"/>
        <v>0.62499999999999944</v>
      </c>
      <c r="P67" s="41"/>
      <c r="Q67" s="66"/>
    </row>
  </sheetData>
  <mergeCells count="21">
    <mergeCell ref="B10:D10"/>
    <mergeCell ref="E10:G10"/>
    <mergeCell ref="B5:D5"/>
    <mergeCell ref="E5:G5"/>
    <mergeCell ref="B6:D6"/>
    <mergeCell ref="E6:G6"/>
    <mergeCell ref="B7:D7"/>
    <mergeCell ref="E7:G7"/>
    <mergeCell ref="B8:D8"/>
    <mergeCell ref="E8:G8"/>
    <mergeCell ref="B9:D9"/>
    <mergeCell ref="M19:O19"/>
    <mergeCell ref="B20:B31"/>
    <mergeCell ref="Q20:Q31"/>
    <mergeCell ref="B32:B67"/>
    <mergeCell ref="B11:D11"/>
    <mergeCell ref="E11:G11"/>
    <mergeCell ref="B12:D12"/>
    <mergeCell ref="E12:G12"/>
    <mergeCell ref="B19:E19"/>
    <mergeCell ref="H19:J19"/>
  </mergeCells>
  <phoneticPr fontId="1"/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【必須】需要家リスト・パターン単位</vt:lpstr>
      <vt:lpstr>【必須】需要家リスト・パターン単位_記載例</vt:lpstr>
      <vt:lpstr>【任意】需要リソース単位（需要家A）</vt:lpstr>
      <vt:lpstr>【任意】需要リソース単位（需要家A）_記載例</vt:lpstr>
      <vt:lpstr>【任意】需要リソース単位（需要家B）</vt:lpstr>
      <vt:lpstr>【任意】需要リソース単位（需要家B）_記載例</vt:lpstr>
      <vt:lpstr>【任意】リソース単位（需要家C）</vt:lpstr>
      <vt:lpstr>【任意】リソース単位（需要家C） (記載例)</vt:lpstr>
      <vt:lpstr>【任意】リソース単位（需要家D）</vt:lpstr>
      <vt:lpstr>【任意】リソース単位（需要家D） (記載例)</vt:lpstr>
      <vt:lpstr>'【任意】需要リソース単位（需要家A）'!Print_Area</vt:lpstr>
      <vt:lpstr>'【任意】需要リソース単位（需要家A）_記載例'!Print_Area</vt:lpstr>
      <vt:lpstr>'【任意】需要リソース単位（需要家B）'!Print_Area</vt:lpstr>
      <vt:lpstr>'【任意】需要リソース単位（需要家B）_記載例'!Print_Area</vt:lpstr>
      <vt:lpstr>【必須】需要家リスト・パターン単位!Print_Area</vt:lpstr>
      <vt:lpstr>【必須】需要家リスト・パターン単位_記載例!Print_Area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2021-01-22T08:25:29Z</dcterms:created>
  <dcterms:modified xsi:type="dcterms:W3CDTF">2025-02-13T06:36:49Z</dcterms:modified>
</cp:coreProperties>
</file>