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C1CC5275-D3B6-4A71-82DA-65209F062C7D}" xr6:coauthVersionLast="47" xr6:coauthVersionMax="47" xr10:uidLastSave="{00000000-0000-0000-0000-000000000000}"/>
  <bookViews>
    <workbookView xWindow="-28920" yWindow="-120" windowWidth="29040" windowHeight="16440" tabRatio="904" xr2:uid="{00000000-000D-0000-FFFF-FFFF00000000}"/>
  </bookViews>
  <sheets>
    <sheet name="【必須】ネガポジリスト・パターン単位" sheetId="27" r:id="rId1"/>
    <sheet name="【必須】ネガポジリスト・パターン単位 (記載例)" sheetId="28" r:id="rId2"/>
    <sheet name="【任意】発電リソース単位 (発電機Ａ)" sheetId="13" r:id="rId3"/>
    <sheet name="【任意】発電リソース単位 (発電機Ａ) (記載例）" sheetId="14" r:id="rId4"/>
    <sheet name="【任意】発電リソース単位 (発電機Ｂ)" sheetId="17" r:id="rId5"/>
    <sheet name="【任意】発電リソース単位 (発電機Ｂ) (記載例）" sheetId="18" r:id="rId6"/>
    <sheet name="【任意】需要リソース単位（需要家A）" sheetId="22" r:id="rId7"/>
    <sheet name="【任意】需要リソース単位（需要家A） (記載例)" sheetId="23" r:id="rId8"/>
    <sheet name="【任意】需要リソース単位（需要家B）" sheetId="24" r:id="rId9"/>
    <sheet name="【任意】需要リソース単位（需要家B） (記載例)" sheetId="25" r:id="rId10"/>
    <sheet name="【任意】ネガポジリソース単位" sheetId="29" r:id="rId11"/>
    <sheet name="【任意】ネガポジリソース単位 (記載例)" sheetId="31" r:id="rId12"/>
    <sheet name="2025.4.1以降⇒" sheetId="32" r:id="rId13"/>
    <sheet name="（追加）【必須】ネガポジリスト・パターン単位" sheetId="33" r:id="rId14"/>
    <sheet name="（追加）【必須】ネガポジリスト・パターン単位 (記載例)" sheetId="34" r:id="rId15"/>
    <sheet name="（追加）【任意】発電リソース単位 (発電機Ａ)" sheetId="35" r:id="rId16"/>
    <sheet name="（追加）【任意】発電リソース単位 (発電機Ａ) (記載例）" sheetId="36" r:id="rId17"/>
    <sheet name="（追加）【任意】発電リソース単位 (発電機Ｂ)" sheetId="37" r:id="rId18"/>
    <sheet name="（追加）【任意】発電リソース単位 (発電機Ｂ) (記載例）" sheetId="38" r:id="rId19"/>
    <sheet name="（追加）【任意】需要リソース単位（需要家A）" sheetId="39" r:id="rId20"/>
    <sheet name="（追加）【任意】需要リソース単位（需要家A） (記載例)" sheetId="40" r:id="rId21"/>
    <sheet name="（追加）【任意】需要リソース単位（需要家B）" sheetId="41" r:id="rId22"/>
    <sheet name="（追加）【任意】需要リソース単位（需要家B） (記載例)" sheetId="42" r:id="rId23"/>
    <sheet name="（追加）【任意】ネガポジリソース単位" sheetId="43" r:id="rId24"/>
    <sheet name="（追加）【任意】ネガポジリソース単位 (記載例)" sheetId="44" r:id="rId25"/>
  </sheets>
  <definedNames>
    <definedName name="_xlnm.Print_Area" localSheetId="23">'（追加）【任意】ネガポジリソース単位'!$A$1:$T$44</definedName>
    <definedName name="_xlnm.Print_Area" localSheetId="24">'（追加）【任意】ネガポジリソース単位 (記載例)'!$A$1:$T$44</definedName>
    <definedName name="_xlnm.Print_Area" localSheetId="19">'（追加）【任意】需要リソース単位（需要家A）'!$A$1:$R$37</definedName>
    <definedName name="_xlnm.Print_Area" localSheetId="20">'（追加）【任意】需要リソース単位（需要家A） (記載例)'!$A$1:$R$37</definedName>
    <definedName name="_xlnm.Print_Area" localSheetId="21">'（追加）【任意】需要リソース単位（需要家B）'!$A$1:$R$37</definedName>
    <definedName name="_xlnm.Print_Area" localSheetId="22">'（追加）【任意】需要リソース単位（需要家B） (記載例)'!$A$1:$R$37</definedName>
    <definedName name="_xlnm.Print_Area" localSheetId="15">'（追加）【任意】発電リソース単位 (発電機Ａ)'!$A$1:$T$40</definedName>
    <definedName name="_xlnm.Print_Area" localSheetId="16">'（追加）【任意】発電リソース単位 (発電機Ａ) (記載例）'!$A$1:$T$40</definedName>
    <definedName name="_xlnm.Print_Area" localSheetId="17">'（追加）【任意】発電リソース単位 (発電機Ｂ)'!$A$1:$T$40</definedName>
    <definedName name="_xlnm.Print_Area" localSheetId="18">'（追加）【任意】発電リソース単位 (発電機Ｂ) (記載例）'!$A$1:$T$40</definedName>
    <definedName name="_xlnm.Print_Area" localSheetId="13">'（追加）【必須】ネガポジリスト・パターン単位'!$A$1:$T$38</definedName>
    <definedName name="_xlnm.Print_Area" localSheetId="14">'（追加）【必須】ネガポジリスト・パターン単位 (記載例)'!$A$1:$T$38</definedName>
    <definedName name="_xlnm.Print_Area" localSheetId="10">【任意】ネガポジリソース単位!$A$1:$U$74</definedName>
    <definedName name="_xlnm.Print_Area" localSheetId="11">'【任意】ネガポジリソース単位 (記載例)'!$A$1:$U$74</definedName>
    <definedName name="_xlnm.Print_Area" localSheetId="6">'【任意】需要リソース単位（需要家A）'!$A$1:$R$67</definedName>
    <definedName name="_xlnm.Print_Area" localSheetId="7">'【任意】需要リソース単位（需要家A） (記載例)'!$A$1:$R$67</definedName>
    <definedName name="_xlnm.Print_Area" localSheetId="8">'【任意】需要リソース単位（需要家B）'!$A$1:$R$67</definedName>
    <definedName name="_xlnm.Print_Area" localSheetId="9">'【任意】需要リソース単位（需要家B） (記載例)'!$A$1:$R$67</definedName>
    <definedName name="_xlnm.Print_Area" localSheetId="2">'【任意】発電リソース単位 (発電機Ａ)'!$A$1:$T$70</definedName>
    <definedName name="_xlnm.Print_Area" localSheetId="3">'【任意】発電リソース単位 (発電機Ａ) (記載例）'!$A$1:$T$70</definedName>
    <definedName name="_xlnm.Print_Area" localSheetId="4">'【任意】発電リソース単位 (発電機Ｂ)'!$A$1:$T$70</definedName>
    <definedName name="_xlnm.Print_Area" localSheetId="5">'【任意】発電リソース単位 (発電機Ｂ) (記載例）'!$A$1:$T$70</definedName>
    <definedName name="_xlnm.Print_Area" localSheetId="0">【必須】ネガポジリスト・パターン単位!$A$1:$T$68</definedName>
    <definedName name="_xlnm.Print_Area" localSheetId="1">'【必須】ネガポジリスト・パターン単位 (記載例)'!$A$1:$T$68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39" l="1"/>
  <c r="I27" i="43" l="1"/>
  <c r="I27" i="44"/>
  <c r="K27" i="43"/>
  <c r="I28" i="43" s="1"/>
  <c r="K28" i="43" s="1"/>
  <c r="I29" i="43" s="1"/>
  <c r="K29" i="43" s="1"/>
  <c r="I30" i="43" s="1"/>
  <c r="K30" i="43" s="1"/>
  <c r="I31" i="43" s="1"/>
  <c r="K31" i="43" s="1"/>
  <c r="I32" i="43" s="1"/>
  <c r="K32" i="43" s="1"/>
  <c r="I33" i="43" s="1"/>
  <c r="K33" i="43" s="1"/>
  <c r="I34" i="43" s="1"/>
  <c r="K34" i="43" s="1"/>
  <c r="I35" i="43" s="1"/>
  <c r="K35" i="43" s="1"/>
  <c r="I36" i="43" s="1"/>
  <c r="K36" i="43" s="1"/>
  <c r="I37" i="43" s="1"/>
  <c r="K37" i="43" s="1"/>
  <c r="I38" i="43" s="1"/>
  <c r="K38" i="43" s="1"/>
  <c r="I39" i="43" s="1"/>
  <c r="K39" i="43" s="1"/>
  <c r="I40" i="43" s="1"/>
  <c r="K40" i="43" s="1"/>
  <c r="I41" i="43" s="1"/>
  <c r="K41" i="43" s="1"/>
  <c r="I42" i="43" s="1"/>
  <c r="K42" i="43" s="1"/>
  <c r="I43" i="43" s="1"/>
  <c r="K43" i="43" s="1"/>
  <c r="I44" i="43" s="1"/>
  <c r="K44" i="43" s="1"/>
  <c r="J27" i="31"/>
  <c r="J27" i="29"/>
  <c r="G11" i="44"/>
  <c r="R44" i="44"/>
  <c r="R40" i="44"/>
  <c r="R39" i="44"/>
  <c r="R38" i="44"/>
  <c r="R37" i="44"/>
  <c r="R36" i="44"/>
  <c r="R35" i="44"/>
  <c r="R34" i="44"/>
  <c r="R33" i="44"/>
  <c r="R32" i="44"/>
  <c r="R28" i="44"/>
  <c r="R27" i="44"/>
  <c r="C27" i="44"/>
  <c r="E27" i="44" s="1"/>
  <c r="C28" i="44" s="1"/>
  <c r="E28" i="44" s="1"/>
  <c r="C29" i="44" s="1"/>
  <c r="E29" i="44" s="1"/>
  <c r="C30" i="44" s="1"/>
  <c r="E30" i="44" s="1"/>
  <c r="C31" i="44" s="1"/>
  <c r="E31" i="44" s="1"/>
  <c r="C32" i="44" s="1"/>
  <c r="E32" i="44" s="1"/>
  <c r="C33" i="44" s="1"/>
  <c r="E33" i="44" s="1"/>
  <c r="C34" i="44" s="1"/>
  <c r="E34" i="44" s="1"/>
  <c r="C35" i="44" s="1"/>
  <c r="E35" i="44" s="1"/>
  <c r="C36" i="44" s="1"/>
  <c r="E36" i="44" s="1"/>
  <c r="C37" i="44" s="1"/>
  <c r="E37" i="44" s="1"/>
  <c r="C38" i="44" s="1"/>
  <c r="E38" i="44" s="1"/>
  <c r="C39" i="44" s="1"/>
  <c r="E39" i="44" s="1"/>
  <c r="C40" i="44" s="1"/>
  <c r="E40" i="44" s="1"/>
  <c r="C41" i="44" s="1"/>
  <c r="E41" i="44" s="1"/>
  <c r="C42" i="44" s="1"/>
  <c r="E42" i="44" s="1"/>
  <c r="C43" i="44" s="1"/>
  <c r="E43" i="44" s="1"/>
  <c r="C44" i="44" s="1"/>
  <c r="E44" i="44" s="1"/>
  <c r="G11" i="43"/>
  <c r="R44" i="43"/>
  <c r="R43" i="43"/>
  <c r="R42" i="43"/>
  <c r="R41" i="43"/>
  <c r="R40" i="43"/>
  <c r="R39" i="43"/>
  <c r="R38" i="43"/>
  <c r="R37" i="43"/>
  <c r="R36" i="43"/>
  <c r="R35" i="43"/>
  <c r="R34" i="43"/>
  <c r="R33" i="43"/>
  <c r="R32" i="43"/>
  <c r="R31" i="43"/>
  <c r="R30" i="43"/>
  <c r="R29" i="43"/>
  <c r="R28" i="43"/>
  <c r="R27" i="43"/>
  <c r="E27" i="43"/>
  <c r="C28" i="43" s="1"/>
  <c r="E28" i="43" s="1"/>
  <c r="C29" i="43" s="1"/>
  <c r="E29" i="43" s="1"/>
  <c r="C30" i="43" s="1"/>
  <c r="E30" i="43" s="1"/>
  <c r="C31" i="43" s="1"/>
  <c r="E31" i="43" s="1"/>
  <c r="C32" i="43" s="1"/>
  <c r="E32" i="43" s="1"/>
  <c r="C33" i="43" s="1"/>
  <c r="E33" i="43" s="1"/>
  <c r="C34" i="43" s="1"/>
  <c r="E34" i="43" s="1"/>
  <c r="C35" i="43" s="1"/>
  <c r="E35" i="43" s="1"/>
  <c r="C36" i="43" s="1"/>
  <c r="E36" i="43" s="1"/>
  <c r="C37" i="43" s="1"/>
  <c r="E37" i="43" s="1"/>
  <c r="C38" i="43" s="1"/>
  <c r="E38" i="43" s="1"/>
  <c r="C39" i="43" s="1"/>
  <c r="E39" i="43" s="1"/>
  <c r="C40" i="43" s="1"/>
  <c r="E40" i="43" s="1"/>
  <c r="C41" i="43" s="1"/>
  <c r="E41" i="43" s="1"/>
  <c r="C42" i="43" s="1"/>
  <c r="E42" i="43" s="1"/>
  <c r="C43" i="43" s="1"/>
  <c r="E43" i="43" s="1"/>
  <c r="C44" i="43" s="1"/>
  <c r="E44" i="43" s="1"/>
  <c r="C27" i="43"/>
  <c r="G9" i="42"/>
  <c r="P33" i="42"/>
  <c r="P32" i="42"/>
  <c r="P21" i="42"/>
  <c r="P20" i="42"/>
  <c r="C20" i="42"/>
  <c r="G9" i="41"/>
  <c r="P37" i="41"/>
  <c r="P36" i="41"/>
  <c r="P35" i="41"/>
  <c r="P34" i="41"/>
  <c r="P33" i="41"/>
  <c r="P32" i="41"/>
  <c r="P31" i="41"/>
  <c r="P30" i="41"/>
  <c r="P29" i="41"/>
  <c r="P28" i="41"/>
  <c r="P27" i="41"/>
  <c r="P26" i="41"/>
  <c r="P25" i="41"/>
  <c r="P24" i="41"/>
  <c r="P23" i="41"/>
  <c r="P22" i="41"/>
  <c r="P21" i="41"/>
  <c r="P20" i="41"/>
  <c r="C20" i="41"/>
  <c r="H20" i="41" s="1"/>
  <c r="G9" i="40"/>
  <c r="P33" i="40"/>
  <c r="P32" i="40"/>
  <c r="P21" i="40"/>
  <c r="P20" i="40"/>
  <c r="E20" i="40"/>
  <c r="C21" i="40" s="1"/>
  <c r="E21" i="40" s="1"/>
  <c r="C22" i="40" s="1"/>
  <c r="E22" i="40" s="1"/>
  <c r="C23" i="40" s="1"/>
  <c r="E23" i="40" s="1"/>
  <c r="C24" i="40" s="1"/>
  <c r="E24" i="40" s="1"/>
  <c r="C25" i="40" s="1"/>
  <c r="E25" i="40" s="1"/>
  <c r="C26" i="40" s="1"/>
  <c r="E26" i="40" s="1"/>
  <c r="C27" i="40" s="1"/>
  <c r="E27" i="40" s="1"/>
  <c r="C28" i="40" s="1"/>
  <c r="E28" i="40" s="1"/>
  <c r="C29" i="40" s="1"/>
  <c r="E29" i="40" s="1"/>
  <c r="C30" i="40" s="1"/>
  <c r="E30" i="40" s="1"/>
  <c r="C31" i="40" s="1"/>
  <c r="E31" i="40" s="1"/>
  <c r="C32" i="40" s="1"/>
  <c r="E32" i="40" s="1"/>
  <c r="C33" i="40" s="1"/>
  <c r="E33" i="40" s="1"/>
  <c r="C34" i="40" s="1"/>
  <c r="E34" i="40" s="1"/>
  <c r="C35" i="40" s="1"/>
  <c r="E35" i="40" s="1"/>
  <c r="C36" i="40" s="1"/>
  <c r="E36" i="40" s="1"/>
  <c r="C37" i="40" s="1"/>
  <c r="E37" i="40" s="1"/>
  <c r="C20" i="40"/>
  <c r="H20" i="40" s="1"/>
  <c r="G9" i="39"/>
  <c r="P37" i="39"/>
  <c r="P36" i="39"/>
  <c r="P35" i="39"/>
  <c r="P34" i="39"/>
  <c r="P33" i="39"/>
  <c r="P32" i="39"/>
  <c r="P31" i="39"/>
  <c r="P30" i="39"/>
  <c r="P29" i="39"/>
  <c r="P28" i="39"/>
  <c r="P27" i="39"/>
  <c r="P26" i="39"/>
  <c r="P25" i="39"/>
  <c r="P24" i="39"/>
  <c r="P23" i="39"/>
  <c r="P22" i="39"/>
  <c r="P21" i="39"/>
  <c r="P20" i="39"/>
  <c r="H20" i="39"/>
  <c r="J20" i="39" s="1"/>
  <c r="H21" i="39" s="1"/>
  <c r="J21" i="39" s="1"/>
  <c r="H22" i="39" s="1"/>
  <c r="J22" i="39" s="1"/>
  <c r="H23" i="39" s="1"/>
  <c r="J23" i="39" s="1"/>
  <c r="H24" i="39" s="1"/>
  <c r="J24" i="39" s="1"/>
  <c r="H25" i="39" s="1"/>
  <c r="J25" i="39" s="1"/>
  <c r="H26" i="39" s="1"/>
  <c r="J26" i="39" s="1"/>
  <c r="H27" i="39" s="1"/>
  <c r="J27" i="39" s="1"/>
  <c r="H28" i="39" s="1"/>
  <c r="J28" i="39" s="1"/>
  <c r="H29" i="39" s="1"/>
  <c r="J29" i="39" s="1"/>
  <c r="H30" i="39" s="1"/>
  <c r="J30" i="39" s="1"/>
  <c r="H31" i="39" s="1"/>
  <c r="J31" i="39" s="1"/>
  <c r="H32" i="39" s="1"/>
  <c r="J32" i="39" s="1"/>
  <c r="H33" i="39" s="1"/>
  <c r="J33" i="39" s="1"/>
  <c r="H34" i="39" s="1"/>
  <c r="J34" i="39" s="1"/>
  <c r="H35" i="39" s="1"/>
  <c r="J35" i="39" s="1"/>
  <c r="H36" i="39" s="1"/>
  <c r="J36" i="39" s="1"/>
  <c r="H37" i="39" s="1"/>
  <c r="J37" i="39" s="1"/>
  <c r="C20" i="39"/>
  <c r="E20" i="39" s="1"/>
  <c r="C21" i="39" s="1"/>
  <c r="E21" i="39" s="1"/>
  <c r="C22" i="39" s="1"/>
  <c r="E22" i="39" s="1"/>
  <c r="C23" i="39" s="1"/>
  <c r="E23" i="39" s="1"/>
  <c r="C24" i="39" s="1"/>
  <c r="E24" i="39" s="1"/>
  <c r="C25" i="39" s="1"/>
  <c r="E25" i="39" s="1"/>
  <c r="C26" i="39" s="1"/>
  <c r="E26" i="39" s="1"/>
  <c r="C27" i="39" s="1"/>
  <c r="E27" i="39" s="1"/>
  <c r="C28" i="39" s="1"/>
  <c r="E28" i="39" s="1"/>
  <c r="C29" i="39" s="1"/>
  <c r="E29" i="39" s="1"/>
  <c r="C30" i="39" s="1"/>
  <c r="E30" i="39" s="1"/>
  <c r="C31" i="39" s="1"/>
  <c r="E31" i="39" s="1"/>
  <c r="C32" i="39" s="1"/>
  <c r="E32" i="39" s="1"/>
  <c r="C33" i="39" s="1"/>
  <c r="E33" i="39" s="1"/>
  <c r="C34" i="39" s="1"/>
  <c r="E34" i="39" s="1"/>
  <c r="C35" i="39" s="1"/>
  <c r="E35" i="39" s="1"/>
  <c r="C36" i="39" s="1"/>
  <c r="E36" i="39" s="1"/>
  <c r="C37" i="39" s="1"/>
  <c r="E37" i="39" s="1"/>
  <c r="G9" i="38"/>
  <c r="S40" i="38"/>
  <c r="S39" i="38"/>
  <c r="S38" i="38"/>
  <c r="S37" i="38"/>
  <c r="S36" i="38"/>
  <c r="Q36" i="38"/>
  <c r="S35" i="38"/>
  <c r="Q35" i="38"/>
  <c r="Q24" i="38"/>
  <c r="Q23" i="38"/>
  <c r="C23" i="38"/>
  <c r="G9" i="37"/>
  <c r="S40" i="37"/>
  <c r="Q40" i="37"/>
  <c r="S39" i="37"/>
  <c r="Q39" i="37"/>
  <c r="S38" i="37"/>
  <c r="Q38" i="37"/>
  <c r="S37" i="37"/>
  <c r="Q37" i="37"/>
  <c r="S36" i="37"/>
  <c r="Q36" i="37"/>
  <c r="S35" i="37"/>
  <c r="Q35" i="37"/>
  <c r="Q34" i="37"/>
  <c r="Q33" i="37"/>
  <c r="Q32" i="37"/>
  <c r="Q31" i="37"/>
  <c r="Q30" i="37"/>
  <c r="Q29" i="37"/>
  <c r="Q28" i="37"/>
  <c r="Q27" i="37"/>
  <c r="Q26" i="37"/>
  <c r="Q25" i="37"/>
  <c r="Q24" i="37"/>
  <c r="Q23" i="37"/>
  <c r="C23" i="37"/>
  <c r="H23" i="37" s="1"/>
  <c r="G9" i="36"/>
  <c r="S40" i="36"/>
  <c r="S39" i="36"/>
  <c r="S38" i="36"/>
  <c r="S37" i="36"/>
  <c r="S36" i="36"/>
  <c r="Q36" i="36"/>
  <c r="S35" i="36"/>
  <c r="Q35" i="36"/>
  <c r="Q24" i="36"/>
  <c r="Q23" i="36"/>
  <c r="C23" i="36"/>
  <c r="H23" i="36" s="1"/>
  <c r="J23" i="36" s="1"/>
  <c r="H24" i="36" s="1"/>
  <c r="J24" i="36" s="1"/>
  <c r="H25" i="36" s="1"/>
  <c r="J25" i="36" s="1"/>
  <c r="H26" i="36" s="1"/>
  <c r="J26" i="36" s="1"/>
  <c r="H27" i="36" s="1"/>
  <c r="J27" i="36" s="1"/>
  <c r="H28" i="36" s="1"/>
  <c r="J28" i="36" s="1"/>
  <c r="H29" i="36" s="1"/>
  <c r="J29" i="36" s="1"/>
  <c r="H30" i="36" s="1"/>
  <c r="J30" i="36" s="1"/>
  <c r="H31" i="36" s="1"/>
  <c r="J31" i="36" s="1"/>
  <c r="H32" i="36" s="1"/>
  <c r="J32" i="36" s="1"/>
  <c r="H33" i="36" s="1"/>
  <c r="J33" i="36" s="1"/>
  <c r="H34" i="36" s="1"/>
  <c r="J34" i="36" s="1"/>
  <c r="H35" i="36" s="1"/>
  <c r="J35" i="36" s="1"/>
  <c r="H36" i="36" s="1"/>
  <c r="J36" i="36" s="1"/>
  <c r="H37" i="36" s="1"/>
  <c r="J37" i="36" s="1"/>
  <c r="H38" i="36" s="1"/>
  <c r="J38" i="36" s="1"/>
  <c r="H39" i="36" s="1"/>
  <c r="J39" i="36" s="1"/>
  <c r="H40" i="36" s="1"/>
  <c r="J40" i="36" s="1"/>
  <c r="G9" i="35"/>
  <c r="S40" i="35"/>
  <c r="Q40" i="35"/>
  <c r="S39" i="35"/>
  <c r="Q39" i="35"/>
  <c r="S38" i="35"/>
  <c r="Q38" i="35"/>
  <c r="S37" i="35"/>
  <c r="Q37" i="35"/>
  <c r="S36" i="35"/>
  <c r="Q36" i="35"/>
  <c r="S35" i="35"/>
  <c r="Q35" i="35"/>
  <c r="Q34" i="35"/>
  <c r="Q33" i="35"/>
  <c r="Q32" i="35"/>
  <c r="Q31" i="35"/>
  <c r="Q30" i="35"/>
  <c r="Q29" i="35"/>
  <c r="Q28" i="35"/>
  <c r="Q27" i="35"/>
  <c r="Q26" i="35"/>
  <c r="Q25" i="35"/>
  <c r="Q24" i="35"/>
  <c r="Q23" i="35"/>
  <c r="C23" i="35"/>
  <c r="G10" i="34"/>
  <c r="R34" i="34"/>
  <c r="R33" i="34"/>
  <c r="R22" i="34"/>
  <c r="R21" i="34"/>
  <c r="C21" i="34"/>
  <c r="I21" i="34" s="1"/>
  <c r="K21" i="34" s="1"/>
  <c r="I22" i="34" s="1"/>
  <c r="K22" i="34" s="1"/>
  <c r="I23" i="34" s="1"/>
  <c r="K23" i="34" s="1"/>
  <c r="I24" i="34" s="1"/>
  <c r="K24" i="34" s="1"/>
  <c r="I25" i="34" s="1"/>
  <c r="K25" i="34" s="1"/>
  <c r="I26" i="34" s="1"/>
  <c r="K26" i="34" s="1"/>
  <c r="I27" i="34" s="1"/>
  <c r="K27" i="34" s="1"/>
  <c r="I28" i="34" s="1"/>
  <c r="K28" i="34" s="1"/>
  <c r="I29" i="34" s="1"/>
  <c r="K29" i="34" s="1"/>
  <c r="I30" i="34" s="1"/>
  <c r="K30" i="34" s="1"/>
  <c r="I31" i="34" s="1"/>
  <c r="K31" i="34" s="1"/>
  <c r="I32" i="34" s="1"/>
  <c r="K32" i="34" s="1"/>
  <c r="I33" i="34" s="1"/>
  <c r="K33" i="34" s="1"/>
  <c r="I34" i="34" s="1"/>
  <c r="K34" i="34" s="1"/>
  <c r="I35" i="34" s="1"/>
  <c r="K35" i="34" s="1"/>
  <c r="I36" i="34" s="1"/>
  <c r="K36" i="34" s="1"/>
  <c r="I37" i="34" s="1"/>
  <c r="K37" i="34" s="1"/>
  <c r="I38" i="34" s="1"/>
  <c r="K38" i="34" s="1"/>
  <c r="G10" i="33"/>
  <c r="R38" i="33"/>
  <c r="R37" i="33"/>
  <c r="R36" i="33"/>
  <c r="R35" i="33"/>
  <c r="R34" i="33"/>
  <c r="R33" i="33"/>
  <c r="R32" i="33"/>
  <c r="R31" i="33"/>
  <c r="R30" i="33"/>
  <c r="R29" i="33"/>
  <c r="R28" i="33"/>
  <c r="R27" i="33"/>
  <c r="R26" i="33"/>
  <c r="R25" i="33"/>
  <c r="R24" i="33"/>
  <c r="R23" i="33"/>
  <c r="R22" i="33"/>
  <c r="R21" i="33"/>
  <c r="C21" i="33"/>
  <c r="I21" i="33" s="1"/>
  <c r="S32" i="31"/>
  <c r="S33" i="31"/>
  <c r="S34" i="31"/>
  <c r="S35" i="31"/>
  <c r="S36" i="31"/>
  <c r="S37" i="31"/>
  <c r="S38" i="31"/>
  <c r="S39" i="31"/>
  <c r="S40" i="31"/>
  <c r="S44" i="31"/>
  <c r="S45" i="31"/>
  <c r="S46" i="31"/>
  <c r="S47" i="31"/>
  <c r="S48" i="31"/>
  <c r="S49" i="31"/>
  <c r="S50" i="31"/>
  <c r="S51" i="31"/>
  <c r="S52" i="31"/>
  <c r="S53" i="31"/>
  <c r="S54" i="31"/>
  <c r="S55" i="31"/>
  <c r="S56" i="31"/>
  <c r="S57" i="31"/>
  <c r="S58" i="31"/>
  <c r="S59" i="31"/>
  <c r="S60" i="31"/>
  <c r="S61" i="31"/>
  <c r="S62" i="31"/>
  <c r="S63" i="31"/>
  <c r="S64" i="31"/>
  <c r="S65" i="31"/>
  <c r="S66" i="31"/>
  <c r="S67" i="31"/>
  <c r="S68" i="31"/>
  <c r="S69" i="31"/>
  <c r="S70" i="31"/>
  <c r="S71" i="31"/>
  <c r="S72" i="31"/>
  <c r="S73" i="31"/>
  <c r="S74" i="31"/>
  <c r="S27" i="31"/>
  <c r="S29" i="29"/>
  <c r="S30" i="29"/>
  <c r="S31" i="29"/>
  <c r="S32" i="29"/>
  <c r="S33" i="29"/>
  <c r="S34" i="29"/>
  <c r="S35" i="29"/>
  <c r="S36" i="29"/>
  <c r="S37" i="29"/>
  <c r="S38" i="29"/>
  <c r="S39" i="29"/>
  <c r="S40" i="29"/>
  <c r="S41" i="29"/>
  <c r="S42" i="29"/>
  <c r="S43" i="29"/>
  <c r="S44" i="29"/>
  <c r="S45" i="29"/>
  <c r="S46" i="29"/>
  <c r="S47" i="29"/>
  <c r="S48" i="29"/>
  <c r="S49" i="29"/>
  <c r="S50" i="29"/>
  <c r="S51" i="29"/>
  <c r="S52" i="29"/>
  <c r="S53" i="29"/>
  <c r="S54" i="29"/>
  <c r="S55" i="29"/>
  <c r="S56" i="29"/>
  <c r="S57" i="29"/>
  <c r="S58" i="29"/>
  <c r="S59" i="29"/>
  <c r="S60" i="29"/>
  <c r="S61" i="29"/>
  <c r="S62" i="29"/>
  <c r="S63" i="29"/>
  <c r="S64" i="29"/>
  <c r="S65" i="29"/>
  <c r="S66" i="29"/>
  <c r="S67" i="29"/>
  <c r="S68" i="29"/>
  <c r="S69" i="29"/>
  <c r="S70" i="29"/>
  <c r="S71" i="29"/>
  <c r="S72" i="29"/>
  <c r="S73" i="29"/>
  <c r="S74" i="29"/>
  <c r="S28" i="29"/>
  <c r="S27" i="29"/>
  <c r="S28" i="31"/>
  <c r="R21" i="27"/>
  <c r="N23" i="36" l="1"/>
  <c r="P23" i="36" s="1"/>
  <c r="N24" i="36" s="1"/>
  <c r="P24" i="36" s="1"/>
  <c r="N25" i="36" s="1"/>
  <c r="P25" i="36" s="1"/>
  <c r="N26" i="36" s="1"/>
  <c r="P26" i="36" s="1"/>
  <c r="N27" i="36" s="1"/>
  <c r="P27" i="36" s="1"/>
  <c r="N28" i="36" s="1"/>
  <c r="P28" i="36" s="1"/>
  <c r="N29" i="36" s="1"/>
  <c r="P29" i="36" s="1"/>
  <c r="N30" i="36" s="1"/>
  <c r="P30" i="36" s="1"/>
  <c r="N31" i="36" s="1"/>
  <c r="P31" i="36" s="1"/>
  <c r="N32" i="36" s="1"/>
  <c r="P32" i="36" s="1"/>
  <c r="N33" i="36" s="1"/>
  <c r="P33" i="36" s="1"/>
  <c r="N34" i="36" s="1"/>
  <c r="P34" i="36" s="1"/>
  <c r="N35" i="36" s="1"/>
  <c r="P35" i="36" s="1"/>
  <c r="N36" i="36" s="1"/>
  <c r="P36" i="36" s="1"/>
  <c r="N37" i="36" s="1"/>
  <c r="P37" i="36" s="1"/>
  <c r="N38" i="36" s="1"/>
  <c r="P38" i="36" s="1"/>
  <c r="N39" i="36" s="1"/>
  <c r="P39" i="36" s="1"/>
  <c r="N40" i="36" s="1"/>
  <c r="P40" i="36" s="1"/>
  <c r="E21" i="33"/>
  <c r="C22" i="33" s="1"/>
  <c r="E22" i="33" s="1"/>
  <c r="C23" i="33" s="1"/>
  <c r="E23" i="33" s="1"/>
  <c r="C24" i="33" s="1"/>
  <c r="E24" i="33" s="1"/>
  <c r="C25" i="33" s="1"/>
  <c r="E25" i="33" s="1"/>
  <c r="C26" i="33" s="1"/>
  <c r="E26" i="33" s="1"/>
  <c r="C27" i="33" s="1"/>
  <c r="E27" i="33" s="1"/>
  <c r="C28" i="33" s="1"/>
  <c r="E28" i="33" s="1"/>
  <c r="C29" i="33" s="1"/>
  <c r="E29" i="33" s="1"/>
  <c r="C30" i="33" s="1"/>
  <c r="E30" i="33" s="1"/>
  <c r="C31" i="33" s="1"/>
  <c r="E31" i="33" s="1"/>
  <c r="C32" i="33" s="1"/>
  <c r="E32" i="33" s="1"/>
  <c r="C33" i="33" s="1"/>
  <c r="E33" i="33" s="1"/>
  <c r="C34" i="33" s="1"/>
  <c r="E34" i="33" s="1"/>
  <c r="C35" i="33" s="1"/>
  <c r="E35" i="33" s="1"/>
  <c r="C36" i="33" s="1"/>
  <c r="E36" i="33" s="1"/>
  <c r="C37" i="33" s="1"/>
  <c r="E37" i="33" s="1"/>
  <c r="C38" i="33" s="1"/>
  <c r="E38" i="33" s="1"/>
  <c r="O27" i="43"/>
  <c r="Q27" i="43" s="1"/>
  <c r="O28" i="43" s="1"/>
  <c r="Q28" i="43" s="1"/>
  <c r="O29" i="43" s="1"/>
  <c r="Q29" i="43" s="1"/>
  <c r="O30" i="43" s="1"/>
  <c r="Q30" i="43" s="1"/>
  <c r="O31" i="43" s="1"/>
  <c r="Q31" i="43" s="1"/>
  <c r="O32" i="43" s="1"/>
  <c r="Q32" i="43" s="1"/>
  <c r="O33" i="43" s="1"/>
  <c r="Q33" i="43" s="1"/>
  <c r="O34" i="43" s="1"/>
  <c r="Q34" i="43" s="1"/>
  <c r="O35" i="43" s="1"/>
  <c r="Q35" i="43" s="1"/>
  <c r="O36" i="43" s="1"/>
  <c r="Q36" i="43" s="1"/>
  <c r="O37" i="43" s="1"/>
  <c r="Q37" i="43" s="1"/>
  <c r="O38" i="43" s="1"/>
  <c r="Q38" i="43" s="1"/>
  <c r="O39" i="43" s="1"/>
  <c r="Q39" i="43" s="1"/>
  <c r="O40" i="43" s="1"/>
  <c r="Q40" i="43" s="1"/>
  <c r="O41" i="43" s="1"/>
  <c r="Q41" i="43" s="1"/>
  <c r="O42" i="43" s="1"/>
  <c r="Q42" i="43" s="1"/>
  <c r="O43" i="43" s="1"/>
  <c r="Q43" i="43" s="1"/>
  <c r="O44" i="43" s="1"/>
  <c r="Q44" i="43" s="1"/>
  <c r="O27" i="44"/>
  <c r="Q27" i="44" s="1"/>
  <c r="O28" i="44" s="1"/>
  <c r="Q28" i="44" s="1"/>
  <c r="O29" i="44" s="1"/>
  <c r="Q29" i="44" s="1"/>
  <c r="O30" i="44" s="1"/>
  <c r="Q30" i="44" s="1"/>
  <c r="O31" i="44" s="1"/>
  <c r="Q31" i="44" s="1"/>
  <c r="O32" i="44" s="1"/>
  <c r="Q32" i="44" s="1"/>
  <c r="O33" i="44" s="1"/>
  <c r="Q33" i="44" s="1"/>
  <c r="O34" i="44" s="1"/>
  <c r="Q34" i="44" s="1"/>
  <c r="O35" i="44" s="1"/>
  <c r="Q35" i="44" s="1"/>
  <c r="O36" i="44" s="1"/>
  <c r="Q36" i="44" s="1"/>
  <c r="O37" i="44" s="1"/>
  <c r="Q37" i="44" s="1"/>
  <c r="O38" i="44" s="1"/>
  <c r="Q38" i="44" s="1"/>
  <c r="O39" i="44" s="1"/>
  <c r="Q39" i="44" s="1"/>
  <c r="O40" i="44" s="1"/>
  <c r="Q40" i="44" s="1"/>
  <c r="O41" i="44" s="1"/>
  <c r="Q41" i="44" s="1"/>
  <c r="O42" i="44" s="1"/>
  <c r="Q42" i="44" s="1"/>
  <c r="O43" i="44" s="1"/>
  <c r="Q43" i="44" s="1"/>
  <c r="O44" i="44" s="1"/>
  <c r="Q44" i="44" s="1"/>
  <c r="K27" i="44"/>
  <c r="I28" i="44" s="1"/>
  <c r="K28" i="44" s="1"/>
  <c r="I29" i="44" s="1"/>
  <c r="K29" i="44" s="1"/>
  <c r="I30" i="44" s="1"/>
  <c r="K30" i="44" s="1"/>
  <c r="I31" i="44" s="1"/>
  <c r="K31" i="44" s="1"/>
  <c r="I32" i="44" s="1"/>
  <c r="K32" i="44" s="1"/>
  <c r="I33" i="44" s="1"/>
  <c r="K33" i="44" s="1"/>
  <c r="I34" i="44" s="1"/>
  <c r="K34" i="44" s="1"/>
  <c r="I35" i="44" s="1"/>
  <c r="K35" i="44" s="1"/>
  <c r="I36" i="44" s="1"/>
  <c r="K36" i="44" s="1"/>
  <c r="I37" i="44" s="1"/>
  <c r="K37" i="44" s="1"/>
  <c r="I38" i="44" s="1"/>
  <c r="K38" i="44" s="1"/>
  <c r="I39" i="44" s="1"/>
  <c r="K39" i="44" s="1"/>
  <c r="I40" i="44" s="1"/>
  <c r="K40" i="44" s="1"/>
  <c r="I41" i="44" s="1"/>
  <c r="K41" i="44" s="1"/>
  <c r="I42" i="44" s="1"/>
  <c r="K42" i="44" s="1"/>
  <c r="I43" i="44" s="1"/>
  <c r="K43" i="44" s="1"/>
  <c r="I44" i="44" s="1"/>
  <c r="K44" i="44" s="1"/>
  <c r="H20" i="42"/>
  <c r="E20" i="42"/>
  <c r="C21" i="42" s="1"/>
  <c r="E21" i="42" s="1"/>
  <c r="C22" i="42" s="1"/>
  <c r="E22" i="42" s="1"/>
  <c r="C23" i="42" s="1"/>
  <c r="E23" i="42" s="1"/>
  <c r="C24" i="42" s="1"/>
  <c r="E24" i="42" s="1"/>
  <c r="C25" i="42" s="1"/>
  <c r="E25" i="42" s="1"/>
  <c r="C26" i="42" s="1"/>
  <c r="E26" i="42" s="1"/>
  <c r="C27" i="42" s="1"/>
  <c r="E27" i="42" s="1"/>
  <c r="C28" i="42" s="1"/>
  <c r="E28" i="42" s="1"/>
  <c r="C29" i="42" s="1"/>
  <c r="E29" i="42" s="1"/>
  <c r="C30" i="42" s="1"/>
  <c r="E30" i="42" s="1"/>
  <c r="C31" i="42" s="1"/>
  <c r="E31" i="42" s="1"/>
  <c r="C32" i="42" s="1"/>
  <c r="E32" i="42" s="1"/>
  <c r="C33" i="42" s="1"/>
  <c r="E33" i="42" s="1"/>
  <c r="C34" i="42" s="1"/>
  <c r="E34" i="42" s="1"/>
  <c r="C35" i="42" s="1"/>
  <c r="E35" i="42" s="1"/>
  <c r="C36" i="42" s="1"/>
  <c r="E36" i="42" s="1"/>
  <c r="C37" i="42" s="1"/>
  <c r="E37" i="42" s="1"/>
  <c r="J20" i="41"/>
  <c r="H21" i="41" s="1"/>
  <c r="J21" i="41" s="1"/>
  <c r="H22" i="41" s="1"/>
  <c r="J22" i="41" s="1"/>
  <c r="H23" i="41" s="1"/>
  <c r="J23" i="41" s="1"/>
  <c r="H24" i="41" s="1"/>
  <c r="J24" i="41" s="1"/>
  <c r="H25" i="41" s="1"/>
  <c r="J25" i="41" s="1"/>
  <c r="H26" i="41" s="1"/>
  <c r="J26" i="41" s="1"/>
  <c r="H27" i="41" s="1"/>
  <c r="J27" i="41" s="1"/>
  <c r="H28" i="41" s="1"/>
  <c r="J28" i="41" s="1"/>
  <c r="H29" i="41" s="1"/>
  <c r="J29" i="41" s="1"/>
  <c r="H30" i="41" s="1"/>
  <c r="J30" i="41" s="1"/>
  <c r="H31" i="41" s="1"/>
  <c r="J31" i="41" s="1"/>
  <c r="H32" i="41" s="1"/>
  <c r="J32" i="41" s="1"/>
  <c r="H33" i="41" s="1"/>
  <c r="J33" i="41" s="1"/>
  <c r="H34" i="41" s="1"/>
  <c r="J34" i="41" s="1"/>
  <c r="H35" i="41" s="1"/>
  <c r="J35" i="41" s="1"/>
  <c r="H36" i="41" s="1"/>
  <c r="J36" i="41" s="1"/>
  <c r="H37" i="41" s="1"/>
  <c r="J37" i="41" s="1"/>
  <c r="M20" i="41"/>
  <c r="O20" i="41" s="1"/>
  <c r="M21" i="41" s="1"/>
  <c r="O21" i="41" s="1"/>
  <c r="M22" i="41" s="1"/>
  <c r="O22" i="41" s="1"/>
  <c r="M23" i="41" s="1"/>
  <c r="O23" i="41" s="1"/>
  <c r="M24" i="41" s="1"/>
  <c r="O24" i="41" s="1"/>
  <c r="M25" i="41" s="1"/>
  <c r="O25" i="41" s="1"/>
  <c r="M26" i="41" s="1"/>
  <c r="O26" i="41" s="1"/>
  <c r="M27" i="41" s="1"/>
  <c r="O27" i="41" s="1"/>
  <c r="M28" i="41" s="1"/>
  <c r="O28" i="41" s="1"/>
  <c r="M29" i="41" s="1"/>
  <c r="O29" i="41" s="1"/>
  <c r="M30" i="41" s="1"/>
  <c r="O30" i="41" s="1"/>
  <c r="M31" i="41" s="1"/>
  <c r="O31" i="41" s="1"/>
  <c r="M32" i="41" s="1"/>
  <c r="O32" i="41" s="1"/>
  <c r="M33" i="41" s="1"/>
  <c r="O33" i="41" s="1"/>
  <c r="M34" i="41" s="1"/>
  <c r="O34" i="41" s="1"/>
  <c r="M35" i="41" s="1"/>
  <c r="O35" i="41" s="1"/>
  <c r="M36" i="41" s="1"/>
  <c r="O36" i="41" s="1"/>
  <c r="M37" i="41" s="1"/>
  <c r="O37" i="41" s="1"/>
  <c r="E20" i="41"/>
  <c r="C21" i="41" s="1"/>
  <c r="E21" i="41" s="1"/>
  <c r="C22" i="41" s="1"/>
  <c r="E22" i="41" s="1"/>
  <c r="C23" i="41" s="1"/>
  <c r="E23" i="41" s="1"/>
  <c r="C24" i="41" s="1"/>
  <c r="E24" i="41" s="1"/>
  <c r="C25" i="41" s="1"/>
  <c r="E25" i="41" s="1"/>
  <c r="C26" i="41" s="1"/>
  <c r="E26" i="41" s="1"/>
  <c r="C27" i="41" s="1"/>
  <c r="E27" i="41" s="1"/>
  <c r="C28" i="41" s="1"/>
  <c r="E28" i="41" s="1"/>
  <c r="C29" i="41" s="1"/>
  <c r="E29" i="41" s="1"/>
  <c r="C30" i="41" s="1"/>
  <c r="E30" i="41" s="1"/>
  <c r="C31" i="41" s="1"/>
  <c r="E31" i="41" s="1"/>
  <c r="C32" i="41" s="1"/>
  <c r="E32" i="41" s="1"/>
  <c r="C33" i="41" s="1"/>
  <c r="E33" i="41" s="1"/>
  <c r="C34" i="41" s="1"/>
  <c r="E34" i="41" s="1"/>
  <c r="C35" i="41" s="1"/>
  <c r="E35" i="41" s="1"/>
  <c r="C36" i="41" s="1"/>
  <c r="E36" i="41" s="1"/>
  <c r="C37" i="41" s="1"/>
  <c r="E37" i="41" s="1"/>
  <c r="J20" i="40"/>
  <c r="H21" i="40" s="1"/>
  <c r="J21" i="40" s="1"/>
  <c r="H22" i="40" s="1"/>
  <c r="J22" i="40" s="1"/>
  <c r="H23" i="40" s="1"/>
  <c r="J23" i="40" s="1"/>
  <c r="H24" i="40" s="1"/>
  <c r="J24" i="40" s="1"/>
  <c r="H25" i="40" s="1"/>
  <c r="J25" i="40" s="1"/>
  <c r="H26" i="40" s="1"/>
  <c r="J26" i="40" s="1"/>
  <c r="H27" i="40" s="1"/>
  <c r="J27" i="40" s="1"/>
  <c r="H28" i="40" s="1"/>
  <c r="J28" i="40" s="1"/>
  <c r="H29" i="40" s="1"/>
  <c r="J29" i="40" s="1"/>
  <c r="H30" i="40" s="1"/>
  <c r="J30" i="40" s="1"/>
  <c r="H31" i="40" s="1"/>
  <c r="J31" i="40" s="1"/>
  <c r="H32" i="40" s="1"/>
  <c r="J32" i="40" s="1"/>
  <c r="H33" i="40" s="1"/>
  <c r="J33" i="40" s="1"/>
  <c r="H34" i="40" s="1"/>
  <c r="J34" i="40" s="1"/>
  <c r="H35" i="40" s="1"/>
  <c r="J35" i="40" s="1"/>
  <c r="H36" i="40" s="1"/>
  <c r="J36" i="40" s="1"/>
  <c r="H37" i="40" s="1"/>
  <c r="J37" i="40" s="1"/>
  <c r="M20" i="40"/>
  <c r="O20" i="40" s="1"/>
  <c r="M21" i="40" s="1"/>
  <c r="O21" i="40" s="1"/>
  <c r="M22" i="40" s="1"/>
  <c r="O22" i="40" s="1"/>
  <c r="M23" i="40" s="1"/>
  <c r="O23" i="40" s="1"/>
  <c r="M24" i="40" s="1"/>
  <c r="O24" i="40" s="1"/>
  <c r="M25" i="40" s="1"/>
  <c r="O25" i="40" s="1"/>
  <c r="M26" i="40" s="1"/>
  <c r="O26" i="40" s="1"/>
  <c r="M27" i="40" s="1"/>
  <c r="O27" i="40" s="1"/>
  <c r="M28" i="40" s="1"/>
  <c r="O28" i="40" s="1"/>
  <c r="M29" i="40" s="1"/>
  <c r="O29" i="40" s="1"/>
  <c r="M30" i="40" s="1"/>
  <c r="O30" i="40" s="1"/>
  <c r="M31" i="40" s="1"/>
  <c r="O31" i="40" s="1"/>
  <c r="M32" i="40" s="1"/>
  <c r="O32" i="40" s="1"/>
  <c r="M33" i="40" s="1"/>
  <c r="O33" i="40" s="1"/>
  <c r="M34" i="40" s="1"/>
  <c r="O34" i="40" s="1"/>
  <c r="M35" i="40" s="1"/>
  <c r="O35" i="40" s="1"/>
  <c r="M36" i="40" s="1"/>
  <c r="O36" i="40" s="1"/>
  <c r="M37" i="40" s="1"/>
  <c r="O37" i="40" s="1"/>
  <c r="O20" i="39"/>
  <c r="M21" i="39" s="1"/>
  <c r="O21" i="39" s="1"/>
  <c r="M22" i="39" s="1"/>
  <c r="O22" i="39" s="1"/>
  <c r="M23" i="39" s="1"/>
  <c r="O23" i="39" s="1"/>
  <c r="M24" i="39" s="1"/>
  <c r="O24" i="39" s="1"/>
  <c r="M25" i="39" s="1"/>
  <c r="O25" i="39" s="1"/>
  <c r="M26" i="39" s="1"/>
  <c r="O26" i="39" s="1"/>
  <c r="M27" i="39" s="1"/>
  <c r="O27" i="39" s="1"/>
  <c r="M28" i="39" s="1"/>
  <c r="O28" i="39" s="1"/>
  <c r="M29" i="39" s="1"/>
  <c r="O29" i="39" s="1"/>
  <c r="M30" i="39" s="1"/>
  <c r="O30" i="39" s="1"/>
  <c r="M31" i="39" s="1"/>
  <c r="O31" i="39" s="1"/>
  <c r="M32" i="39" s="1"/>
  <c r="O32" i="39" s="1"/>
  <c r="M33" i="39" s="1"/>
  <c r="O33" i="39" s="1"/>
  <c r="M34" i="39" s="1"/>
  <c r="O34" i="39" s="1"/>
  <c r="M35" i="39" s="1"/>
  <c r="O35" i="39" s="1"/>
  <c r="M36" i="39" s="1"/>
  <c r="O36" i="39" s="1"/>
  <c r="M37" i="39" s="1"/>
  <c r="O37" i="39" s="1"/>
  <c r="H23" i="38"/>
  <c r="E23" i="38"/>
  <c r="C24" i="38" s="1"/>
  <c r="E24" i="38" s="1"/>
  <c r="C25" i="38" s="1"/>
  <c r="E25" i="38" s="1"/>
  <c r="C26" i="38" s="1"/>
  <c r="E26" i="38" s="1"/>
  <c r="C27" i="38" s="1"/>
  <c r="E27" i="38" s="1"/>
  <c r="C28" i="38" s="1"/>
  <c r="E28" i="38" s="1"/>
  <c r="C29" i="38" s="1"/>
  <c r="E29" i="38" s="1"/>
  <c r="C30" i="38" s="1"/>
  <c r="E30" i="38" s="1"/>
  <c r="C31" i="38" s="1"/>
  <c r="E31" i="38" s="1"/>
  <c r="C32" i="38" s="1"/>
  <c r="E32" i="38" s="1"/>
  <c r="C33" i="38" s="1"/>
  <c r="E33" i="38" s="1"/>
  <c r="C34" i="38" s="1"/>
  <c r="E34" i="38" s="1"/>
  <c r="C35" i="38" s="1"/>
  <c r="E35" i="38" s="1"/>
  <c r="C36" i="38" s="1"/>
  <c r="E36" i="38" s="1"/>
  <c r="C37" i="38" s="1"/>
  <c r="E37" i="38" s="1"/>
  <c r="C38" i="38" s="1"/>
  <c r="E38" i="38" s="1"/>
  <c r="C39" i="38" s="1"/>
  <c r="E39" i="38" s="1"/>
  <c r="C40" i="38" s="1"/>
  <c r="E40" i="38" s="1"/>
  <c r="J23" i="37"/>
  <c r="H24" i="37" s="1"/>
  <c r="J24" i="37" s="1"/>
  <c r="H25" i="37" s="1"/>
  <c r="J25" i="37" s="1"/>
  <c r="H26" i="37" s="1"/>
  <c r="J26" i="37" s="1"/>
  <c r="H27" i="37" s="1"/>
  <c r="J27" i="37" s="1"/>
  <c r="H28" i="37" s="1"/>
  <c r="J28" i="37" s="1"/>
  <c r="H29" i="37" s="1"/>
  <c r="J29" i="37" s="1"/>
  <c r="H30" i="37" s="1"/>
  <c r="J30" i="37" s="1"/>
  <c r="H31" i="37" s="1"/>
  <c r="J31" i="37" s="1"/>
  <c r="H32" i="37" s="1"/>
  <c r="J32" i="37" s="1"/>
  <c r="H33" i="37" s="1"/>
  <c r="J33" i="37" s="1"/>
  <c r="H34" i="37" s="1"/>
  <c r="J34" i="37" s="1"/>
  <c r="H35" i="37" s="1"/>
  <c r="J35" i="37" s="1"/>
  <c r="H36" i="37" s="1"/>
  <c r="J36" i="37" s="1"/>
  <c r="H37" i="37" s="1"/>
  <c r="J37" i="37" s="1"/>
  <c r="H38" i="37" s="1"/>
  <c r="J38" i="37" s="1"/>
  <c r="H39" i="37" s="1"/>
  <c r="J39" i="37" s="1"/>
  <c r="H40" i="37" s="1"/>
  <c r="J40" i="37" s="1"/>
  <c r="N23" i="37"/>
  <c r="P23" i="37" s="1"/>
  <c r="N24" i="37" s="1"/>
  <c r="P24" i="37" s="1"/>
  <c r="N25" i="37" s="1"/>
  <c r="P25" i="37" s="1"/>
  <c r="N26" i="37" s="1"/>
  <c r="P26" i="37" s="1"/>
  <c r="N27" i="37" s="1"/>
  <c r="P27" i="37" s="1"/>
  <c r="N28" i="37" s="1"/>
  <c r="P28" i="37" s="1"/>
  <c r="N29" i="37" s="1"/>
  <c r="P29" i="37" s="1"/>
  <c r="N30" i="37" s="1"/>
  <c r="P30" i="37" s="1"/>
  <c r="N31" i="37" s="1"/>
  <c r="P31" i="37" s="1"/>
  <c r="N32" i="37" s="1"/>
  <c r="P32" i="37" s="1"/>
  <c r="N33" i="37" s="1"/>
  <c r="P33" i="37" s="1"/>
  <c r="N34" i="37" s="1"/>
  <c r="P34" i="37" s="1"/>
  <c r="N35" i="37" s="1"/>
  <c r="P35" i="37" s="1"/>
  <c r="N36" i="37" s="1"/>
  <c r="P36" i="37" s="1"/>
  <c r="N37" i="37" s="1"/>
  <c r="P37" i="37" s="1"/>
  <c r="N38" i="37" s="1"/>
  <c r="P38" i="37" s="1"/>
  <c r="N39" i="37" s="1"/>
  <c r="P39" i="37" s="1"/>
  <c r="N40" i="37" s="1"/>
  <c r="P40" i="37" s="1"/>
  <c r="E23" i="37"/>
  <c r="C24" i="37" s="1"/>
  <c r="E24" i="37" s="1"/>
  <c r="C25" i="37" s="1"/>
  <c r="E25" i="37" s="1"/>
  <c r="C26" i="37" s="1"/>
  <c r="E26" i="37" s="1"/>
  <c r="C27" i="37" s="1"/>
  <c r="E27" i="37" s="1"/>
  <c r="C28" i="37" s="1"/>
  <c r="E28" i="37" s="1"/>
  <c r="C29" i="37" s="1"/>
  <c r="E29" i="37" s="1"/>
  <c r="C30" i="37" s="1"/>
  <c r="E30" i="37" s="1"/>
  <c r="C31" i="37" s="1"/>
  <c r="E31" i="37" s="1"/>
  <c r="C32" i="37" s="1"/>
  <c r="E32" i="37" s="1"/>
  <c r="C33" i="37" s="1"/>
  <c r="E33" i="37" s="1"/>
  <c r="C34" i="37" s="1"/>
  <c r="E34" i="37" s="1"/>
  <c r="C35" i="37" s="1"/>
  <c r="E35" i="37" s="1"/>
  <c r="C36" i="37" s="1"/>
  <c r="E36" i="37" s="1"/>
  <c r="C37" i="37" s="1"/>
  <c r="E37" i="37" s="1"/>
  <c r="C38" i="37" s="1"/>
  <c r="E38" i="37" s="1"/>
  <c r="C39" i="37" s="1"/>
  <c r="E39" i="37" s="1"/>
  <c r="C40" i="37" s="1"/>
  <c r="E40" i="37" s="1"/>
  <c r="E23" i="36"/>
  <c r="C24" i="36" s="1"/>
  <c r="E24" i="36" s="1"/>
  <c r="C25" i="36" s="1"/>
  <c r="E25" i="36" s="1"/>
  <c r="C26" i="36" s="1"/>
  <c r="E26" i="36" s="1"/>
  <c r="C27" i="36" s="1"/>
  <c r="E27" i="36" s="1"/>
  <c r="C28" i="36" s="1"/>
  <c r="E28" i="36" s="1"/>
  <c r="C29" i="36" s="1"/>
  <c r="E29" i="36" s="1"/>
  <c r="C30" i="36" s="1"/>
  <c r="E30" i="36" s="1"/>
  <c r="C31" i="36" s="1"/>
  <c r="E31" i="36" s="1"/>
  <c r="C32" i="36" s="1"/>
  <c r="E32" i="36" s="1"/>
  <c r="C33" i="36" s="1"/>
  <c r="E33" i="36" s="1"/>
  <c r="C34" i="36" s="1"/>
  <c r="E34" i="36" s="1"/>
  <c r="C35" i="36" s="1"/>
  <c r="E35" i="36" s="1"/>
  <c r="C36" i="36" s="1"/>
  <c r="E36" i="36" s="1"/>
  <c r="C37" i="36" s="1"/>
  <c r="E37" i="36" s="1"/>
  <c r="C38" i="36" s="1"/>
  <c r="E38" i="36" s="1"/>
  <c r="C39" i="36" s="1"/>
  <c r="E39" i="36" s="1"/>
  <c r="C40" i="36" s="1"/>
  <c r="E40" i="36" s="1"/>
  <c r="H23" i="35"/>
  <c r="E23" i="35"/>
  <c r="C24" i="35" s="1"/>
  <c r="E24" i="35" s="1"/>
  <c r="C25" i="35" s="1"/>
  <c r="E25" i="35" s="1"/>
  <c r="C26" i="35" s="1"/>
  <c r="E26" i="35" s="1"/>
  <c r="C27" i="35" s="1"/>
  <c r="E27" i="35" s="1"/>
  <c r="C28" i="35" s="1"/>
  <c r="E28" i="35" s="1"/>
  <c r="C29" i="35" s="1"/>
  <c r="E29" i="35" s="1"/>
  <c r="C30" i="35" s="1"/>
  <c r="E30" i="35" s="1"/>
  <c r="C31" i="35" s="1"/>
  <c r="E31" i="35" s="1"/>
  <c r="C32" i="35" s="1"/>
  <c r="E32" i="35" s="1"/>
  <c r="C33" i="35" s="1"/>
  <c r="E33" i="35" s="1"/>
  <c r="C34" i="35" s="1"/>
  <c r="E34" i="35" s="1"/>
  <c r="C35" i="35" s="1"/>
  <c r="E35" i="35" s="1"/>
  <c r="C36" i="35" s="1"/>
  <c r="E36" i="35" s="1"/>
  <c r="C37" i="35" s="1"/>
  <c r="E37" i="35" s="1"/>
  <c r="C38" i="35" s="1"/>
  <c r="E38" i="35" s="1"/>
  <c r="C39" i="35" s="1"/>
  <c r="E39" i="35" s="1"/>
  <c r="C40" i="35" s="1"/>
  <c r="E40" i="35" s="1"/>
  <c r="E21" i="34"/>
  <c r="C22" i="34" s="1"/>
  <c r="E22" i="34" s="1"/>
  <c r="C23" i="34" s="1"/>
  <c r="E23" i="34" s="1"/>
  <c r="C24" i="34" s="1"/>
  <c r="E24" i="34" s="1"/>
  <c r="C25" i="34" s="1"/>
  <c r="E25" i="34" s="1"/>
  <c r="C26" i="34" s="1"/>
  <c r="E26" i="34" s="1"/>
  <c r="C27" i="34" s="1"/>
  <c r="E27" i="34" s="1"/>
  <c r="C28" i="34" s="1"/>
  <c r="E28" i="34" s="1"/>
  <c r="C29" i="34" s="1"/>
  <c r="E29" i="34" s="1"/>
  <c r="C30" i="34" s="1"/>
  <c r="E30" i="34" s="1"/>
  <c r="C31" i="34" s="1"/>
  <c r="E31" i="34" s="1"/>
  <c r="C32" i="34" s="1"/>
  <c r="E32" i="34" s="1"/>
  <c r="C33" i="34" s="1"/>
  <c r="E33" i="34" s="1"/>
  <c r="C34" i="34" s="1"/>
  <c r="E34" i="34" s="1"/>
  <c r="C35" i="34" s="1"/>
  <c r="E35" i="34" s="1"/>
  <c r="C36" i="34" s="1"/>
  <c r="E36" i="34" s="1"/>
  <c r="C37" i="34" s="1"/>
  <c r="E37" i="34" s="1"/>
  <c r="C38" i="34" s="1"/>
  <c r="E38" i="34" s="1"/>
  <c r="O21" i="34"/>
  <c r="Q21" i="34" s="1"/>
  <c r="O22" i="34" s="1"/>
  <c r="Q22" i="34" s="1"/>
  <c r="O23" i="34" s="1"/>
  <c r="Q23" i="34" s="1"/>
  <c r="O24" i="34" s="1"/>
  <c r="Q24" i="34" s="1"/>
  <c r="O25" i="34" s="1"/>
  <c r="Q25" i="34" s="1"/>
  <c r="O26" i="34" s="1"/>
  <c r="Q26" i="34" s="1"/>
  <c r="O27" i="34" s="1"/>
  <c r="Q27" i="34" s="1"/>
  <c r="O28" i="34" s="1"/>
  <c r="Q28" i="34" s="1"/>
  <c r="O29" i="34" s="1"/>
  <c r="Q29" i="34" s="1"/>
  <c r="O30" i="34" s="1"/>
  <c r="Q30" i="34" s="1"/>
  <c r="O31" i="34" s="1"/>
  <c r="Q31" i="34" s="1"/>
  <c r="O32" i="34" s="1"/>
  <c r="Q32" i="34" s="1"/>
  <c r="O33" i="34" s="1"/>
  <c r="Q33" i="34" s="1"/>
  <c r="O34" i="34" s="1"/>
  <c r="Q34" i="34" s="1"/>
  <c r="O35" i="34" s="1"/>
  <c r="Q35" i="34" s="1"/>
  <c r="O36" i="34" s="1"/>
  <c r="Q36" i="34" s="1"/>
  <c r="O37" i="34" s="1"/>
  <c r="Q37" i="34" s="1"/>
  <c r="O38" i="34" s="1"/>
  <c r="Q38" i="34" s="1"/>
  <c r="K21" i="33"/>
  <c r="I22" i="33" s="1"/>
  <c r="K22" i="33" s="1"/>
  <c r="I23" i="33" s="1"/>
  <c r="K23" i="33" s="1"/>
  <c r="I24" i="33" s="1"/>
  <c r="K24" i="33" s="1"/>
  <c r="I25" i="33" s="1"/>
  <c r="K25" i="33" s="1"/>
  <c r="I26" i="33" s="1"/>
  <c r="K26" i="33" s="1"/>
  <c r="I27" i="33" s="1"/>
  <c r="K27" i="33" s="1"/>
  <c r="I28" i="33" s="1"/>
  <c r="K28" i="33" s="1"/>
  <c r="I29" i="33" s="1"/>
  <c r="K29" i="33" s="1"/>
  <c r="I30" i="33" s="1"/>
  <c r="K30" i="33" s="1"/>
  <c r="I31" i="33" s="1"/>
  <c r="K31" i="33" s="1"/>
  <c r="I32" i="33" s="1"/>
  <c r="K32" i="33" s="1"/>
  <c r="I33" i="33" s="1"/>
  <c r="K33" i="33" s="1"/>
  <c r="I34" i="33" s="1"/>
  <c r="K34" i="33" s="1"/>
  <c r="I35" i="33" s="1"/>
  <c r="K35" i="33" s="1"/>
  <c r="I36" i="33" s="1"/>
  <c r="K36" i="33" s="1"/>
  <c r="I37" i="33" s="1"/>
  <c r="K37" i="33" s="1"/>
  <c r="I38" i="33" s="1"/>
  <c r="K38" i="33" s="1"/>
  <c r="O21" i="33"/>
  <c r="Q21" i="33" s="1"/>
  <c r="O22" i="33" s="1"/>
  <c r="Q22" i="33" s="1"/>
  <c r="O23" i="33" s="1"/>
  <c r="Q23" i="33" s="1"/>
  <c r="O24" i="33" s="1"/>
  <c r="Q24" i="33" s="1"/>
  <c r="O25" i="33" s="1"/>
  <c r="Q25" i="33" s="1"/>
  <c r="O26" i="33" s="1"/>
  <c r="Q26" i="33" s="1"/>
  <c r="O27" i="33" s="1"/>
  <c r="Q27" i="33" s="1"/>
  <c r="O28" i="33" s="1"/>
  <c r="Q28" i="33" s="1"/>
  <c r="O29" i="33" s="1"/>
  <c r="Q29" i="33" s="1"/>
  <c r="O30" i="33" s="1"/>
  <c r="Q30" i="33" s="1"/>
  <c r="O31" i="33" s="1"/>
  <c r="Q31" i="33" s="1"/>
  <c r="O32" i="33" s="1"/>
  <c r="Q32" i="33" s="1"/>
  <c r="O33" i="33" s="1"/>
  <c r="Q33" i="33" s="1"/>
  <c r="O34" i="33" s="1"/>
  <c r="Q34" i="33" s="1"/>
  <c r="O35" i="33" s="1"/>
  <c r="Q35" i="33" s="1"/>
  <c r="O36" i="33" s="1"/>
  <c r="Q36" i="33" s="1"/>
  <c r="O37" i="33" s="1"/>
  <c r="Q37" i="33" s="1"/>
  <c r="O38" i="33" s="1"/>
  <c r="Q38" i="33" s="1"/>
  <c r="P27" i="31"/>
  <c r="R27" i="31" s="1"/>
  <c r="P28" i="31" s="1"/>
  <c r="R28" i="31" s="1"/>
  <c r="P29" i="31" s="1"/>
  <c r="R29" i="31" s="1"/>
  <c r="P30" i="31" s="1"/>
  <c r="R30" i="31" s="1"/>
  <c r="P31" i="31" s="1"/>
  <c r="R31" i="31" s="1"/>
  <c r="P32" i="31" s="1"/>
  <c r="R32" i="31" s="1"/>
  <c r="P33" i="31" s="1"/>
  <c r="R33" i="31" s="1"/>
  <c r="P34" i="31" s="1"/>
  <c r="R34" i="31" s="1"/>
  <c r="P35" i="31" s="1"/>
  <c r="R35" i="31" s="1"/>
  <c r="P36" i="31" s="1"/>
  <c r="R36" i="31" s="1"/>
  <c r="P37" i="31" s="1"/>
  <c r="R37" i="31" s="1"/>
  <c r="P38" i="31" s="1"/>
  <c r="R38" i="31" s="1"/>
  <c r="P39" i="31" s="1"/>
  <c r="R39" i="31" s="1"/>
  <c r="P40" i="31" s="1"/>
  <c r="R40" i="31" s="1"/>
  <c r="P41" i="31" s="1"/>
  <c r="R41" i="31" s="1"/>
  <c r="P42" i="31" s="1"/>
  <c r="R42" i="31" s="1"/>
  <c r="P43" i="31" s="1"/>
  <c r="R43" i="31" s="1"/>
  <c r="P44" i="31" s="1"/>
  <c r="R44" i="31" s="1"/>
  <c r="P45" i="31" s="1"/>
  <c r="R45" i="31" s="1"/>
  <c r="P46" i="31" s="1"/>
  <c r="R46" i="31" s="1"/>
  <c r="P47" i="31" s="1"/>
  <c r="R47" i="31" s="1"/>
  <c r="P48" i="31" s="1"/>
  <c r="R48" i="31" s="1"/>
  <c r="P49" i="31" s="1"/>
  <c r="R49" i="31" s="1"/>
  <c r="P50" i="31" s="1"/>
  <c r="R50" i="31" s="1"/>
  <c r="P51" i="31" s="1"/>
  <c r="R51" i="31" s="1"/>
  <c r="P52" i="31" s="1"/>
  <c r="R52" i="31" s="1"/>
  <c r="P53" i="31" s="1"/>
  <c r="R53" i="31" s="1"/>
  <c r="P54" i="31" s="1"/>
  <c r="R54" i="31" s="1"/>
  <c r="P55" i="31" s="1"/>
  <c r="R55" i="31" s="1"/>
  <c r="P56" i="31" s="1"/>
  <c r="R56" i="31" s="1"/>
  <c r="P57" i="31" s="1"/>
  <c r="R57" i="31" s="1"/>
  <c r="P58" i="31" s="1"/>
  <c r="R58" i="31" s="1"/>
  <c r="P59" i="31" s="1"/>
  <c r="R59" i="31" s="1"/>
  <c r="P60" i="31" s="1"/>
  <c r="R60" i="31" s="1"/>
  <c r="P61" i="31" s="1"/>
  <c r="R61" i="31" s="1"/>
  <c r="P62" i="31" s="1"/>
  <c r="R62" i="31" s="1"/>
  <c r="P63" i="31" s="1"/>
  <c r="R63" i="31" s="1"/>
  <c r="P64" i="31" s="1"/>
  <c r="R64" i="31" s="1"/>
  <c r="P65" i="31" s="1"/>
  <c r="R65" i="31" s="1"/>
  <c r="P66" i="31" s="1"/>
  <c r="R66" i="31" s="1"/>
  <c r="P67" i="31" s="1"/>
  <c r="R67" i="31" s="1"/>
  <c r="P68" i="31" s="1"/>
  <c r="R68" i="31" s="1"/>
  <c r="P69" i="31" s="1"/>
  <c r="R69" i="31" s="1"/>
  <c r="P70" i="31" s="1"/>
  <c r="R70" i="31" s="1"/>
  <c r="P71" i="31" s="1"/>
  <c r="R71" i="31" s="1"/>
  <c r="P72" i="31" s="1"/>
  <c r="R72" i="31" s="1"/>
  <c r="P73" i="31" s="1"/>
  <c r="R73" i="31" s="1"/>
  <c r="P74" i="31" s="1"/>
  <c r="R74" i="31" s="1"/>
  <c r="C27" i="31"/>
  <c r="E27" i="31" s="1"/>
  <c r="C28" i="31" s="1"/>
  <c r="E28" i="31" s="1"/>
  <c r="C29" i="31" s="1"/>
  <c r="E29" i="31" s="1"/>
  <c r="C30" i="31" s="1"/>
  <c r="E30" i="31" s="1"/>
  <c r="C31" i="31" s="1"/>
  <c r="E31" i="31" s="1"/>
  <c r="C32" i="31" s="1"/>
  <c r="E32" i="31" s="1"/>
  <c r="C33" i="31" s="1"/>
  <c r="E33" i="31" s="1"/>
  <c r="C34" i="31" s="1"/>
  <c r="E34" i="31" s="1"/>
  <c r="C35" i="31" s="1"/>
  <c r="E35" i="31" s="1"/>
  <c r="C36" i="31" s="1"/>
  <c r="E36" i="31" s="1"/>
  <c r="C37" i="31" s="1"/>
  <c r="E37" i="31" s="1"/>
  <c r="C38" i="31" s="1"/>
  <c r="E38" i="31" s="1"/>
  <c r="C39" i="31" s="1"/>
  <c r="E39" i="31" s="1"/>
  <c r="C40" i="31" s="1"/>
  <c r="E40" i="31" s="1"/>
  <c r="C41" i="31" s="1"/>
  <c r="E41" i="31" s="1"/>
  <c r="C42" i="31" s="1"/>
  <c r="E42" i="31" s="1"/>
  <c r="C43" i="31" s="1"/>
  <c r="E43" i="31" s="1"/>
  <c r="C44" i="31" s="1"/>
  <c r="E44" i="31" s="1"/>
  <c r="C45" i="31" s="1"/>
  <c r="E45" i="31" s="1"/>
  <c r="C46" i="31" s="1"/>
  <c r="E46" i="31" s="1"/>
  <c r="C47" i="31" s="1"/>
  <c r="E47" i="31" s="1"/>
  <c r="C48" i="31" s="1"/>
  <c r="E48" i="31" s="1"/>
  <c r="C49" i="31" s="1"/>
  <c r="E49" i="31" s="1"/>
  <c r="C50" i="31" s="1"/>
  <c r="E50" i="31" s="1"/>
  <c r="C51" i="31" s="1"/>
  <c r="E51" i="31" s="1"/>
  <c r="C52" i="31" s="1"/>
  <c r="E52" i="31" s="1"/>
  <c r="C53" i="31" s="1"/>
  <c r="E53" i="31" s="1"/>
  <c r="C54" i="31" s="1"/>
  <c r="E54" i="31" s="1"/>
  <c r="C55" i="31" s="1"/>
  <c r="E55" i="31" s="1"/>
  <c r="C56" i="31" s="1"/>
  <c r="E56" i="31" s="1"/>
  <c r="C57" i="31" s="1"/>
  <c r="E57" i="31" s="1"/>
  <c r="C58" i="31" s="1"/>
  <c r="E58" i="31" s="1"/>
  <c r="C59" i="31" s="1"/>
  <c r="E59" i="31" s="1"/>
  <c r="C60" i="31" s="1"/>
  <c r="E60" i="31" s="1"/>
  <c r="C61" i="31" s="1"/>
  <c r="E61" i="31" s="1"/>
  <c r="C62" i="31" s="1"/>
  <c r="E62" i="31" s="1"/>
  <c r="C63" i="31" s="1"/>
  <c r="E63" i="31" s="1"/>
  <c r="C64" i="31" s="1"/>
  <c r="E64" i="31" s="1"/>
  <c r="C65" i="31" s="1"/>
  <c r="E65" i="31" s="1"/>
  <c r="C66" i="31" s="1"/>
  <c r="E66" i="31" s="1"/>
  <c r="C67" i="31" s="1"/>
  <c r="E67" i="31" s="1"/>
  <c r="C68" i="31" s="1"/>
  <c r="E68" i="31" s="1"/>
  <c r="C69" i="31" s="1"/>
  <c r="E69" i="31" s="1"/>
  <c r="C70" i="31" s="1"/>
  <c r="E70" i="31" s="1"/>
  <c r="C71" i="31" s="1"/>
  <c r="E71" i="31" s="1"/>
  <c r="C72" i="31" s="1"/>
  <c r="E72" i="31" s="1"/>
  <c r="C73" i="31" s="1"/>
  <c r="E73" i="31" s="1"/>
  <c r="C74" i="31" s="1"/>
  <c r="E74" i="31" s="1"/>
  <c r="G11" i="31"/>
  <c r="L27" i="29"/>
  <c r="J28" i="29" s="1"/>
  <c r="L28" i="29" s="1"/>
  <c r="J29" i="29" s="1"/>
  <c r="L29" i="29" s="1"/>
  <c r="J30" i="29" s="1"/>
  <c r="L30" i="29" s="1"/>
  <c r="J31" i="29" s="1"/>
  <c r="L31" i="29" s="1"/>
  <c r="J32" i="29" s="1"/>
  <c r="L32" i="29" s="1"/>
  <c r="J33" i="29" s="1"/>
  <c r="L33" i="29" s="1"/>
  <c r="J34" i="29" s="1"/>
  <c r="L34" i="29" s="1"/>
  <c r="J35" i="29" s="1"/>
  <c r="L35" i="29" s="1"/>
  <c r="J36" i="29" s="1"/>
  <c r="L36" i="29" s="1"/>
  <c r="J37" i="29" s="1"/>
  <c r="L37" i="29" s="1"/>
  <c r="J38" i="29" s="1"/>
  <c r="L38" i="29" s="1"/>
  <c r="J39" i="29" s="1"/>
  <c r="L39" i="29" s="1"/>
  <c r="C27" i="29"/>
  <c r="G11" i="29"/>
  <c r="J20" i="42" l="1"/>
  <c r="H21" i="42" s="1"/>
  <c r="J21" i="42" s="1"/>
  <c r="H22" i="42" s="1"/>
  <c r="J22" i="42" s="1"/>
  <c r="H23" i="42" s="1"/>
  <c r="J23" i="42" s="1"/>
  <c r="H24" i="42" s="1"/>
  <c r="J24" i="42" s="1"/>
  <c r="H25" i="42" s="1"/>
  <c r="J25" i="42" s="1"/>
  <c r="H26" i="42" s="1"/>
  <c r="J26" i="42" s="1"/>
  <c r="H27" i="42" s="1"/>
  <c r="J27" i="42" s="1"/>
  <c r="H28" i="42" s="1"/>
  <c r="J28" i="42" s="1"/>
  <c r="H29" i="42" s="1"/>
  <c r="J29" i="42" s="1"/>
  <c r="H30" i="42" s="1"/>
  <c r="J30" i="42" s="1"/>
  <c r="H31" i="42" s="1"/>
  <c r="J31" i="42" s="1"/>
  <c r="H32" i="42" s="1"/>
  <c r="J32" i="42" s="1"/>
  <c r="H33" i="42" s="1"/>
  <c r="J33" i="42" s="1"/>
  <c r="H34" i="42" s="1"/>
  <c r="J34" i="42" s="1"/>
  <c r="H35" i="42" s="1"/>
  <c r="J35" i="42" s="1"/>
  <c r="H36" i="42" s="1"/>
  <c r="J36" i="42" s="1"/>
  <c r="H37" i="42" s="1"/>
  <c r="J37" i="42" s="1"/>
  <c r="M20" i="42"/>
  <c r="O20" i="42" s="1"/>
  <c r="M21" i="42" s="1"/>
  <c r="O21" i="42" s="1"/>
  <c r="M22" i="42" s="1"/>
  <c r="O22" i="42" s="1"/>
  <c r="M23" i="42" s="1"/>
  <c r="O23" i="42" s="1"/>
  <c r="M24" i="42" s="1"/>
  <c r="O24" i="42" s="1"/>
  <c r="M25" i="42" s="1"/>
  <c r="O25" i="42" s="1"/>
  <c r="M26" i="42" s="1"/>
  <c r="O26" i="42" s="1"/>
  <c r="M27" i="42" s="1"/>
  <c r="O27" i="42" s="1"/>
  <c r="M28" i="42" s="1"/>
  <c r="O28" i="42" s="1"/>
  <c r="M29" i="42" s="1"/>
  <c r="O29" i="42" s="1"/>
  <c r="M30" i="42" s="1"/>
  <c r="O30" i="42" s="1"/>
  <c r="M31" i="42" s="1"/>
  <c r="O31" i="42" s="1"/>
  <c r="M32" i="42" s="1"/>
  <c r="O32" i="42" s="1"/>
  <c r="M33" i="42" s="1"/>
  <c r="O33" i="42" s="1"/>
  <c r="M34" i="42" s="1"/>
  <c r="O34" i="42" s="1"/>
  <c r="M35" i="42" s="1"/>
  <c r="O35" i="42" s="1"/>
  <c r="M36" i="42" s="1"/>
  <c r="O36" i="42" s="1"/>
  <c r="M37" i="42" s="1"/>
  <c r="O37" i="42" s="1"/>
  <c r="J23" i="38"/>
  <c r="H24" i="38" s="1"/>
  <c r="J24" i="38" s="1"/>
  <c r="H25" i="38" s="1"/>
  <c r="J25" i="38" s="1"/>
  <c r="H26" i="38" s="1"/>
  <c r="J26" i="38" s="1"/>
  <c r="H27" i="38" s="1"/>
  <c r="J27" i="38" s="1"/>
  <c r="H28" i="38" s="1"/>
  <c r="J28" i="38" s="1"/>
  <c r="H29" i="38" s="1"/>
  <c r="J29" i="38" s="1"/>
  <c r="H30" i="38" s="1"/>
  <c r="J30" i="38" s="1"/>
  <c r="H31" i="38" s="1"/>
  <c r="J31" i="38" s="1"/>
  <c r="H32" i="38" s="1"/>
  <c r="J32" i="38" s="1"/>
  <c r="H33" i="38" s="1"/>
  <c r="J33" i="38" s="1"/>
  <c r="H34" i="38" s="1"/>
  <c r="J34" i="38" s="1"/>
  <c r="H35" i="38" s="1"/>
  <c r="J35" i="38" s="1"/>
  <c r="H36" i="38" s="1"/>
  <c r="J36" i="38" s="1"/>
  <c r="H37" i="38" s="1"/>
  <c r="J37" i="38" s="1"/>
  <c r="H38" i="38" s="1"/>
  <c r="J38" i="38" s="1"/>
  <c r="H39" i="38" s="1"/>
  <c r="J39" i="38" s="1"/>
  <c r="H40" i="38" s="1"/>
  <c r="J40" i="38" s="1"/>
  <c r="N23" i="38"/>
  <c r="P23" i="38" s="1"/>
  <c r="N24" i="38" s="1"/>
  <c r="P24" i="38" s="1"/>
  <c r="N25" i="38" s="1"/>
  <c r="P25" i="38" s="1"/>
  <c r="N26" i="38" s="1"/>
  <c r="P26" i="38" s="1"/>
  <c r="N27" i="38" s="1"/>
  <c r="P27" i="38" s="1"/>
  <c r="N28" i="38" s="1"/>
  <c r="P28" i="38" s="1"/>
  <c r="N29" i="38" s="1"/>
  <c r="P29" i="38" s="1"/>
  <c r="N30" i="38" s="1"/>
  <c r="P30" i="38" s="1"/>
  <c r="N31" i="38" s="1"/>
  <c r="P31" i="38" s="1"/>
  <c r="N32" i="38" s="1"/>
  <c r="P32" i="38" s="1"/>
  <c r="N33" i="38" s="1"/>
  <c r="P33" i="38" s="1"/>
  <c r="N34" i="38" s="1"/>
  <c r="P34" i="38" s="1"/>
  <c r="N35" i="38" s="1"/>
  <c r="P35" i="38" s="1"/>
  <c r="N36" i="38" s="1"/>
  <c r="P36" i="38" s="1"/>
  <c r="N37" i="38" s="1"/>
  <c r="P37" i="38" s="1"/>
  <c r="N38" i="38" s="1"/>
  <c r="P38" i="38" s="1"/>
  <c r="N39" i="38" s="1"/>
  <c r="P39" i="38" s="1"/>
  <c r="N40" i="38" s="1"/>
  <c r="P40" i="38" s="1"/>
  <c r="J23" i="35"/>
  <c r="H24" i="35" s="1"/>
  <c r="J24" i="35" s="1"/>
  <c r="H25" i="35" s="1"/>
  <c r="J25" i="35" s="1"/>
  <c r="H26" i="35" s="1"/>
  <c r="J26" i="35" s="1"/>
  <c r="H27" i="35" s="1"/>
  <c r="J27" i="35" s="1"/>
  <c r="H28" i="35" s="1"/>
  <c r="J28" i="35" s="1"/>
  <c r="H29" i="35" s="1"/>
  <c r="J29" i="35" s="1"/>
  <c r="H30" i="35" s="1"/>
  <c r="J30" i="35" s="1"/>
  <c r="H31" i="35" s="1"/>
  <c r="J31" i="35" s="1"/>
  <c r="H32" i="35" s="1"/>
  <c r="J32" i="35" s="1"/>
  <c r="H33" i="35" s="1"/>
  <c r="J33" i="35" s="1"/>
  <c r="H34" i="35" s="1"/>
  <c r="J34" i="35" s="1"/>
  <c r="H35" i="35" s="1"/>
  <c r="J35" i="35" s="1"/>
  <c r="H36" i="35" s="1"/>
  <c r="J36" i="35" s="1"/>
  <c r="H37" i="35" s="1"/>
  <c r="J37" i="35" s="1"/>
  <c r="H38" i="35" s="1"/>
  <c r="J38" i="35" s="1"/>
  <c r="H39" i="35" s="1"/>
  <c r="J39" i="35" s="1"/>
  <c r="H40" i="35" s="1"/>
  <c r="J40" i="35" s="1"/>
  <c r="N23" i="35"/>
  <c r="P23" i="35" s="1"/>
  <c r="N24" i="35" s="1"/>
  <c r="P24" i="35" s="1"/>
  <c r="N25" i="35" s="1"/>
  <c r="P25" i="35" s="1"/>
  <c r="N26" i="35" s="1"/>
  <c r="P26" i="35" s="1"/>
  <c r="N27" i="35" s="1"/>
  <c r="P27" i="35" s="1"/>
  <c r="N28" i="35" s="1"/>
  <c r="P28" i="35" s="1"/>
  <c r="N29" i="35" s="1"/>
  <c r="P29" i="35" s="1"/>
  <c r="N30" i="35" s="1"/>
  <c r="P30" i="35" s="1"/>
  <c r="N31" i="35" s="1"/>
  <c r="P31" i="35" s="1"/>
  <c r="N32" i="35" s="1"/>
  <c r="P32" i="35" s="1"/>
  <c r="N33" i="35" s="1"/>
  <c r="P33" i="35" s="1"/>
  <c r="N34" i="35" s="1"/>
  <c r="P34" i="35" s="1"/>
  <c r="N35" i="35" s="1"/>
  <c r="P35" i="35" s="1"/>
  <c r="N36" i="35" s="1"/>
  <c r="P36" i="35" s="1"/>
  <c r="N37" i="35" s="1"/>
  <c r="P37" i="35" s="1"/>
  <c r="N38" i="35" s="1"/>
  <c r="P38" i="35" s="1"/>
  <c r="N39" i="35" s="1"/>
  <c r="P39" i="35" s="1"/>
  <c r="N40" i="35" s="1"/>
  <c r="P40" i="35" s="1"/>
  <c r="L27" i="31"/>
  <c r="J28" i="31" s="1"/>
  <c r="L28" i="31" s="1"/>
  <c r="J29" i="31" s="1"/>
  <c r="L29" i="31" s="1"/>
  <c r="J30" i="31" s="1"/>
  <c r="L30" i="31" s="1"/>
  <c r="J31" i="31" s="1"/>
  <c r="L31" i="31" s="1"/>
  <c r="J32" i="31" s="1"/>
  <c r="L32" i="31" s="1"/>
  <c r="J33" i="31" s="1"/>
  <c r="L33" i="31" s="1"/>
  <c r="J34" i="31" s="1"/>
  <c r="L34" i="31" s="1"/>
  <c r="J35" i="31" s="1"/>
  <c r="L35" i="31" s="1"/>
  <c r="J36" i="31" s="1"/>
  <c r="L36" i="31" s="1"/>
  <c r="J37" i="31" s="1"/>
  <c r="L37" i="31" s="1"/>
  <c r="J38" i="31" s="1"/>
  <c r="L38" i="31" s="1"/>
  <c r="J39" i="31" s="1"/>
  <c r="L39" i="31" s="1"/>
  <c r="J40" i="31" s="1"/>
  <c r="L40" i="31" s="1"/>
  <c r="J41" i="31" s="1"/>
  <c r="L41" i="31" s="1"/>
  <c r="J42" i="31" s="1"/>
  <c r="L42" i="31" s="1"/>
  <c r="J43" i="31" s="1"/>
  <c r="L43" i="31" s="1"/>
  <c r="J44" i="31" s="1"/>
  <c r="L44" i="31" s="1"/>
  <c r="J45" i="31" s="1"/>
  <c r="L45" i="31" s="1"/>
  <c r="J46" i="31" s="1"/>
  <c r="L46" i="31" s="1"/>
  <c r="J47" i="31" s="1"/>
  <c r="L47" i="31" s="1"/>
  <c r="J48" i="31" s="1"/>
  <c r="L48" i="31" s="1"/>
  <c r="J49" i="31" s="1"/>
  <c r="L49" i="31" s="1"/>
  <c r="J50" i="31" s="1"/>
  <c r="L50" i="31" s="1"/>
  <c r="J51" i="31" s="1"/>
  <c r="L51" i="31" s="1"/>
  <c r="J52" i="31" s="1"/>
  <c r="L52" i="31" s="1"/>
  <c r="J53" i="31" s="1"/>
  <c r="L53" i="31" s="1"/>
  <c r="J54" i="31" s="1"/>
  <c r="L54" i="31" s="1"/>
  <c r="J55" i="31" s="1"/>
  <c r="L55" i="31" s="1"/>
  <c r="J56" i="31" s="1"/>
  <c r="L56" i="31" s="1"/>
  <c r="J57" i="31" s="1"/>
  <c r="L57" i="31" s="1"/>
  <c r="J58" i="31" s="1"/>
  <c r="L58" i="31" s="1"/>
  <c r="J59" i="31" s="1"/>
  <c r="L59" i="31" s="1"/>
  <c r="J60" i="31" s="1"/>
  <c r="L60" i="31" s="1"/>
  <c r="J61" i="31" s="1"/>
  <c r="L61" i="31" s="1"/>
  <c r="J62" i="31" s="1"/>
  <c r="L62" i="31" s="1"/>
  <c r="J63" i="31" s="1"/>
  <c r="L63" i="31" s="1"/>
  <c r="J64" i="31" s="1"/>
  <c r="L64" i="31" s="1"/>
  <c r="J65" i="31" s="1"/>
  <c r="L65" i="31" s="1"/>
  <c r="J66" i="31" s="1"/>
  <c r="L66" i="31" s="1"/>
  <c r="J67" i="31" s="1"/>
  <c r="L67" i="31" s="1"/>
  <c r="J68" i="31" s="1"/>
  <c r="L68" i="31" s="1"/>
  <c r="J69" i="31" s="1"/>
  <c r="L69" i="31" s="1"/>
  <c r="J70" i="31" s="1"/>
  <c r="L70" i="31" s="1"/>
  <c r="J71" i="31" s="1"/>
  <c r="L71" i="31" s="1"/>
  <c r="J72" i="31" s="1"/>
  <c r="L72" i="31" s="1"/>
  <c r="J73" i="31" s="1"/>
  <c r="L73" i="31" s="1"/>
  <c r="J74" i="31" s="1"/>
  <c r="L74" i="31" s="1"/>
  <c r="P27" i="29"/>
  <c r="R27" i="29" s="1"/>
  <c r="P28" i="29" s="1"/>
  <c r="R28" i="29" s="1"/>
  <c r="P29" i="29" s="1"/>
  <c r="R29" i="29" s="1"/>
  <c r="P30" i="29" s="1"/>
  <c r="R30" i="29" s="1"/>
  <c r="P31" i="29" s="1"/>
  <c r="R31" i="29" s="1"/>
  <c r="P32" i="29" s="1"/>
  <c r="R32" i="29" s="1"/>
  <c r="P33" i="29" s="1"/>
  <c r="R33" i="29" s="1"/>
  <c r="P34" i="29" s="1"/>
  <c r="R34" i="29" s="1"/>
  <c r="P35" i="29" s="1"/>
  <c r="R35" i="29" s="1"/>
  <c r="P36" i="29" s="1"/>
  <c r="R36" i="29" s="1"/>
  <c r="P37" i="29" s="1"/>
  <c r="R37" i="29" s="1"/>
  <c r="P38" i="29" s="1"/>
  <c r="R38" i="29" s="1"/>
  <c r="P39" i="29" s="1"/>
  <c r="R39" i="29" s="1"/>
  <c r="P40" i="29" s="1"/>
  <c r="R40" i="29" s="1"/>
  <c r="P41" i="29" s="1"/>
  <c r="R41" i="29" s="1"/>
  <c r="P42" i="29" s="1"/>
  <c r="R42" i="29" s="1"/>
  <c r="P43" i="29" s="1"/>
  <c r="R43" i="29" s="1"/>
  <c r="P44" i="29" s="1"/>
  <c r="R44" i="29" s="1"/>
  <c r="P45" i="29" s="1"/>
  <c r="R45" i="29" s="1"/>
  <c r="P46" i="29" s="1"/>
  <c r="R46" i="29" s="1"/>
  <c r="P47" i="29" s="1"/>
  <c r="R47" i="29" s="1"/>
  <c r="P48" i="29" s="1"/>
  <c r="R48" i="29" s="1"/>
  <c r="P49" i="29" s="1"/>
  <c r="R49" i="29" s="1"/>
  <c r="P50" i="29" s="1"/>
  <c r="R50" i="29" s="1"/>
  <c r="P51" i="29" s="1"/>
  <c r="R51" i="29" s="1"/>
  <c r="P52" i="29" s="1"/>
  <c r="R52" i="29" s="1"/>
  <c r="P53" i="29" s="1"/>
  <c r="R53" i="29" s="1"/>
  <c r="P54" i="29" s="1"/>
  <c r="R54" i="29" s="1"/>
  <c r="P55" i="29" s="1"/>
  <c r="R55" i="29" s="1"/>
  <c r="P56" i="29" s="1"/>
  <c r="R56" i="29" s="1"/>
  <c r="P57" i="29" s="1"/>
  <c r="R57" i="29" s="1"/>
  <c r="P58" i="29" s="1"/>
  <c r="R58" i="29" s="1"/>
  <c r="P59" i="29" s="1"/>
  <c r="R59" i="29" s="1"/>
  <c r="P60" i="29" s="1"/>
  <c r="R60" i="29" s="1"/>
  <c r="P61" i="29" s="1"/>
  <c r="R61" i="29" s="1"/>
  <c r="P62" i="29" s="1"/>
  <c r="R62" i="29" s="1"/>
  <c r="P63" i="29" s="1"/>
  <c r="R63" i="29" s="1"/>
  <c r="P64" i="29" s="1"/>
  <c r="R64" i="29" s="1"/>
  <c r="P65" i="29" s="1"/>
  <c r="R65" i="29" s="1"/>
  <c r="P66" i="29" s="1"/>
  <c r="R66" i="29" s="1"/>
  <c r="P67" i="29" s="1"/>
  <c r="R67" i="29" s="1"/>
  <c r="P68" i="29" s="1"/>
  <c r="R68" i="29" s="1"/>
  <c r="P69" i="29" s="1"/>
  <c r="R69" i="29" s="1"/>
  <c r="P70" i="29" s="1"/>
  <c r="R70" i="29" s="1"/>
  <c r="P71" i="29" s="1"/>
  <c r="R71" i="29" s="1"/>
  <c r="P72" i="29" s="1"/>
  <c r="R72" i="29" s="1"/>
  <c r="P73" i="29" s="1"/>
  <c r="R73" i="29" s="1"/>
  <c r="P74" i="29" s="1"/>
  <c r="R74" i="29" s="1"/>
  <c r="J40" i="29"/>
  <c r="L40" i="29" s="1"/>
  <c r="E27" i="29"/>
  <c r="C28" i="29" s="1"/>
  <c r="E28" i="29" s="1"/>
  <c r="C29" i="29" s="1"/>
  <c r="E29" i="29" s="1"/>
  <c r="C30" i="29" s="1"/>
  <c r="E30" i="29" s="1"/>
  <c r="C31" i="29" s="1"/>
  <c r="E31" i="29" s="1"/>
  <c r="C32" i="29" s="1"/>
  <c r="E32" i="29" s="1"/>
  <c r="C33" i="29" s="1"/>
  <c r="E33" i="29" s="1"/>
  <c r="C34" i="29" s="1"/>
  <c r="E34" i="29" s="1"/>
  <c r="C35" i="29" s="1"/>
  <c r="E35" i="29" s="1"/>
  <c r="C36" i="29" s="1"/>
  <c r="E36" i="29" s="1"/>
  <c r="C37" i="29" s="1"/>
  <c r="E37" i="29" s="1"/>
  <c r="C38" i="29" s="1"/>
  <c r="E38" i="29" s="1"/>
  <c r="C39" i="29" s="1"/>
  <c r="E39" i="29" s="1"/>
  <c r="C40" i="29" s="1"/>
  <c r="E40" i="29" s="1"/>
  <c r="C41" i="29" s="1"/>
  <c r="E41" i="29" s="1"/>
  <c r="C42" i="29" s="1"/>
  <c r="E42" i="29" s="1"/>
  <c r="C43" i="29" s="1"/>
  <c r="E43" i="29" s="1"/>
  <c r="C44" i="29" s="1"/>
  <c r="E44" i="29" s="1"/>
  <c r="C45" i="29" s="1"/>
  <c r="E45" i="29" s="1"/>
  <c r="C46" i="29" s="1"/>
  <c r="E46" i="29" s="1"/>
  <c r="C47" i="29" s="1"/>
  <c r="E47" i="29" s="1"/>
  <c r="C48" i="29" s="1"/>
  <c r="E48" i="29" s="1"/>
  <c r="C49" i="29" s="1"/>
  <c r="E49" i="29" s="1"/>
  <c r="C50" i="29" s="1"/>
  <c r="E50" i="29" s="1"/>
  <c r="C51" i="29" s="1"/>
  <c r="E51" i="29" s="1"/>
  <c r="C52" i="29" s="1"/>
  <c r="E52" i="29" s="1"/>
  <c r="C53" i="29" s="1"/>
  <c r="E53" i="29" s="1"/>
  <c r="C54" i="29" s="1"/>
  <c r="E54" i="29" s="1"/>
  <c r="C55" i="29" s="1"/>
  <c r="E55" i="29" s="1"/>
  <c r="C56" i="29" s="1"/>
  <c r="E56" i="29" s="1"/>
  <c r="C57" i="29" s="1"/>
  <c r="E57" i="29" s="1"/>
  <c r="C58" i="29" s="1"/>
  <c r="E58" i="29" s="1"/>
  <c r="C59" i="29" s="1"/>
  <c r="E59" i="29" s="1"/>
  <c r="C60" i="29" s="1"/>
  <c r="E60" i="29" s="1"/>
  <c r="C61" i="29" s="1"/>
  <c r="E61" i="29" s="1"/>
  <c r="C62" i="29" s="1"/>
  <c r="E62" i="29" s="1"/>
  <c r="C63" i="29" s="1"/>
  <c r="E63" i="29" s="1"/>
  <c r="C64" i="29" s="1"/>
  <c r="E64" i="29" s="1"/>
  <c r="C65" i="29" s="1"/>
  <c r="E65" i="29" s="1"/>
  <c r="C66" i="29" s="1"/>
  <c r="E66" i="29" s="1"/>
  <c r="C67" i="29" s="1"/>
  <c r="E67" i="29" s="1"/>
  <c r="C68" i="29" s="1"/>
  <c r="E68" i="29" s="1"/>
  <c r="C69" i="29" s="1"/>
  <c r="E69" i="29" s="1"/>
  <c r="C70" i="29" s="1"/>
  <c r="E70" i="29" s="1"/>
  <c r="C71" i="29" s="1"/>
  <c r="E71" i="29" s="1"/>
  <c r="C72" i="29" s="1"/>
  <c r="E72" i="29" s="1"/>
  <c r="C73" i="29" s="1"/>
  <c r="E73" i="29" s="1"/>
  <c r="C74" i="29" s="1"/>
  <c r="E74" i="29" s="1"/>
  <c r="J41" i="29" l="1"/>
  <c r="L41" i="29" s="1"/>
  <c r="J42" i="29" l="1"/>
  <c r="L42" i="29" s="1"/>
  <c r="J43" i="29" l="1"/>
  <c r="L43" i="29" s="1"/>
  <c r="J44" i="29" l="1"/>
  <c r="L44" i="29" s="1"/>
  <c r="J45" i="29" l="1"/>
  <c r="L45" i="29" s="1"/>
  <c r="J46" i="29" l="1"/>
  <c r="L46" i="29" s="1"/>
  <c r="J47" i="29" l="1"/>
  <c r="L47" i="29" s="1"/>
  <c r="J48" i="29" l="1"/>
  <c r="L48" i="29" s="1"/>
  <c r="J49" i="29" l="1"/>
  <c r="L49" i="29" s="1"/>
  <c r="J50" i="29" l="1"/>
  <c r="L50" i="29" s="1"/>
  <c r="J51" i="29" l="1"/>
  <c r="L51" i="29" s="1"/>
  <c r="J52" i="29" l="1"/>
  <c r="L52" i="29" s="1"/>
  <c r="J53" i="29" l="1"/>
  <c r="L53" i="29" s="1"/>
  <c r="J54" i="29" l="1"/>
  <c r="L54" i="29" s="1"/>
  <c r="J55" i="29" l="1"/>
  <c r="L55" i="29" s="1"/>
  <c r="J56" i="29" l="1"/>
  <c r="L56" i="29" s="1"/>
  <c r="J57" i="29" l="1"/>
  <c r="L57" i="29" s="1"/>
  <c r="J58" i="29" l="1"/>
  <c r="L58" i="29" s="1"/>
  <c r="J59" i="29" l="1"/>
  <c r="L59" i="29" s="1"/>
  <c r="J60" i="29" l="1"/>
  <c r="L60" i="29" s="1"/>
  <c r="J61" i="29" l="1"/>
  <c r="L61" i="29" s="1"/>
  <c r="J62" i="29" l="1"/>
  <c r="L62" i="29" s="1"/>
  <c r="J63" i="29" l="1"/>
  <c r="L63" i="29" s="1"/>
  <c r="J64" i="29" l="1"/>
  <c r="L64" i="29" s="1"/>
  <c r="J65" i="29" l="1"/>
  <c r="L65" i="29" s="1"/>
  <c r="J66" i="29" l="1"/>
  <c r="L66" i="29" s="1"/>
  <c r="J67" i="29" l="1"/>
  <c r="L67" i="29" s="1"/>
  <c r="J68" i="29" l="1"/>
  <c r="L68" i="29" s="1"/>
  <c r="J69" i="29" l="1"/>
  <c r="L69" i="29" s="1"/>
  <c r="J70" i="29" l="1"/>
  <c r="L70" i="29" s="1"/>
  <c r="J71" i="29" l="1"/>
  <c r="L71" i="29" s="1"/>
  <c r="J72" i="29" l="1"/>
  <c r="L72" i="29" s="1"/>
  <c r="J73" i="29" l="1"/>
  <c r="L73" i="29" s="1"/>
  <c r="J74" i="29" l="1"/>
  <c r="L74" i="29" s="1"/>
  <c r="G10" i="28" l="1"/>
  <c r="R34" i="28"/>
  <c r="R33" i="28"/>
  <c r="R22" i="28"/>
  <c r="R21" i="28"/>
  <c r="C21" i="28"/>
  <c r="E21" i="28" s="1"/>
  <c r="C22" i="28" s="1"/>
  <c r="E22" i="28" s="1"/>
  <c r="C23" i="28" s="1"/>
  <c r="E23" i="28" s="1"/>
  <c r="C24" i="28" s="1"/>
  <c r="E24" i="28" s="1"/>
  <c r="C25" i="28" s="1"/>
  <c r="E25" i="28" s="1"/>
  <c r="C26" i="28" s="1"/>
  <c r="E26" i="28" s="1"/>
  <c r="C27" i="28" s="1"/>
  <c r="E27" i="28" s="1"/>
  <c r="C28" i="28" s="1"/>
  <c r="E28" i="28" s="1"/>
  <c r="C29" i="28" s="1"/>
  <c r="E29" i="28" s="1"/>
  <c r="C30" i="28" s="1"/>
  <c r="E30" i="28" s="1"/>
  <c r="C31" i="28" s="1"/>
  <c r="E31" i="28" s="1"/>
  <c r="C32" i="28" s="1"/>
  <c r="E32" i="28" s="1"/>
  <c r="C33" i="28" s="1"/>
  <c r="E33" i="28" s="1"/>
  <c r="C34" i="28" s="1"/>
  <c r="E34" i="28" s="1"/>
  <c r="C35" i="28" s="1"/>
  <c r="E35" i="28" s="1"/>
  <c r="C36" i="28" s="1"/>
  <c r="E36" i="28" s="1"/>
  <c r="C37" i="28" s="1"/>
  <c r="E37" i="28" s="1"/>
  <c r="C38" i="28" s="1"/>
  <c r="E38" i="28" s="1"/>
  <c r="C39" i="28" s="1"/>
  <c r="E39" i="28" s="1"/>
  <c r="C40" i="28" s="1"/>
  <c r="E40" i="28" s="1"/>
  <c r="C41" i="28" s="1"/>
  <c r="E41" i="28" s="1"/>
  <c r="C42" i="28" s="1"/>
  <c r="E42" i="28" s="1"/>
  <c r="C43" i="28" s="1"/>
  <c r="E43" i="28" s="1"/>
  <c r="C44" i="28" s="1"/>
  <c r="E44" i="28" s="1"/>
  <c r="C45" i="28" s="1"/>
  <c r="E45" i="28" s="1"/>
  <c r="C46" i="28" s="1"/>
  <c r="E46" i="28" s="1"/>
  <c r="C47" i="28" s="1"/>
  <c r="E47" i="28" s="1"/>
  <c r="C48" i="28" s="1"/>
  <c r="E48" i="28" s="1"/>
  <c r="C49" i="28" s="1"/>
  <c r="E49" i="28" s="1"/>
  <c r="C50" i="28" s="1"/>
  <c r="E50" i="28" s="1"/>
  <c r="C51" i="28" s="1"/>
  <c r="E51" i="28" s="1"/>
  <c r="C52" i="28" s="1"/>
  <c r="E52" i="28" s="1"/>
  <c r="C53" i="28" s="1"/>
  <c r="E53" i="28" s="1"/>
  <c r="C54" i="28" s="1"/>
  <c r="E54" i="28" s="1"/>
  <c r="C55" i="28" s="1"/>
  <c r="E55" i="28" s="1"/>
  <c r="C56" i="28" s="1"/>
  <c r="E56" i="28" s="1"/>
  <c r="C57" i="28" s="1"/>
  <c r="E57" i="28" s="1"/>
  <c r="C58" i="28" s="1"/>
  <c r="E58" i="28" s="1"/>
  <c r="C59" i="28" s="1"/>
  <c r="E59" i="28" s="1"/>
  <c r="C60" i="28" s="1"/>
  <c r="E60" i="28" s="1"/>
  <c r="C61" i="28" s="1"/>
  <c r="E61" i="28" s="1"/>
  <c r="C62" i="28" s="1"/>
  <c r="E62" i="28" s="1"/>
  <c r="C63" i="28" s="1"/>
  <c r="E63" i="28" s="1"/>
  <c r="C64" i="28" s="1"/>
  <c r="E64" i="28" s="1"/>
  <c r="C65" i="28" s="1"/>
  <c r="E65" i="28" s="1"/>
  <c r="C66" i="28" s="1"/>
  <c r="E66" i="28" s="1"/>
  <c r="C67" i="28" s="1"/>
  <c r="E67" i="28" s="1"/>
  <c r="C68" i="28" s="1"/>
  <c r="E68" i="28" s="1"/>
  <c r="I21" i="28" l="1"/>
  <c r="O21" i="28" s="1"/>
  <c r="Q21" i="28" s="1"/>
  <c r="O22" i="28" s="1"/>
  <c r="Q22" i="28" s="1"/>
  <c r="O23" i="28" s="1"/>
  <c r="Q23" i="28" s="1"/>
  <c r="O24" i="28" s="1"/>
  <c r="Q24" i="28" s="1"/>
  <c r="O25" i="28" s="1"/>
  <c r="Q25" i="28" s="1"/>
  <c r="O26" i="28" s="1"/>
  <c r="Q26" i="28" s="1"/>
  <c r="O27" i="28" s="1"/>
  <c r="Q27" i="28" s="1"/>
  <c r="O28" i="28" s="1"/>
  <c r="Q28" i="28" s="1"/>
  <c r="O29" i="28" s="1"/>
  <c r="Q29" i="28" s="1"/>
  <c r="O30" i="28" s="1"/>
  <c r="Q30" i="28" s="1"/>
  <c r="O31" i="28" s="1"/>
  <c r="Q31" i="28" s="1"/>
  <c r="O32" i="28" s="1"/>
  <c r="Q32" i="28" s="1"/>
  <c r="O33" i="28" s="1"/>
  <c r="Q33" i="28" s="1"/>
  <c r="O34" i="28" s="1"/>
  <c r="Q34" i="28" s="1"/>
  <c r="O35" i="28" s="1"/>
  <c r="Q35" i="28" s="1"/>
  <c r="O36" i="28" s="1"/>
  <c r="Q36" i="28" s="1"/>
  <c r="O37" i="28" s="1"/>
  <c r="Q37" i="28" s="1"/>
  <c r="O38" i="28" s="1"/>
  <c r="Q38" i="28" s="1"/>
  <c r="O39" i="28" s="1"/>
  <c r="Q39" i="28" s="1"/>
  <c r="O40" i="28" s="1"/>
  <c r="Q40" i="28" s="1"/>
  <c r="O41" i="28" s="1"/>
  <c r="Q41" i="28" s="1"/>
  <c r="O42" i="28" s="1"/>
  <c r="Q42" i="28" s="1"/>
  <c r="O43" i="28" s="1"/>
  <c r="Q43" i="28" s="1"/>
  <c r="O44" i="28" s="1"/>
  <c r="Q44" i="28" s="1"/>
  <c r="O45" i="28" s="1"/>
  <c r="Q45" i="28" s="1"/>
  <c r="O46" i="28" s="1"/>
  <c r="Q46" i="28" s="1"/>
  <c r="O47" i="28" s="1"/>
  <c r="Q47" i="28" s="1"/>
  <c r="O48" i="28" s="1"/>
  <c r="Q48" i="28" s="1"/>
  <c r="O49" i="28" s="1"/>
  <c r="Q49" i="28" s="1"/>
  <c r="O50" i="28" s="1"/>
  <c r="Q50" i="28" s="1"/>
  <c r="O51" i="28" s="1"/>
  <c r="Q51" i="28" s="1"/>
  <c r="O52" i="28" s="1"/>
  <c r="Q52" i="28" s="1"/>
  <c r="O53" i="28" s="1"/>
  <c r="Q53" i="28" s="1"/>
  <c r="O54" i="28" s="1"/>
  <c r="Q54" i="28" s="1"/>
  <c r="O55" i="28" s="1"/>
  <c r="Q55" i="28" s="1"/>
  <c r="O56" i="28" s="1"/>
  <c r="Q56" i="28" s="1"/>
  <c r="O57" i="28" s="1"/>
  <c r="Q57" i="28" s="1"/>
  <c r="O58" i="28" s="1"/>
  <c r="Q58" i="28" s="1"/>
  <c r="O59" i="28" s="1"/>
  <c r="Q59" i="28" s="1"/>
  <c r="O60" i="28" s="1"/>
  <c r="Q60" i="28" s="1"/>
  <c r="O61" i="28" s="1"/>
  <c r="Q61" i="28" s="1"/>
  <c r="O62" i="28" s="1"/>
  <c r="Q62" i="28" s="1"/>
  <c r="O63" i="28" s="1"/>
  <c r="Q63" i="28" s="1"/>
  <c r="O64" i="28" s="1"/>
  <c r="Q64" i="28" s="1"/>
  <c r="O65" i="28" s="1"/>
  <c r="Q65" i="28" s="1"/>
  <c r="O66" i="28" s="1"/>
  <c r="Q66" i="28" s="1"/>
  <c r="O67" i="28" s="1"/>
  <c r="Q67" i="28" s="1"/>
  <c r="O68" i="28" s="1"/>
  <c r="Q68" i="28" s="1"/>
  <c r="R22" i="27"/>
  <c r="R23" i="27"/>
  <c r="R24" i="27"/>
  <c r="R25" i="27"/>
  <c r="R26" i="27"/>
  <c r="R27" i="27"/>
  <c r="R28" i="27"/>
  <c r="R29" i="27"/>
  <c r="R30" i="27"/>
  <c r="R31" i="27"/>
  <c r="R32" i="27"/>
  <c r="R33" i="27"/>
  <c r="R34" i="27"/>
  <c r="R35" i="27"/>
  <c r="R36" i="27"/>
  <c r="R37" i="27"/>
  <c r="R38" i="27"/>
  <c r="R39" i="27"/>
  <c r="R40" i="27"/>
  <c r="R41" i="27"/>
  <c r="R42" i="27"/>
  <c r="R43" i="27"/>
  <c r="R44" i="27"/>
  <c r="R45" i="27"/>
  <c r="R46" i="27"/>
  <c r="R47" i="27"/>
  <c r="R48" i="27"/>
  <c r="R49" i="27"/>
  <c r="R50" i="27"/>
  <c r="R51" i="27"/>
  <c r="R52" i="27"/>
  <c r="R53" i="27"/>
  <c r="R54" i="27"/>
  <c r="R55" i="27"/>
  <c r="R56" i="27"/>
  <c r="R57" i="27"/>
  <c r="R58" i="27"/>
  <c r="R59" i="27"/>
  <c r="R60" i="27"/>
  <c r="R61" i="27"/>
  <c r="R62" i="27"/>
  <c r="R63" i="27"/>
  <c r="R64" i="27"/>
  <c r="R65" i="27"/>
  <c r="R66" i="27"/>
  <c r="R67" i="27"/>
  <c r="R68" i="27"/>
  <c r="C21" i="27"/>
  <c r="E21" i="27" s="1"/>
  <c r="C22" i="27" s="1"/>
  <c r="E22" i="27" s="1"/>
  <c r="C23" i="27" s="1"/>
  <c r="E23" i="27" s="1"/>
  <c r="C24" i="27" s="1"/>
  <c r="E24" i="27" s="1"/>
  <c r="C25" i="27" s="1"/>
  <c r="E25" i="27" s="1"/>
  <c r="C26" i="27" s="1"/>
  <c r="E26" i="27" s="1"/>
  <c r="C27" i="27" s="1"/>
  <c r="E27" i="27" s="1"/>
  <c r="C28" i="27" s="1"/>
  <c r="E28" i="27" s="1"/>
  <c r="C29" i="27" s="1"/>
  <c r="E29" i="27" s="1"/>
  <c r="C30" i="27" s="1"/>
  <c r="E30" i="27" s="1"/>
  <c r="C31" i="27" s="1"/>
  <c r="E31" i="27" s="1"/>
  <c r="C32" i="27" s="1"/>
  <c r="E32" i="27" s="1"/>
  <c r="C33" i="27" s="1"/>
  <c r="E33" i="27" s="1"/>
  <c r="C34" i="27" s="1"/>
  <c r="E34" i="27" s="1"/>
  <c r="C35" i="27" s="1"/>
  <c r="E35" i="27" s="1"/>
  <c r="C36" i="27" s="1"/>
  <c r="E36" i="27" s="1"/>
  <c r="C37" i="27" s="1"/>
  <c r="E37" i="27" s="1"/>
  <c r="C38" i="27" s="1"/>
  <c r="E38" i="27" s="1"/>
  <c r="C39" i="27" s="1"/>
  <c r="E39" i="27" s="1"/>
  <c r="C40" i="27" s="1"/>
  <c r="E40" i="27" s="1"/>
  <c r="C41" i="27" s="1"/>
  <c r="E41" i="27" s="1"/>
  <c r="C42" i="27" s="1"/>
  <c r="E42" i="27" s="1"/>
  <c r="C43" i="27" s="1"/>
  <c r="E43" i="27" s="1"/>
  <c r="C44" i="27" s="1"/>
  <c r="E44" i="27" s="1"/>
  <c r="C45" i="27" s="1"/>
  <c r="E45" i="27" s="1"/>
  <c r="C46" i="27" s="1"/>
  <c r="E46" i="27" s="1"/>
  <c r="C47" i="27" s="1"/>
  <c r="E47" i="27" s="1"/>
  <c r="C48" i="27" s="1"/>
  <c r="E48" i="27" s="1"/>
  <c r="C49" i="27" s="1"/>
  <c r="E49" i="27" s="1"/>
  <c r="C50" i="27" s="1"/>
  <c r="E50" i="27" s="1"/>
  <c r="C51" i="27" s="1"/>
  <c r="E51" i="27" s="1"/>
  <c r="C52" i="27" s="1"/>
  <c r="E52" i="27" s="1"/>
  <c r="C53" i="27" s="1"/>
  <c r="E53" i="27" s="1"/>
  <c r="C54" i="27" s="1"/>
  <c r="E54" i="27" s="1"/>
  <c r="C55" i="27" s="1"/>
  <c r="E55" i="27" s="1"/>
  <c r="C56" i="27" s="1"/>
  <c r="E56" i="27" s="1"/>
  <c r="C57" i="27" s="1"/>
  <c r="E57" i="27" s="1"/>
  <c r="C58" i="27" s="1"/>
  <c r="E58" i="27" s="1"/>
  <c r="C59" i="27" s="1"/>
  <c r="E59" i="27" s="1"/>
  <c r="C60" i="27" s="1"/>
  <c r="E60" i="27" s="1"/>
  <c r="C61" i="27" s="1"/>
  <c r="E61" i="27" s="1"/>
  <c r="C62" i="27" s="1"/>
  <c r="E62" i="27" s="1"/>
  <c r="C63" i="27" s="1"/>
  <c r="E63" i="27" s="1"/>
  <c r="C64" i="27" s="1"/>
  <c r="E64" i="27" s="1"/>
  <c r="C65" i="27" s="1"/>
  <c r="E65" i="27" s="1"/>
  <c r="C66" i="27" s="1"/>
  <c r="E66" i="27" s="1"/>
  <c r="C67" i="27" s="1"/>
  <c r="E67" i="27" s="1"/>
  <c r="C68" i="27" s="1"/>
  <c r="E68" i="27" s="1"/>
  <c r="G10" i="27"/>
  <c r="K21" i="28" l="1"/>
  <c r="I22" i="28" s="1"/>
  <c r="K22" i="28" s="1"/>
  <c r="I23" i="28" s="1"/>
  <c r="K23" i="28" s="1"/>
  <c r="I24" i="28" s="1"/>
  <c r="K24" i="28" s="1"/>
  <c r="I25" i="28" s="1"/>
  <c r="K25" i="28" s="1"/>
  <c r="I26" i="28" s="1"/>
  <c r="K26" i="28" s="1"/>
  <c r="I27" i="28" s="1"/>
  <c r="K27" i="28" s="1"/>
  <c r="I28" i="28" s="1"/>
  <c r="K28" i="28" s="1"/>
  <c r="I29" i="28" s="1"/>
  <c r="K29" i="28" s="1"/>
  <c r="I30" i="28" s="1"/>
  <c r="K30" i="28" s="1"/>
  <c r="I31" i="28" s="1"/>
  <c r="K31" i="28" s="1"/>
  <c r="I32" i="28" s="1"/>
  <c r="K32" i="28" s="1"/>
  <c r="I33" i="28" s="1"/>
  <c r="K33" i="28" s="1"/>
  <c r="I34" i="28" s="1"/>
  <c r="K34" i="28" s="1"/>
  <c r="I35" i="28" s="1"/>
  <c r="K35" i="28" s="1"/>
  <c r="I36" i="28" s="1"/>
  <c r="K36" i="28" s="1"/>
  <c r="I37" i="28" s="1"/>
  <c r="K37" i="28" s="1"/>
  <c r="I38" i="28" s="1"/>
  <c r="K38" i="28" s="1"/>
  <c r="I39" i="28" s="1"/>
  <c r="K39" i="28" s="1"/>
  <c r="I40" i="28" s="1"/>
  <c r="K40" i="28" s="1"/>
  <c r="I41" i="28" s="1"/>
  <c r="K41" i="28" s="1"/>
  <c r="I42" i="28" s="1"/>
  <c r="K42" i="28" s="1"/>
  <c r="I43" i="28" s="1"/>
  <c r="K43" i="28" s="1"/>
  <c r="I44" i="28" s="1"/>
  <c r="K44" i="28" s="1"/>
  <c r="I45" i="28" s="1"/>
  <c r="K45" i="28" s="1"/>
  <c r="I46" i="28" s="1"/>
  <c r="K46" i="28" s="1"/>
  <c r="I47" i="28" s="1"/>
  <c r="K47" i="28" s="1"/>
  <c r="I48" i="28" s="1"/>
  <c r="K48" i="28" s="1"/>
  <c r="I49" i="28" s="1"/>
  <c r="K49" i="28" s="1"/>
  <c r="I50" i="28" s="1"/>
  <c r="K50" i="28" s="1"/>
  <c r="I51" i="28" s="1"/>
  <c r="K51" i="28" s="1"/>
  <c r="I52" i="28" s="1"/>
  <c r="K52" i="28" s="1"/>
  <c r="I53" i="28" s="1"/>
  <c r="K53" i="28" s="1"/>
  <c r="I54" i="28" s="1"/>
  <c r="K54" i="28" s="1"/>
  <c r="I55" i="28" s="1"/>
  <c r="K55" i="28" s="1"/>
  <c r="I56" i="28" s="1"/>
  <c r="K56" i="28" s="1"/>
  <c r="I57" i="28" s="1"/>
  <c r="K57" i="28" s="1"/>
  <c r="I58" i="28" s="1"/>
  <c r="K58" i="28" s="1"/>
  <c r="I59" i="28" s="1"/>
  <c r="K59" i="28" s="1"/>
  <c r="I60" i="28" s="1"/>
  <c r="K60" i="28" s="1"/>
  <c r="I61" i="28" s="1"/>
  <c r="K61" i="28" s="1"/>
  <c r="I62" i="28" s="1"/>
  <c r="K62" i="28" s="1"/>
  <c r="I63" i="28" s="1"/>
  <c r="K63" i="28" s="1"/>
  <c r="I64" i="28" s="1"/>
  <c r="K64" i="28" s="1"/>
  <c r="I65" i="28" s="1"/>
  <c r="K65" i="28" s="1"/>
  <c r="I66" i="28" s="1"/>
  <c r="K66" i="28" s="1"/>
  <c r="I67" i="28" s="1"/>
  <c r="K67" i="28" s="1"/>
  <c r="I68" i="28" s="1"/>
  <c r="K68" i="28" s="1"/>
  <c r="I21" i="27"/>
  <c r="P33" i="25"/>
  <c r="P32" i="25"/>
  <c r="P21" i="25"/>
  <c r="P20" i="25"/>
  <c r="C20" i="25"/>
  <c r="H20" i="25" s="1"/>
  <c r="J20" i="25" s="1"/>
  <c r="H21" i="25" s="1"/>
  <c r="J21" i="25" s="1"/>
  <c r="H22" i="25" s="1"/>
  <c r="J22" i="25" s="1"/>
  <c r="H23" i="25" s="1"/>
  <c r="J23" i="25" s="1"/>
  <c r="H24" i="25" s="1"/>
  <c r="J24" i="25" s="1"/>
  <c r="H25" i="25" s="1"/>
  <c r="J25" i="25" s="1"/>
  <c r="H26" i="25" s="1"/>
  <c r="J26" i="25" s="1"/>
  <c r="H27" i="25" s="1"/>
  <c r="J27" i="25" s="1"/>
  <c r="H28" i="25" s="1"/>
  <c r="J28" i="25" s="1"/>
  <c r="H29" i="25" s="1"/>
  <c r="J29" i="25" s="1"/>
  <c r="H30" i="25" s="1"/>
  <c r="J30" i="25" s="1"/>
  <c r="H31" i="25" s="1"/>
  <c r="J31" i="25" s="1"/>
  <c r="H32" i="25" s="1"/>
  <c r="J32" i="25" s="1"/>
  <c r="H33" i="25" s="1"/>
  <c r="J33" i="25" s="1"/>
  <c r="H34" i="25" s="1"/>
  <c r="J34" i="25" s="1"/>
  <c r="H35" i="25" s="1"/>
  <c r="J35" i="25" s="1"/>
  <c r="H36" i="25" s="1"/>
  <c r="J36" i="25" s="1"/>
  <c r="H37" i="25" s="1"/>
  <c r="J37" i="25" s="1"/>
  <c r="H38" i="25" s="1"/>
  <c r="J38" i="25" s="1"/>
  <c r="H39" i="25" s="1"/>
  <c r="J39" i="25" s="1"/>
  <c r="H40" i="25" s="1"/>
  <c r="J40" i="25" s="1"/>
  <c r="H41" i="25" s="1"/>
  <c r="J41" i="25" s="1"/>
  <c r="H42" i="25" s="1"/>
  <c r="J42" i="25" s="1"/>
  <c r="H43" i="25" s="1"/>
  <c r="J43" i="25" s="1"/>
  <c r="H44" i="25" s="1"/>
  <c r="J44" i="25" s="1"/>
  <c r="H45" i="25" s="1"/>
  <c r="J45" i="25" s="1"/>
  <c r="H46" i="25" s="1"/>
  <c r="J46" i="25" s="1"/>
  <c r="H47" i="25" s="1"/>
  <c r="J47" i="25" s="1"/>
  <c r="H48" i="25" s="1"/>
  <c r="J48" i="25" s="1"/>
  <c r="H49" i="25" s="1"/>
  <c r="J49" i="25" s="1"/>
  <c r="H50" i="25" s="1"/>
  <c r="J50" i="25" s="1"/>
  <c r="H51" i="25" s="1"/>
  <c r="J51" i="25" s="1"/>
  <c r="H52" i="25" s="1"/>
  <c r="J52" i="25" s="1"/>
  <c r="H53" i="25" s="1"/>
  <c r="J53" i="25" s="1"/>
  <c r="H54" i="25" s="1"/>
  <c r="J54" i="25" s="1"/>
  <c r="H55" i="25" s="1"/>
  <c r="J55" i="25" s="1"/>
  <c r="H56" i="25" s="1"/>
  <c r="J56" i="25" s="1"/>
  <c r="H57" i="25" s="1"/>
  <c r="J57" i="25" s="1"/>
  <c r="H58" i="25" s="1"/>
  <c r="J58" i="25" s="1"/>
  <c r="H59" i="25" s="1"/>
  <c r="J59" i="25" s="1"/>
  <c r="H60" i="25" s="1"/>
  <c r="J60" i="25" s="1"/>
  <c r="H61" i="25" s="1"/>
  <c r="J61" i="25" s="1"/>
  <c r="H62" i="25" s="1"/>
  <c r="J62" i="25" s="1"/>
  <c r="H63" i="25" s="1"/>
  <c r="J63" i="25" s="1"/>
  <c r="H64" i="25" s="1"/>
  <c r="J64" i="25" s="1"/>
  <c r="H65" i="25" s="1"/>
  <c r="J65" i="25" s="1"/>
  <c r="H66" i="25" s="1"/>
  <c r="J66" i="25" s="1"/>
  <c r="H67" i="25" s="1"/>
  <c r="J67" i="25" s="1"/>
  <c r="G9" i="25"/>
  <c r="P67" i="24"/>
  <c r="P66" i="24"/>
  <c r="P65" i="24"/>
  <c r="P64" i="24"/>
  <c r="P63" i="24"/>
  <c r="P62" i="24"/>
  <c r="P61" i="24"/>
  <c r="P60" i="24"/>
  <c r="P59" i="24"/>
  <c r="P58" i="24"/>
  <c r="P57" i="24"/>
  <c r="P56" i="24"/>
  <c r="P55" i="24"/>
  <c r="P54" i="24"/>
  <c r="P53" i="24"/>
  <c r="P52" i="24"/>
  <c r="P51" i="24"/>
  <c r="P50" i="24"/>
  <c r="P49" i="24"/>
  <c r="P48" i="24"/>
  <c r="P47" i="24"/>
  <c r="P46" i="24"/>
  <c r="P45" i="24"/>
  <c r="P44" i="24"/>
  <c r="P43" i="24"/>
  <c r="P42" i="24"/>
  <c r="P41" i="24"/>
  <c r="P40" i="24"/>
  <c r="P39" i="24"/>
  <c r="P38" i="24"/>
  <c r="P37" i="24"/>
  <c r="P36" i="24"/>
  <c r="P35" i="24"/>
  <c r="P34" i="24"/>
  <c r="P33" i="24"/>
  <c r="P32" i="24"/>
  <c r="P31" i="24"/>
  <c r="P30" i="24"/>
  <c r="P29" i="24"/>
  <c r="P28" i="24"/>
  <c r="P27" i="24"/>
  <c r="P26" i="24"/>
  <c r="P25" i="24"/>
  <c r="P24" i="24"/>
  <c r="P23" i="24"/>
  <c r="P22" i="24"/>
  <c r="P21" i="24"/>
  <c r="P20" i="24"/>
  <c r="C20" i="24"/>
  <c r="H20" i="24" s="1"/>
  <c r="G9" i="24"/>
  <c r="P33" i="23"/>
  <c r="P32" i="23"/>
  <c r="P21" i="23"/>
  <c r="P20" i="23"/>
  <c r="C20" i="23"/>
  <c r="E20" i="23" s="1"/>
  <c r="C21" i="23" s="1"/>
  <c r="E21" i="23" s="1"/>
  <c r="C22" i="23" s="1"/>
  <c r="E22" i="23" s="1"/>
  <c r="C23" i="23" s="1"/>
  <c r="E23" i="23" s="1"/>
  <c r="C24" i="23" s="1"/>
  <c r="E24" i="23" s="1"/>
  <c r="C25" i="23" s="1"/>
  <c r="E25" i="23" s="1"/>
  <c r="C26" i="23" s="1"/>
  <c r="E26" i="23" s="1"/>
  <c r="C27" i="23" s="1"/>
  <c r="E27" i="23" s="1"/>
  <c r="C28" i="23" s="1"/>
  <c r="E28" i="23" s="1"/>
  <c r="C29" i="23" s="1"/>
  <c r="E29" i="23" s="1"/>
  <c r="C30" i="23" s="1"/>
  <c r="E30" i="23" s="1"/>
  <c r="C31" i="23" s="1"/>
  <c r="E31" i="23" s="1"/>
  <c r="C32" i="23" s="1"/>
  <c r="E32" i="23" s="1"/>
  <c r="C33" i="23" s="1"/>
  <c r="E33" i="23" s="1"/>
  <c r="C34" i="23" s="1"/>
  <c r="E34" i="23" s="1"/>
  <c r="C35" i="23" s="1"/>
  <c r="E35" i="23" s="1"/>
  <c r="C36" i="23" s="1"/>
  <c r="E36" i="23" s="1"/>
  <c r="C37" i="23" s="1"/>
  <c r="E37" i="23" s="1"/>
  <c r="C38" i="23" s="1"/>
  <c r="E38" i="23" s="1"/>
  <c r="C39" i="23" s="1"/>
  <c r="E39" i="23" s="1"/>
  <c r="C40" i="23" s="1"/>
  <c r="E40" i="23" s="1"/>
  <c r="C41" i="23" s="1"/>
  <c r="E41" i="23" s="1"/>
  <c r="C42" i="23" s="1"/>
  <c r="E42" i="23" s="1"/>
  <c r="C43" i="23" s="1"/>
  <c r="E43" i="23" s="1"/>
  <c r="C44" i="23" s="1"/>
  <c r="E44" i="23" s="1"/>
  <c r="C45" i="23" s="1"/>
  <c r="E45" i="23" s="1"/>
  <c r="C46" i="23" s="1"/>
  <c r="E46" i="23" s="1"/>
  <c r="C47" i="23" s="1"/>
  <c r="E47" i="23" s="1"/>
  <c r="C48" i="23" s="1"/>
  <c r="E48" i="23" s="1"/>
  <c r="C49" i="23" s="1"/>
  <c r="E49" i="23" s="1"/>
  <c r="C50" i="23" s="1"/>
  <c r="E50" i="23" s="1"/>
  <c r="C51" i="23" s="1"/>
  <c r="E51" i="23" s="1"/>
  <c r="C52" i="23" s="1"/>
  <c r="E52" i="23" s="1"/>
  <c r="C53" i="23" s="1"/>
  <c r="E53" i="23" s="1"/>
  <c r="C54" i="23" s="1"/>
  <c r="E54" i="23" s="1"/>
  <c r="C55" i="23" s="1"/>
  <c r="E55" i="23" s="1"/>
  <c r="C56" i="23" s="1"/>
  <c r="E56" i="23" s="1"/>
  <c r="C57" i="23" s="1"/>
  <c r="E57" i="23" s="1"/>
  <c r="C58" i="23" s="1"/>
  <c r="E58" i="23" s="1"/>
  <c r="C59" i="23" s="1"/>
  <c r="E59" i="23" s="1"/>
  <c r="C60" i="23" s="1"/>
  <c r="E60" i="23" s="1"/>
  <c r="C61" i="23" s="1"/>
  <c r="E61" i="23" s="1"/>
  <c r="C62" i="23" s="1"/>
  <c r="E62" i="23" s="1"/>
  <c r="C63" i="23" s="1"/>
  <c r="E63" i="23" s="1"/>
  <c r="C64" i="23" s="1"/>
  <c r="E64" i="23" s="1"/>
  <c r="C65" i="23" s="1"/>
  <c r="E65" i="23" s="1"/>
  <c r="C66" i="23" s="1"/>
  <c r="E66" i="23" s="1"/>
  <c r="C67" i="23" s="1"/>
  <c r="E67" i="23" s="1"/>
  <c r="G9" i="23"/>
  <c r="P67" i="22"/>
  <c r="P66" i="22"/>
  <c r="P65" i="22"/>
  <c r="P64" i="22"/>
  <c r="P63" i="22"/>
  <c r="P62" i="22"/>
  <c r="P61" i="22"/>
  <c r="P60" i="22"/>
  <c r="P59" i="22"/>
  <c r="P58" i="22"/>
  <c r="P57" i="22"/>
  <c r="P56" i="22"/>
  <c r="P55" i="22"/>
  <c r="P54" i="22"/>
  <c r="P53" i="22"/>
  <c r="P52" i="22"/>
  <c r="P51" i="22"/>
  <c r="P50" i="22"/>
  <c r="P49" i="22"/>
  <c r="P48" i="22"/>
  <c r="P47" i="22"/>
  <c r="P46" i="22"/>
  <c r="P45" i="22"/>
  <c r="P44" i="22"/>
  <c r="P43" i="22"/>
  <c r="P42" i="22"/>
  <c r="P41" i="22"/>
  <c r="P40" i="22"/>
  <c r="P39" i="22"/>
  <c r="P38" i="22"/>
  <c r="P37" i="22"/>
  <c r="P36" i="22"/>
  <c r="P35" i="22"/>
  <c r="P34" i="22"/>
  <c r="P33" i="22"/>
  <c r="P32" i="22"/>
  <c r="P31" i="22"/>
  <c r="P30" i="22"/>
  <c r="P29" i="22"/>
  <c r="P28" i="22"/>
  <c r="P27" i="22"/>
  <c r="P26" i="22"/>
  <c r="P25" i="22"/>
  <c r="P24" i="22"/>
  <c r="P23" i="22"/>
  <c r="P22" i="22"/>
  <c r="P21" i="22"/>
  <c r="P20" i="22"/>
  <c r="C20" i="22"/>
  <c r="H20" i="22" s="1"/>
  <c r="J20" i="22" s="1"/>
  <c r="H21" i="22" s="1"/>
  <c r="J21" i="22" s="1"/>
  <c r="H22" i="22" s="1"/>
  <c r="J22" i="22" s="1"/>
  <c r="H23" i="22" s="1"/>
  <c r="J23" i="22" s="1"/>
  <c r="H24" i="22" s="1"/>
  <c r="J24" i="22" s="1"/>
  <c r="H25" i="22" s="1"/>
  <c r="J25" i="22" s="1"/>
  <c r="H26" i="22" s="1"/>
  <c r="J26" i="22" s="1"/>
  <c r="H27" i="22" s="1"/>
  <c r="J27" i="22" s="1"/>
  <c r="H28" i="22" s="1"/>
  <c r="J28" i="22" s="1"/>
  <c r="H29" i="22" s="1"/>
  <c r="J29" i="22" s="1"/>
  <c r="H30" i="22" s="1"/>
  <c r="J30" i="22" s="1"/>
  <c r="H31" i="22" s="1"/>
  <c r="J31" i="22" s="1"/>
  <c r="H32" i="22" s="1"/>
  <c r="J32" i="22" s="1"/>
  <c r="H33" i="22" s="1"/>
  <c r="J33" i="22" s="1"/>
  <c r="H34" i="22" s="1"/>
  <c r="J34" i="22" s="1"/>
  <c r="H35" i="22" s="1"/>
  <c r="J35" i="22" s="1"/>
  <c r="H36" i="22" s="1"/>
  <c r="J36" i="22" s="1"/>
  <c r="H37" i="22" s="1"/>
  <c r="J37" i="22" s="1"/>
  <c r="H38" i="22" s="1"/>
  <c r="J38" i="22" s="1"/>
  <c r="H39" i="22" s="1"/>
  <c r="J39" i="22" s="1"/>
  <c r="H40" i="22" s="1"/>
  <c r="J40" i="22" s="1"/>
  <c r="H41" i="22" s="1"/>
  <c r="J41" i="22" s="1"/>
  <c r="H42" i="22" s="1"/>
  <c r="J42" i="22" s="1"/>
  <c r="H43" i="22" s="1"/>
  <c r="J43" i="22" s="1"/>
  <c r="H44" i="22" s="1"/>
  <c r="J44" i="22" s="1"/>
  <c r="H45" i="22" s="1"/>
  <c r="J45" i="22" s="1"/>
  <c r="H46" i="22" s="1"/>
  <c r="J46" i="22" s="1"/>
  <c r="H47" i="22" s="1"/>
  <c r="J47" i="22" s="1"/>
  <c r="H48" i="22" s="1"/>
  <c r="J48" i="22" s="1"/>
  <c r="H49" i="22" s="1"/>
  <c r="J49" i="22" s="1"/>
  <c r="H50" i="22" s="1"/>
  <c r="J50" i="22" s="1"/>
  <c r="H51" i="22" s="1"/>
  <c r="J51" i="22" s="1"/>
  <c r="H52" i="22" s="1"/>
  <c r="J52" i="22" s="1"/>
  <c r="H53" i="22" s="1"/>
  <c r="J53" i="22" s="1"/>
  <c r="H54" i="22" s="1"/>
  <c r="J54" i="22" s="1"/>
  <c r="H55" i="22" s="1"/>
  <c r="J55" i="22" s="1"/>
  <c r="H56" i="22" s="1"/>
  <c r="J56" i="22" s="1"/>
  <c r="H57" i="22" s="1"/>
  <c r="J57" i="22" s="1"/>
  <c r="H58" i="22" s="1"/>
  <c r="J58" i="22" s="1"/>
  <c r="H59" i="22" s="1"/>
  <c r="J59" i="22" s="1"/>
  <c r="H60" i="22" s="1"/>
  <c r="J60" i="22" s="1"/>
  <c r="H61" i="22" s="1"/>
  <c r="J61" i="22" s="1"/>
  <c r="H62" i="22" s="1"/>
  <c r="J62" i="22" s="1"/>
  <c r="H63" i="22" s="1"/>
  <c r="J63" i="22" s="1"/>
  <c r="H64" i="22" s="1"/>
  <c r="J64" i="22" s="1"/>
  <c r="H65" i="22" s="1"/>
  <c r="J65" i="22" s="1"/>
  <c r="H66" i="22" s="1"/>
  <c r="J66" i="22" s="1"/>
  <c r="H67" i="22" s="1"/>
  <c r="J67" i="22" s="1"/>
  <c r="G9" i="22"/>
  <c r="M20" i="22" l="1"/>
  <c r="O20" i="22" s="1"/>
  <c r="M21" i="22" s="1"/>
  <c r="O21" i="22" s="1"/>
  <c r="M22" i="22" s="1"/>
  <c r="O22" i="22" s="1"/>
  <c r="M23" i="22" s="1"/>
  <c r="O23" i="22" s="1"/>
  <c r="M24" i="22" s="1"/>
  <c r="O24" i="22" s="1"/>
  <c r="M25" i="22" s="1"/>
  <c r="O25" i="22" s="1"/>
  <c r="M26" i="22" s="1"/>
  <c r="O26" i="22" s="1"/>
  <c r="M27" i="22" s="1"/>
  <c r="O27" i="22" s="1"/>
  <c r="M28" i="22" s="1"/>
  <c r="O28" i="22" s="1"/>
  <c r="M29" i="22" s="1"/>
  <c r="O29" i="22" s="1"/>
  <c r="M30" i="22" s="1"/>
  <c r="O30" i="22" s="1"/>
  <c r="M31" i="22" s="1"/>
  <c r="O31" i="22" s="1"/>
  <c r="M32" i="22" s="1"/>
  <c r="O32" i="22" s="1"/>
  <c r="M33" i="22" s="1"/>
  <c r="O33" i="22" s="1"/>
  <c r="M34" i="22" s="1"/>
  <c r="O34" i="22" s="1"/>
  <c r="M35" i="22" s="1"/>
  <c r="O35" i="22" s="1"/>
  <c r="M36" i="22" s="1"/>
  <c r="O36" i="22" s="1"/>
  <c r="M37" i="22" s="1"/>
  <c r="O37" i="22" s="1"/>
  <c r="M38" i="22" s="1"/>
  <c r="O38" i="22" s="1"/>
  <c r="M39" i="22" s="1"/>
  <c r="O39" i="22" s="1"/>
  <c r="M40" i="22" s="1"/>
  <c r="O40" i="22" s="1"/>
  <c r="M41" i="22" s="1"/>
  <c r="O41" i="22" s="1"/>
  <c r="M42" i="22" s="1"/>
  <c r="O42" i="22" s="1"/>
  <c r="M43" i="22" s="1"/>
  <c r="O43" i="22" s="1"/>
  <c r="M44" i="22" s="1"/>
  <c r="O44" i="22" s="1"/>
  <c r="M45" i="22" s="1"/>
  <c r="O45" i="22" s="1"/>
  <c r="M46" i="22" s="1"/>
  <c r="O46" i="22" s="1"/>
  <c r="M47" i="22" s="1"/>
  <c r="O47" i="22" s="1"/>
  <c r="M48" i="22" s="1"/>
  <c r="O48" i="22" s="1"/>
  <c r="M49" i="22" s="1"/>
  <c r="O49" i="22" s="1"/>
  <c r="M50" i="22" s="1"/>
  <c r="O50" i="22" s="1"/>
  <c r="M51" i="22" s="1"/>
  <c r="O51" i="22" s="1"/>
  <c r="M52" i="22" s="1"/>
  <c r="O52" i="22" s="1"/>
  <c r="M53" i="22" s="1"/>
  <c r="O53" i="22" s="1"/>
  <c r="M54" i="22" s="1"/>
  <c r="O54" i="22" s="1"/>
  <c r="M55" i="22" s="1"/>
  <c r="O55" i="22" s="1"/>
  <c r="M56" i="22" s="1"/>
  <c r="O56" i="22" s="1"/>
  <c r="M57" i="22" s="1"/>
  <c r="O57" i="22" s="1"/>
  <c r="M58" i="22" s="1"/>
  <c r="O58" i="22" s="1"/>
  <c r="M59" i="22" s="1"/>
  <c r="O59" i="22" s="1"/>
  <c r="M60" i="22" s="1"/>
  <c r="O60" i="22" s="1"/>
  <c r="M61" i="22" s="1"/>
  <c r="O61" i="22" s="1"/>
  <c r="M62" i="22" s="1"/>
  <c r="O62" i="22" s="1"/>
  <c r="M63" i="22" s="1"/>
  <c r="O63" i="22" s="1"/>
  <c r="M64" i="22" s="1"/>
  <c r="O64" i="22" s="1"/>
  <c r="M65" i="22" s="1"/>
  <c r="O65" i="22" s="1"/>
  <c r="M66" i="22" s="1"/>
  <c r="O66" i="22" s="1"/>
  <c r="M67" i="22" s="1"/>
  <c r="O67" i="22" s="1"/>
  <c r="K21" i="27"/>
  <c r="I22" i="27" s="1"/>
  <c r="K22" i="27" s="1"/>
  <c r="I23" i="27" s="1"/>
  <c r="K23" i="27" s="1"/>
  <c r="I24" i="27" s="1"/>
  <c r="K24" i="27" s="1"/>
  <c r="I25" i="27" s="1"/>
  <c r="K25" i="27" s="1"/>
  <c r="I26" i="27" s="1"/>
  <c r="K26" i="27" s="1"/>
  <c r="I27" i="27" s="1"/>
  <c r="K27" i="27" s="1"/>
  <c r="I28" i="27" s="1"/>
  <c r="K28" i="27" s="1"/>
  <c r="I29" i="27" s="1"/>
  <c r="K29" i="27" s="1"/>
  <c r="I30" i="27" s="1"/>
  <c r="K30" i="27" s="1"/>
  <c r="I31" i="27" s="1"/>
  <c r="K31" i="27" s="1"/>
  <c r="I32" i="27" s="1"/>
  <c r="K32" i="27" s="1"/>
  <c r="I33" i="27" s="1"/>
  <c r="K33" i="27" s="1"/>
  <c r="I34" i="27" s="1"/>
  <c r="K34" i="27" s="1"/>
  <c r="I35" i="27" s="1"/>
  <c r="K35" i="27" s="1"/>
  <c r="I36" i="27" s="1"/>
  <c r="K36" i="27" s="1"/>
  <c r="I37" i="27" s="1"/>
  <c r="K37" i="27" s="1"/>
  <c r="I38" i="27" s="1"/>
  <c r="K38" i="27" s="1"/>
  <c r="I39" i="27" s="1"/>
  <c r="K39" i="27" s="1"/>
  <c r="I40" i="27" s="1"/>
  <c r="K40" i="27" s="1"/>
  <c r="I41" i="27" s="1"/>
  <c r="K41" i="27" s="1"/>
  <c r="I42" i="27" s="1"/>
  <c r="K42" i="27" s="1"/>
  <c r="I43" i="27" s="1"/>
  <c r="K43" i="27" s="1"/>
  <c r="I44" i="27" s="1"/>
  <c r="K44" i="27" s="1"/>
  <c r="I45" i="27" s="1"/>
  <c r="K45" i="27" s="1"/>
  <c r="I46" i="27" s="1"/>
  <c r="K46" i="27" s="1"/>
  <c r="I47" i="27" s="1"/>
  <c r="K47" i="27" s="1"/>
  <c r="I48" i="27" s="1"/>
  <c r="K48" i="27" s="1"/>
  <c r="I49" i="27" s="1"/>
  <c r="K49" i="27" s="1"/>
  <c r="I50" i="27" s="1"/>
  <c r="K50" i="27" s="1"/>
  <c r="I51" i="27" s="1"/>
  <c r="K51" i="27" s="1"/>
  <c r="I52" i="27" s="1"/>
  <c r="K52" i="27" s="1"/>
  <c r="I53" i="27" s="1"/>
  <c r="K53" i="27" s="1"/>
  <c r="I54" i="27" s="1"/>
  <c r="K54" i="27" s="1"/>
  <c r="I55" i="27" s="1"/>
  <c r="K55" i="27" s="1"/>
  <c r="I56" i="27" s="1"/>
  <c r="K56" i="27" s="1"/>
  <c r="I57" i="27" s="1"/>
  <c r="K57" i="27" s="1"/>
  <c r="I58" i="27" s="1"/>
  <c r="K58" i="27" s="1"/>
  <c r="I59" i="27" s="1"/>
  <c r="K59" i="27" s="1"/>
  <c r="I60" i="27" s="1"/>
  <c r="K60" i="27" s="1"/>
  <c r="I61" i="27" s="1"/>
  <c r="K61" i="27" s="1"/>
  <c r="I62" i="27" s="1"/>
  <c r="K62" i="27" s="1"/>
  <c r="I63" i="27" s="1"/>
  <c r="K63" i="27" s="1"/>
  <c r="I64" i="27" s="1"/>
  <c r="K64" i="27" s="1"/>
  <c r="I65" i="27" s="1"/>
  <c r="K65" i="27" s="1"/>
  <c r="I66" i="27" s="1"/>
  <c r="K66" i="27" s="1"/>
  <c r="I67" i="27" s="1"/>
  <c r="K67" i="27" s="1"/>
  <c r="I68" i="27" s="1"/>
  <c r="K68" i="27" s="1"/>
  <c r="O21" i="27"/>
  <c r="Q21" i="27" s="1"/>
  <c r="O22" i="27" s="1"/>
  <c r="Q22" i="27" s="1"/>
  <c r="O23" i="27" s="1"/>
  <c r="Q23" i="27" s="1"/>
  <c r="O24" i="27" s="1"/>
  <c r="Q24" i="27" s="1"/>
  <c r="O25" i="27" s="1"/>
  <c r="Q25" i="27" s="1"/>
  <c r="O26" i="27" s="1"/>
  <c r="Q26" i="27" s="1"/>
  <c r="O27" i="27" s="1"/>
  <c r="Q27" i="27" s="1"/>
  <c r="O28" i="27" s="1"/>
  <c r="Q28" i="27" s="1"/>
  <c r="O29" i="27" s="1"/>
  <c r="Q29" i="27" s="1"/>
  <c r="O30" i="27" s="1"/>
  <c r="Q30" i="27" s="1"/>
  <c r="O31" i="27" s="1"/>
  <c r="Q31" i="27" s="1"/>
  <c r="O32" i="27" s="1"/>
  <c r="Q32" i="27" s="1"/>
  <c r="O33" i="27" s="1"/>
  <c r="Q33" i="27" s="1"/>
  <c r="O34" i="27" s="1"/>
  <c r="Q34" i="27" s="1"/>
  <c r="O35" i="27" s="1"/>
  <c r="Q35" i="27" s="1"/>
  <c r="O36" i="27" s="1"/>
  <c r="Q36" i="27" s="1"/>
  <c r="O37" i="27" s="1"/>
  <c r="Q37" i="27" s="1"/>
  <c r="O38" i="27" s="1"/>
  <c r="Q38" i="27" s="1"/>
  <c r="O39" i="27" s="1"/>
  <c r="Q39" i="27" s="1"/>
  <c r="O40" i="27" s="1"/>
  <c r="Q40" i="27" s="1"/>
  <c r="O41" i="27" s="1"/>
  <c r="Q41" i="27" s="1"/>
  <c r="O42" i="27" s="1"/>
  <c r="Q42" i="27" s="1"/>
  <c r="O43" i="27" s="1"/>
  <c r="Q43" i="27" s="1"/>
  <c r="O44" i="27" s="1"/>
  <c r="Q44" i="27" s="1"/>
  <c r="O45" i="27" s="1"/>
  <c r="Q45" i="27" s="1"/>
  <c r="O46" i="27" s="1"/>
  <c r="Q46" i="27" s="1"/>
  <c r="O47" i="27" s="1"/>
  <c r="Q47" i="27" s="1"/>
  <c r="O48" i="27" s="1"/>
  <c r="Q48" i="27" s="1"/>
  <c r="O49" i="27" s="1"/>
  <c r="Q49" i="27" s="1"/>
  <c r="O50" i="27" s="1"/>
  <c r="Q50" i="27" s="1"/>
  <c r="O51" i="27" s="1"/>
  <c r="Q51" i="27" s="1"/>
  <c r="O52" i="27" s="1"/>
  <c r="Q52" i="27" s="1"/>
  <c r="O53" i="27" s="1"/>
  <c r="Q53" i="27" s="1"/>
  <c r="O54" i="27" s="1"/>
  <c r="Q54" i="27" s="1"/>
  <c r="O55" i="27" s="1"/>
  <c r="Q55" i="27" s="1"/>
  <c r="O56" i="27" s="1"/>
  <c r="Q56" i="27" s="1"/>
  <c r="O57" i="27" s="1"/>
  <c r="Q57" i="27" s="1"/>
  <c r="O58" i="27" s="1"/>
  <c r="Q58" i="27" s="1"/>
  <c r="O59" i="27" s="1"/>
  <c r="Q59" i="27" s="1"/>
  <c r="O60" i="27" s="1"/>
  <c r="Q60" i="27" s="1"/>
  <c r="O61" i="27" s="1"/>
  <c r="Q61" i="27" s="1"/>
  <c r="O62" i="27" s="1"/>
  <c r="Q62" i="27" s="1"/>
  <c r="O63" i="27" s="1"/>
  <c r="Q63" i="27" s="1"/>
  <c r="O64" i="27" s="1"/>
  <c r="Q64" i="27" s="1"/>
  <c r="O65" i="27" s="1"/>
  <c r="Q65" i="27" s="1"/>
  <c r="O66" i="27" s="1"/>
  <c r="Q66" i="27" s="1"/>
  <c r="O67" i="27" s="1"/>
  <c r="Q67" i="27" s="1"/>
  <c r="O68" i="27" s="1"/>
  <c r="Q68" i="27" s="1"/>
  <c r="H20" i="23"/>
  <c r="M20" i="24"/>
  <c r="O20" i="24" s="1"/>
  <c r="M21" i="24" s="1"/>
  <c r="O21" i="24" s="1"/>
  <c r="M22" i="24" s="1"/>
  <c r="O22" i="24" s="1"/>
  <c r="M23" i="24" s="1"/>
  <c r="O23" i="24" s="1"/>
  <c r="M24" i="24" s="1"/>
  <c r="O24" i="24" s="1"/>
  <c r="M25" i="24" s="1"/>
  <c r="O25" i="24" s="1"/>
  <c r="M26" i="24" s="1"/>
  <c r="O26" i="24" s="1"/>
  <c r="M27" i="24" s="1"/>
  <c r="O27" i="24" s="1"/>
  <c r="M28" i="24" s="1"/>
  <c r="O28" i="24" s="1"/>
  <c r="M29" i="24" s="1"/>
  <c r="O29" i="24" s="1"/>
  <c r="M30" i="24" s="1"/>
  <c r="O30" i="24" s="1"/>
  <c r="M31" i="24" s="1"/>
  <c r="O31" i="24" s="1"/>
  <c r="M32" i="24" s="1"/>
  <c r="O32" i="24" s="1"/>
  <c r="M33" i="24" s="1"/>
  <c r="O33" i="24" s="1"/>
  <c r="M34" i="24" s="1"/>
  <c r="O34" i="24" s="1"/>
  <c r="M35" i="24" s="1"/>
  <c r="O35" i="24" s="1"/>
  <c r="M36" i="24" s="1"/>
  <c r="O36" i="24" s="1"/>
  <c r="M37" i="24" s="1"/>
  <c r="O37" i="24" s="1"/>
  <c r="M38" i="24" s="1"/>
  <c r="O38" i="24" s="1"/>
  <c r="M39" i="24" s="1"/>
  <c r="O39" i="24" s="1"/>
  <c r="M40" i="24" s="1"/>
  <c r="O40" i="24" s="1"/>
  <c r="M41" i="24" s="1"/>
  <c r="O41" i="24" s="1"/>
  <c r="M42" i="24" s="1"/>
  <c r="O42" i="24" s="1"/>
  <c r="M43" i="24" s="1"/>
  <c r="O43" i="24" s="1"/>
  <c r="M44" i="24" s="1"/>
  <c r="O44" i="24" s="1"/>
  <c r="M45" i="24" s="1"/>
  <c r="O45" i="24" s="1"/>
  <c r="M46" i="24" s="1"/>
  <c r="O46" i="24" s="1"/>
  <c r="M47" i="24" s="1"/>
  <c r="O47" i="24" s="1"/>
  <c r="M48" i="24" s="1"/>
  <c r="O48" i="24" s="1"/>
  <c r="M49" i="24" s="1"/>
  <c r="O49" i="24" s="1"/>
  <c r="M50" i="24" s="1"/>
  <c r="O50" i="24" s="1"/>
  <c r="M51" i="24" s="1"/>
  <c r="O51" i="24" s="1"/>
  <c r="M52" i="24" s="1"/>
  <c r="O52" i="24" s="1"/>
  <c r="M53" i="24" s="1"/>
  <c r="O53" i="24" s="1"/>
  <c r="M54" i="24" s="1"/>
  <c r="O54" i="24" s="1"/>
  <c r="M55" i="24" s="1"/>
  <c r="O55" i="24" s="1"/>
  <c r="M56" i="24" s="1"/>
  <c r="O56" i="24" s="1"/>
  <c r="M57" i="24" s="1"/>
  <c r="O57" i="24" s="1"/>
  <c r="M58" i="24" s="1"/>
  <c r="O58" i="24" s="1"/>
  <c r="M59" i="24" s="1"/>
  <c r="O59" i="24" s="1"/>
  <c r="M60" i="24" s="1"/>
  <c r="O60" i="24" s="1"/>
  <c r="M61" i="24" s="1"/>
  <c r="O61" i="24" s="1"/>
  <c r="M62" i="24" s="1"/>
  <c r="O62" i="24" s="1"/>
  <c r="M63" i="24" s="1"/>
  <c r="O63" i="24" s="1"/>
  <c r="M64" i="24" s="1"/>
  <c r="O64" i="24" s="1"/>
  <c r="M65" i="24" s="1"/>
  <c r="O65" i="24" s="1"/>
  <c r="M66" i="24" s="1"/>
  <c r="O66" i="24" s="1"/>
  <c r="M67" i="24" s="1"/>
  <c r="O67" i="24" s="1"/>
  <c r="J20" i="24"/>
  <c r="H21" i="24" s="1"/>
  <c r="J21" i="24" s="1"/>
  <c r="H22" i="24" s="1"/>
  <c r="J22" i="24" s="1"/>
  <c r="H23" i="24" s="1"/>
  <c r="J23" i="24" s="1"/>
  <c r="H24" i="24" s="1"/>
  <c r="J24" i="24" s="1"/>
  <c r="H25" i="24" s="1"/>
  <c r="J25" i="24" s="1"/>
  <c r="H26" i="24" s="1"/>
  <c r="J26" i="24" s="1"/>
  <c r="H27" i="24" s="1"/>
  <c r="J27" i="24" s="1"/>
  <c r="H28" i="24" s="1"/>
  <c r="J28" i="24" s="1"/>
  <c r="H29" i="24" s="1"/>
  <c r="J29" i="24" s="1"/>
  <c r="H30" i="24" s="1"/>
  <c r="J30" i="24" s="1"/>
  <c r="H31" i="24" s="1"/>
  <c r="J31" i="24" s="1"/>
  <c r="H32" i="24" s="1"/>
  <c r="J32" i="24" s="1"/>
  <c r="H33" i="24" s="1"/>
  <c r="J33" i="24" s="1"/>
  <c r="H34" i="24" s="1"/>
  <c r="J34" i="24" s="1"/>
  <c r="H35" i="24" s="1"/>
  <c r="J35" i="24" s="1"/>
  <c r="H36" i="24" s="1"/>
  <c r="J36" i="24" s="1"/>
  <c r="H37" i="24" s="1"/>
  <c r="J37" i="24" s="1"/>
  <c r="H38" i="24" s="1"/>
  <c r="J38" i="24" s="1"/>
  <c r="H39" i="24" s="1"/>
  <c r="J39" i="24" s="1"/>
  <c r="H40" i="24" s="1"/>
  <c r="J40" i="24" s="1"/>
  <c r="H41" i="24" s="1"/>
  <c r="J41" i="24" s="1"/>
  <c r="H42" i="24" s="1"/>
  <c r="J42" i="24" s="1"/>
  <c r="H43" i="24" s="1"/>
  <c r="J43" i="24" s="1"/>
  <c r="H44" i="24" s="1"/>
  <c r="J44" i="24" s="1"/>
  <c r="H45" i="24" s="1"/>
  <c r="J45" i="24" s="1"/>
  <c r="H46" i="24" s="1"/>
  <c r="J46" i="24" s="1"/>
  <c r="H47" i="24" s="1"/>
  <c r="J47" i="24" s="1"/>
  <c r="H48" i="24" s="1"/>
  <c r="J48" i="24" s="1"/>
  <c r="H49" i="24" s="1"/>
  <c r="J49" i="24" s="1"/>
  <c r="H50" i="24" s="1"/>
  <c r="J50" i="24" s="1"/>
  <c r="H51" i="24" s="1"/>
  <c r="J51" i="24" s="1"/>
  <c r="H52" i="24" s="1"/>
  <c r="J52" i="24" s="1"/>
  <c r="H53" i="24" s="1"/>
  <c r="J53" i="24" s="1"/>
  <c r="H54" i="24" s="1"/>
  <c r="J54" i="24" s="1"/>
  <c r="H55" i="24" s="1"/>
  <c r="J55" i="24" s="1"/>
  <c r="H56" i="24" s="1"/>
  <c r="J56" i="24" s="1"/>
  <c r="H57" i="24" s="1"/>
  <c r="J57" i="24" s="1"/>
  <c r="H58" i="24" s="1"/>
  <c r="J58" i="24" s="1"/>
  <c r="H59" i="24" s="1"/>
  <c r="J59" i="24" s="1"/>
  <c r="H60" i="24" s="1"/>
  <c r="J60" i="24" s="1"/>
  <c r="H61" i="24" s="1"/>
  <c r="J61" i="24" s="1"/>
  <c r="H62" i="24" s="1"/>
  <c r="J62" i="24" s="1"/>
  <c r="H63" i="24" s="1"/>
  <c r="J63" i="24" s="1"/>
  <c r="H64" i="24" s="1"/>
  <c r="J64" i="24" s="1"/>
  <c r="H65" i="24" s="1"/>
  <c r="J65" i="24" s="1"/>
  <c r="H66" i="24" s="1"/>
  <c r="J66" i="24" s="1"/>
  <c r="H67" i="24" s="1"/>
  <c r="J67" i="24" s="1"/>
  <c r="M20" i="25"/>
  <c r="O20" i="25" s="1"/>
  <c r="M21" i="25" s="1"/>
  <c r="O21" i="25" s="1"/>
  <c r="M22" i="25" s="1"/>
  <c r="O22" i="25" s="1"/>
  <c r="M23" i="25" s="1"/>
  <c r="O23" i="25" s="1"/>
  <c r="M24" i="25" s="1"/>
  <c r="O24" i="25" s="1"/>
  <c r="M25" i="25" s="1"/>
  <c r="O25" i="25" s="1"/>
  <c r="M26" i="25" s="1"/>
  <c r="O26" i="25" s="1"/>
  <c r="M27" i="25" s="1"/>
  <c r="O27" i="25" s="1"/>
  <c r="M28" i="25" s="1"/>
  <c r="O28" i="25" s="1"/>
  <c r="M29" i="25" s="1"/>
  <c r="O29" i="25" s="1"/>
  <c r="M30" i="25" s="1"/>
  <c r="O30" i="25" s="1"/>
  <c r="M31" i="25" s="1"/>
  <c r="O31" i="25" s="1"/>
  <c r="M32" i="25" s="1"/>
  <c r="O32" i="25" s="1"/>
  <c r="M33" i="25" s="1"/>
  <c r="O33" i="25" s="1"/>
  <c r="M34" i="25" s="1"/>
  <c r="O34" i="25" s="1"/>
  <c r="M35" i="25" s="1"/>
  <c r="O35" i="25" s="1"/>
  <c r="M36" i="25" s="1"/>
  <c r="O36" i="25" s="1"/>
  <c r="M37" i="25" s="1"/>
  <c r="O37" i="25" s="1"/>
  <c r="M38" i="25" s="1"/>
  <c r="O38" i="25" s="1"/>
  <c r="M39" i="25" s="1"/>
  <c r="O39" i="25" s="1"/>
  <c r="M40" i="25" s="1"/>
  <c r="O40" i="25" s="1"/>
  <c r="M41" i="25" s="1"/>
  <c r="O41" i="25" s="1"/>
  <c r="M42" i="25" s="1"/>
  <c r="O42" i="25" s="1"/>
  <c r="M43" i="25" s="1"/>
  <c r="O43" i="25" s="1"/>
  <c r="M44" i="25" s="1"/>
  <c r="O44" i="25" s="1"/>
  <c r="M45" i="25" s="1"/>
  <c r="O45" i="25" s="1"/>
  <c r="M46" i="25" s="1"/>
  <c r="O46" i="25" s="1"/>
  <c r="M47" i="25" s="1"/>
  <c r="O47" i="25" s="1"/>
  <c r="M48" i="25" s="1"/>
  <c r="O48" i="25" s="1"/>
  <c r="M49" i="25" s="1"/>
  <c r="O49" i="25" s="1"/>
  <c r="M50" i="25" s="1"/>
  <c r="O50" i="25" s="1"/>
  <c r="M51" i="25" s="1"/>
  <c r="O51" i="25" s="1"/>
  <c r="M52" i="25" s="1"/>
  <c r="O52" i="25" s="1"/>
  <c r="M53" i="25" s="1"/>
  <c r="O53" i="25" s="1"/>
  <c r="M54" i="25" s="1"/>
  <c r="O54" i="25" s="1"/>
  <c r="M55" i="25" s="1"/>
  <c r="O55" i="25" s="1"/>
  <c r="M56" i="25" s="1"/>
  <c r="O56" i="25" s="1"/>
  <c r="M57" i="25" s="1"/>
  <c r="O57" i="25" s="1"/>
  <c r="M58" i="25" s="1"/>
  <c r="O58" i="25" s="1"/>
  <c r="M59" i="25" s="1"/>
  <c r="O59" i="25" s="1"/>
  <c r="M60" i="25" s="1"/>
  <c r="O60" i="25" s="1"/>
  <c r="M61" i="25" s="1"/>
  <c r="O61" i="25" s="1"/>
  <c r="M62" i="25" s="1"/>
  <c r="O62" i="25" s="1"/>
  <c r="M63" i="25" s="1"/>
  <c r="O63" i="25" s="1"/>
  <c r="M64" i="25" s="1"/>
  <c r="O64" i="25" s="1"/>
  <c r="M65" i="25" s="1"/>
  <c r="O65" i="25" s="1"/>
  <c r="M66" i="25" s="1"/>
  <c r="O66" i="25" s="1"/>
  <c r="M67" i="25" s="1"/>
  <c r="O67" i="25" s="1"/>
  <c r="E20" i="22"/>
  <c r="C21" i="22" s="1"/>
  <c r="E21" i="22" s="1"/>
  <c r="C22" i="22" s="1"/>
  <c r="E22" i="22" s="1"/>
  <c r="C23" i="22" s="1"/>
  <c r="E23" i="22" s="1"/>
  <c r="C24" i="22" s="1"/>
  <c r="E24" i="22" s="1"/>
  <c r="C25" i="22" s="1"/>
  <c r="E25" i="22" s="1"/>
  <c r="C26" i="22" s="1"/>
  <c r="E26" i="22" s="1"/>
  <c r="C27" i="22" s="1"/>
  <c r="E27" i="22" s="1"/>
  <c r="C28" i="22" s="1"/>
  <c r="E28" i="22" s="1"/>
  <c r="C29" i="22" s="1"/>
  <c r="E29" i="22" s="1"/>
  <c r="C30" i="22" s="1"/>
  <c r="E30" i="22" s="1"/>
  <c r="C31" i="22" s="1"/>
  <c r="E31" i="22" s="1"/>
  <c r="C32" i="22" s="1"/>
  <c r="E32" i="22" s="1"/>
  <c r="C33" i="22" s="1"/>
  <c r="E33" i="22" s="1"/>
  <c r="C34" i="22" s="1"/>
  <c r="E34" i="22" s="1"/>
  <c r="C35" i="22" s="1"/>
  <c r="E35" i="22" s="1"/>
  <c r="C36" i="22" s="1"/>
  <c r="E36" i="22" s="1"/>
  <c r="C37" i="22" s="1"/>
  <c r="E37" i="22" s="1"/>
  <c r="C38" i="22" s="1"/>
  <c r="E38" i="22" s="1"/>
  <c r="C39" i="22" s="1"/>
  <c r="E39" i="22" s="1"/>
  <c r="C40" i="22" s="1"/>
  <c r="E40" i="22" s="1"/>
  <c r="C41" i="22" s="1"/>
  <c r="E41" i="22" s="1"/>
  <c r="C42" i="22" s="1"/>
  <c r="E42" i="22" s="1"/>
  <c r="C43" i="22" s="1"/>
  <c r="E43" i="22" s="1"/>
  <c r="C44" i="22" s="1"/>
  <c r="E44" i="22" s="1"/>
  <c r="C45" i="22" s="1"/>
  <c r="E45" i="22" s="1"/>
  <c r="C46" i="22" s="1"/>
  <c r="E46" i="22" s="1"/>
  <c r="C47" i="22" s="1"/>
  <c r="E47" i="22" s="1"/>
  <c r="C48" i="22" s="1"/>
  <c r="E48" i="22" s="1"/>
  <c r="C49" i="22" s="1"/>
  <c r="E49" i="22" s="1"/>
  <c r="C50" i="22" s="1"/>
  <c r="E50" i="22" s="1"/>
  <c r="C51" i="22" s="1"/>
  <c r="E51" i="22" s="1"/>
  <c r="C52" i="22" s="1"/>
  <c r="E52" i="22" s="1"/>
  <c r="C53" i="22" s="1"/>
  <c r="E53" i="22" s="1"/>
  <c r="C54" i="22" s="1"/>
  <c r="E54" i="22" s="1"/>
  <c r="C55" i="22" s="1"/>
  <c r="E55" i="22" s="1"/>
  <c r="C56" i="22" s="1"/>
  <c r="E56" i="22" s="1"/>
  <c r="C57" i="22" s="1"/>
  <c r="E57" i="22" s="1"/>
  <c r="C58" i="22" s="1"/>
  <c r="E58" i="22" s="1"/>
  <c r="C59" i="22" s="1"/>
  <c r="E59" i="22" s="1"/>
  <c r="C60" i="22" s="1"/>
  <c r="E60" i="22" s="1"/>
  <c r="C61" i="22" s="1"/>
  <c r="E61" i="22" s="1"/>
  <c r="C62" i="22" s="1"/>
  <c r="E62" i="22" s="1"/>
  <c r="C63" i="22" s="1"/>
  <c r="E63" i="22" s="1"/>
  <c r="C64" i="22" s="1"/>
  <c r="E64" i="22" s="1"/>
  <c r="C65" i="22" s="1"/>
  <c r="E65" i="22" s="1"/>
  <c r="C66" i="22" s="1"/>
  <c r="E66" i="22" s="1"/>
  <c r="C67" i="22" s="1"/>
  <c r="E67" i="22" s="1"/>
  <c r="E20" i="24"/>
  <c r="C21" i="24" s="1"/>
  <c r="E21" i="24" s="1"/>
  <c r="C22" i="24" s="1"/>
  <c r="E22" i="24" s="1"/>
  <c r="C23" i="24" s="1"/>
  <c r="E23" i="24" s="1"/>
  <c r="C24" i="24" s="1"/>
  <c r="E24" i="24" s="1"/>
  <c r="C25" i="24" s="1"/>
  <c r="E25" i="24" s="1"/>
  <c r="C26" i="24" s="1"/>
  <c r="E26" i="24" s="1"/>
  <c r="C27" i="24" s="1"/>
  <c r="E27" i="24" s="1"/>
  <c r="C28" i="24" s="1"/>
  <c r="E28" i="24" s="1"/>
  <c r="C29" i="24" s="1"/>
  <c r="E29" i="24" s="1"/>
  <c r="C30" i="24" s="1"/>
  <c r="E30" i="24" s="1"/>
  <c r="C31" i="24" s="1"/>
  <c r="E31" i="24" s="1"/>
  <c r="C32" i="24" s="1"/>
  <c r="E32" i="24" s="1"/>
  <c r="C33" i="24" s="1"/>
  <c r="E33" i="24" s="1"/>
  <c r="C34" i="24" s="1"/>
  <c r="E34" i="24" s="1"/>
  <c r="C35" i="24" s="1"/>
  <c r="E35" i="24" s="1"/>
  <c r="C36" i="24" s="1"/>
  <c r="E36" i="24" s="1"/>
  <c r="C37" i="24" s="1"/>
  <c r="E37" i="24" s="1"/>
  <c r="C38" i="24" s="1"/>
  <c r="E38" i="24" s="1"/>
  <c r="C39" i="24" s="1"/>
  <c r="E39" i="24" s="1"/>
  <c r="C40" i="24" s="1"/>
  <c r="E40" i="24" s="1"/>
  <c r="C41" i="24" s="1"/>
  <c r="E41" i="24" s="1"/>
  <c r="C42" i="24" s="1"/>
  <c r="E42" i="24" s="1"/>
  <c r="C43" i="24" s="1"/>
  <c r="E43" i="24" s="1"/>
  <c r="C44" i="24" s="1"/>
  <c r="E44" i="24" s="1"/>
  <c r="C45" i="24" s="1"/>
  <c r="E45" i="24" s="1"/>
  <c r="C46" i="24" s="1"/>
  <c r="E46" i="24" s="1"/>
  <c r="C47" i="24" s="1"/>
  <c r="E47" i="24" s="1"/>
  <c r="C48" i="24" s="1"/>
  <c r="E48" i="24" s="1"/>
  <c r="C49" i="24" s="1"/>
  <c r="E49" i="24" s="1"/>
  <c r="C50" i="24" s="1"/>
  <c r="E50" i="24" s="1"/>
  <c r="C51" i="24" s="1"/>
  <c r="E51" i="24" s="1"/>
  <c r="C52" i="24" s="1"/>
  <c r="E52" i="24" s="1"/>
  <c r="C53" i="24" s="1"/>
  <c r="E53" i="24" s="1"/>
  <c r="C54" i="24" s="1"/>
  <c r="E54" i="24" s="1"/>
  <c r="C55" i="24" s="1"/>
  <c r="E55" i="24" s="1"/>
  <c r="C56" i="24" s="1"/>
  <c r="E56" i="24" s="1"/>
  <c r="C57" i="24" s="1"/>
  <c r="E57" i="24" s="1"/>
  <c r="C58" i="24" s="1"/>
  <c r="E58" i="24" s="1"/>
  <c r="C59" i="24" s="1"/>
  <c r="E59" i="24" s="1"/>
  <c r="C60" i="24" s="1"/>
  <c r="E60" i="24" s="1"/>
  <c r="C61" i="24" s="1"/>
  <c r="E61" i="24" s="1"/>
  <c r="C62" i="24" s="1"/>
  <c r="E62" i="24" s="1"/>
  <c r="C63" i="24" s="1"/>
  <c r="E63" i="24" s="1"/>
  <c r="C64" i="24" s="1"/>
  <c r="E64" i="24" s="1"/>
  <c r="C65" i="24" s="1"/>
  <c r="E65" i="24" s="1"/>
  <c r="C66" i="24" s="1"/>
  <c r="E66" i="24" s="1"/>
  <c r="C67" i="24" s="1"/>
  <c r="E67" i="24" s="1"/>
  <c r="E20" i="25"/>
  <c r="C21" i="25" s="1"/>
  <c r="E21" i="25" s="1"/>
  <c r="C22" i="25" s="1"/>
  <c r="E22" i="25" s="1"/>
  <c r="C23" i="25" s="1"/>
  <c r="E23" i="25" s="1"/>
  <c r="C24" i="25" s="1"/>
  <c r="E24" i="25" s="1"/>
  <c r="C25" i="25" s="1"/>
  <c r="E25" i="25" s="1"/>
  <c r="C26" i="25" s="1"/>
  <c r="E26" i="25" s="1"/>
  <c r="C27" i="25" s="1"/>
  <c r="E27" i="25" s="1"/>
  <c r="C28" i="25" s="1"/>
  <c r="E28" i="25" s="1"/>
  <c r="C29" i="25" s="1"/>
  <c r="E29" i="25" s="1"/>
  <c r="C30" i="25" s="1"/>
  <c r="E30" i="25" s="1"/>
  <c r="C31" i="25" s="1"/>
  <c r="E31" i="25" s="1"/>
  <c r="C32" i="25" s="1"/>
  <c r="E32" i="25" s="1"/>
  <c r="C33" i="25" s="1"/>
  <c r="E33" i="25" s="1"/>
  <c r="C34" i="25" s="1"/>
  <c r="E34" i="25" s="1"/>
  <c r="C35" i="25" s="1"/>
  <c r="E35" i="25" s="1"/>
  <c r="C36" i="25" s="1"/>
  <c r="E36" i="25" s="1"/>
  <c r="C37" i="25" s="1"/>
  <c r="E37" i="25" s="1"/>
  <c r="C38" i="25" s="1"/>
  <c r="E38" i="25" s="1"/>
  <c r="C39" i="25" s="1"/>
  <c r="E39" i="25" s="1"/>
  <c r="C40" i="25" s="1"/>
  <c r="E40" i="25" s="1"/>
  <c r="C41" i="25" s="1"/>
  <c r="E41" i="25" s="1"/>
  <c r="C42" i="25" s="1"/>
  <c r="E42" i="25" s="1"/>
  <c r="C43" i="25" s="1"/>
  <c r="E43" i="25" s="1"/>
  <c r="C44" i="25" s="1"/>
  <c r="E44" i="25" s="1"/>
  <c r="C45" i="25" s="1"/>
  <c r="E45" i="25" s="1"/>
  <c r="C46" i="25" s="1"/>
  <c r="E46" i="25" s="1"/>
  <c r="C47" i="25" s="1"/>
  <c r="E47" i="25" s="1"/>
  <c r="C48" i="25" s="1"/>
  <c r="E48" i="25" s="1"/>
  <c r="C49" i="25" s="1"/>
  <c r="E49" i="25" s="1"/>
  <c r="C50" i="25" s="1"/>
  <c r="E50" i="25" s="1"/>
  <c r="C51" i="25" s="1"/>
  <c r="E51" i="25" s="1"/>
  <c r="C52" i="25" s="1"/>
  <c r="E52" i="25" s="1"/>
  <c r="C53" i="25" s="1"/>
  <c r="E53" i="25" s="1"/>
  <c r="C54" i="25" s="1"/>
  <c r="E54" i="25" s="1"/>
  <c r="C55" i="25" s="1"/>
  <c r="E55" i="25" s="1"/>
  <c r="C56" i="25" s="1"/>
  <c r="E56" i="25" s="1"/>
  <c r="C57" i="25" s="1"/>
  <c r="E57" i="25" s="1"/>
  <c r="C58" i="25" s="1"/>
  <c r="E58" i="25" s="1"/>
  <c r="C59" i="25" s="1"/>
  <c r="E59" i="25" s="1"/>
  <c r="C60" i="25" s="1"/>
  <c r="E60" i="25" s="1"/>
  <c r="C61" i="25" s="1"/>
  <c r="E61" i="25" s="1"/>
  <c r="C62" i="25" s="1"/>
  <c r="E62" i="25" s="1"/>
  <c r="C63" i="25" s="1"/>
  <c r="E63" i="25" s="1"/>
  <c r="C64" i="25" s="1"/>
  <c r="E64" i="25" s="1"/>
  <c r="C65" i="25" s="1"/>
  <c r="E65" i="25" s="1"/>
  <c r="C66" i="25" s="1"/>
  <c r="E66" i="25" s="1"/>
  <c r="C67" i="25" s="1"/>
  <c r="E67" i="25" s="1"/>
  <c r="M20" i="23" l="1"/>
  <c r="O20" i="23" s="1"/>
  <c r="M21" i="23" s="1"/>
  <c r="O21" i="23" s="1"/>
  <c r="M22" i="23" s="1"/>
  <c r="O22" i="23" s="1"/>
  <c r="M23" i="23" s="1"/>
  <c r="O23" i="23" s="1"/>
  <c r="M24" i="23" s="1"/>
  <c r="O24" i="23" s="1"/>
  <c r="M25" i="23" s="1"/>
  <c r="O25" i="23" s="1"/>
  <c r="M26" i="23" s="1"/>
  <c r="O26" i="23" s="1"/>
  <c r="M27" i="23" s="1"/>
  <c r="O27" i="23" s="1"/>
  <c r="M28" i="23" s="1"/>
  <c r="O28" i="23" s="1"/>
  <c r="M29" i="23" s="1"/>
  <c r="O29" i="23" s="1"/>
  <c r="M30" i="23" s="1"/>
  <c r="O30" i="23" s="1"/>
  <c r="M31" i="23" s="1"/>
  <c r="O31" i="23" s="1"/>
  <c r="M32" i="23" s="1"/>
  <c r="O32" i="23" s="1"/>
  <c r="M33" i="23" s="1"/>
  <c r="O33" i="23" s="1"/>
  <c r="M34" i="23" s="1"/>
  <c r="O34" i="23" s="1"/>
  <c r="M35" i="23" s="1"/>
  <c r="O35" i="23" s="1"/>
  <c r="M36" i="23" s="1"/>
  <c r="O36" i="23" s="1"/>
  <c r="M37" i="23" s="1"/>
  <c r="O37" i="23" s="1"/>
  <c r="M38" i="23" s="1"/>
  <c r="O38" i="23" s="1"/>
  <c r="M39" i="23" s="1"/>
  <c r="O39" i="23" s="1"/>
  <c r="M40" i="23" s="1"/>
  <c r="O40" i="23" s="1"/>
  <c r="M41" i="23" s="1"/>
  <c r="O41" i="23" s="1"/>
  <c r="M42" i="23" s="1"/>
  <c r="O42" i="23" s="1"/>
  <c r="M43" i="23" s="1"/>
  <c r="O43" i="23" s="1"/>
  <c r="M44" i="23" s="1"/>
  <c r="O44" i="23" s="1"/>
  <c r="M45" i="23" s="1"/>
  <c r="O45" i="23" s="1"/>
  <c r="M46" i="23" s="1"/>
  <c r="O46" i="23" s="1"/>
  <c r="M47" i="23" s="1"/>
  <c r="O47" i="23" s="1"/>
  <c r="M48" i="23" s="1"/>
  <c r="O48" i="23" s="1"/>
  <c r="M49" i="23" s="1"/>
  <c r="O49" i="23" s="1"/>
  <c r="M50" i="23" s="1"/>
  <c r="O50" i="23" s="1"/>
  <c r="M51" i="23" s="1"/>
  <c r="O51" i="23" s="1"/>
  <c r="M52" i="23" s="1"/>
  <c r="O52" i="23" s="1"/>
  <c r="M53" i="23" s="1"/>
  <c r="O53" i="23" s="1"/>
  <c r="M54" i="23" s="1"/>
  <c r="O54" i="23" s="1"/>
  <c r="M55" i="23" s="1"/>
  <c r="O55" i="23" s="1"/>
  <c r="M56" i="23" s="1"/>
  <c r="O56" i="23" s="1"/>
  <c r="M57" i="23" s="1"/>
  <c r="O57" i="23" s="1"/>
  <c r="M58" i="23" s="1"/>
  <c r="O58" i="23" s="1"/>
  <c r="M59" i="23" s="1"/>
  <c r="O59" i="23" s="1"/>
  <c r="M60" i="23" s="1"/>
  <c r="O60" i="23" s="1"/>
  <c r="M61" i="23" s="1"/>
  <c r="O61" i="23" s="1"/>
  <c r="M62" i="23" s="1"/>
  <c r="O62" i="23" s="1"/>
  <c r="M63" i="23" s="1"/>
  <c r="O63" i="23" s="1"/>
  <c r="M64" i="23" s="1"/>
  <c r="O64" i="23" s="1"/>
  <c r="M65" i="23" s="1"/>
  <c r="O65" i="23" s="1"/>
  <c r="M66" i="23" s="1"/>
  <c r="O66" i="23" s="1"/>
  <c r="M67" i="23" s="1"/>
  <c r="O67" i="23" s="1"/>
  <c r="J20" i="23"/>
  <c r="H21" i="23" s="1"/>
  <c r="J21" i="23" s="1"/>
  <c r="H22" i="23" s="1"/>
  <c r="J22" i="23" s="1"/>
  <c r="H23" i="23" s="1"/>
  <c r="J23" i="23" s="1"/>
  <c r="H24" i="23" s="1"/>
  <c r="J24" i="23" s="1"/>
  <c r="H25" i="23" s="1"/>
  <c r="J25" i="23" s="1"/>
  <c r="H26" i="23" s="1"/>
  <c r="J26" i="23" s="1"/>
  <c r="H27" i="23" s="1"/>
  <c r="J27" i="23" s="1"/>
  <c r="H28" i="23" s="1"/>
  <c r="J28" i="23" s="1"/>
  <c r="H29" i="23" s="1"/>
  <c r="J29" i="23" s="1"/>
  <c r="H30" i="23" s="1"/>
  <c r="J30" i="23" s="1"/>
  <c r="H31" i="23" s="1"/>
  <c r="J31" i="23" s="1"/>
  <c r="H32" i="23" s="1"/>
  <c r="J32" i="23" s="1"/>
  <c r="H33" i="23" s="1"/>
  <c r="J33" i="23" s="1"/>
  <c r="H34" i="23" s="1"/>
  <c r="J34" i="23" s="1"/>
  <c r="H35" i="23" s="1"/>
  <c r="J35" i="23" s="1"/>
  <c r="H36" i="23" s="1"/>
  <c r="J36" i="23" s="1"/>
  <c r="H37" i="23" s="1"/>
  <c r="J37" i="23" s="1"/>
  <c r="H38" i="23" s="1"/>
  <c r="J38" i="23" s="1"/>
  <c r="H39" i="23" s="1"/>
  <c r="J39" i="23" s="1"/>
  <c r="H40" i="23" s="1"/>
  <c r="J40" i="23" s="1"/>
  <c r="H41" i="23" s="1"/>
  <c r="J41" i="23" s="1"/>
  <c r="H42" i="23" s="1"/>
  <c r="J42" i="23" s="1"/>
  <c r="H43" i="23" s="1"/>
  <c r="J43" i="23" s="1"/>
  <c r="H44" i="23" s="1"/>
  <c r="J44" i="23" s="1"/>
  <c r="H45" i="23" s="1"/>
  <c r="J45" i="23" s="1"/>
  <c r="H46" i="23" s="1"/>
  <c r="J46" i="23" s="1"/>
  <c r="H47" i="23" s="1"/>
  <c r="J47" i="23" s="1"/>
  <c r="H48" i="23" s="1"/>
  <c r="J48" i="23" s="1"/>
  <c r="H49" i="23" s="1"/>
  <c r="J49" i="23" s="1"/>
  <c r="H50" i="23" s="1"/>
  <c r="J50" i="23" s="1"/>
  <c r="H51" i="23" s="1"/>
  <c r="J51" i="23" s="1"/>
  <c r="H52" i="23" s="1"/>
  <c r="J52" i="23" s="1"/>
  <c r="H53" i="23" s="1"/>
  <c r="J53" i="23" s="1"/>
  <c r="H54" i="23" s="1"/>
  <c r="J54" i="23" s="1"/>
  <c r="H55" i="23" s="1"/>
  <c r="J55" i="23" s="1"/>
  <c r="H56" i="23" s="1"/>
  <c r="J56" i="23" s="1"/>
  <c r="H57" i="23" s="1"/>
  <c r="J57" i="23" s="1"/>
  <c r="H58" i="23" s="1"/>
  <c r="J58" i="23" s="1"/>
  <c r="H59" i="23" s="1"/>
  <c r="J59" i="23" s="1"/>
  <c r="H60" i="23" s="1"/>
  <c r="J60" i="23" s="1"/>
  <c r="H61" i="23" s="1"/>
  <c r="J61" i="23" s="1"/>
  <c r="H62" i="23" s="1"/>
  <c r="J62" i="23" s="1"/>
  <c r="H63" i="23" s="1"/>
  <c r="J63" i="23" s="1"/>
  <c r="H64" i="23" s="1"/>
  <c r="J64" i="23" s="1"/>
  <c r="H65" i="23" s="1"/>
  <c r="J65" i="23" s="1"/>
  <c r="H66" i="23" s="1"/>
  <c r="J66" i="23" s="1"/>
  <c r="H67" i="23" s="1"/>
  <c r="J67" i="23" s="1"/>
  <c r="S70" i="18" l="1"/>
  <c r="S69" i="18"/>
  <c r="S68" i="18"/>
  <c r="S67" i="18"/>
  <c r="S66" i="18"/>
  <c r="S65" i="18"/>
  <c r="S64" i="18"/>
  <c r="S63" i="18"/>
  <c r="S62" i="18"/>
  <c r="S61" i="18"/>
  <c r="S60" i="18"/>
  <c r="S59" i="18"/>
  <c r="S58" i="18"/>
  <c r="S57" i="18"/>
  <c r="S56" i="18"/>
  <c r="S55" i="18"/>
  <c r="S54" i="18"/>
  <c r="S53" i="18"/>
  <c r="S52" i="18"/>
  <c r="S51" i="18"/>
  <c r="S50" i="18"/>
  <c r="S49" i="18"/>
  <c r="S48" i="18"/>
  <c r="S47" i="18"/>
  <c r="S46" i="18"/>
  <c r="S45" i="18"/>
  <c r="S44" i="18"/>
  <c r="S43" i="18"/>
  <c r="S42" i="18"/>
  <c r="S41" i="18"/>
  <c r="S40" i="18"/>
  <c r="S39" i="18"/>
  <c r="S38" i="18"/>
  <c r="S37" i="18"/>
  <c r="S36" i="18"/>
  <c r="Q36" i="18"/>
  <c r="S35" i="18"/>
  <c r="Q35" i="18"/>
  <c r="Q24" i="18"/>
  <c r="Q23" i="18"/>
  <c r="C23" i="18"/>
  <c r="G9" i="18"/>
  <c r="S70" i="17"/>
  <c r="Q70" i="17"/>
  <c r="S69" i="17"/>
  <c r="Q69" i="17"/>
  <c r="S68" i="17"/>
  <c r="Q68" i="17"/>
  <c r="S67" i="17"/>
  <c r="Q67" i="17"/>
  <c r="S66" i="17"/>
  <c r="Q66" i="17"/>
  <c r="S65" i="17"/>
  <c r="Q65" i="17"/>
  <c r="S64" i="17"/>
  <c r="Q64" i="17"/>
  <c r="S63" i="17"/>
  <c r="Q63" i="17"/>
  <c r="S62" i="17"/>
  <c r="Q62" i="17"/>
  <c r="S61" i="17"/>
  <c r="Q61" i="17"/>
  <c r="S60" i="17"/>
  <c r="Q60" i="17"/>
  <c r="S59" i="17"/>
  <c r="Q59" i="17"/>
  <c r="S58" i="17"/>
  <c r="Q58" i="17"/>
  <c r="S57" i="17"/>
  <c r="Q57" i="17"/>
  <c r="S56" i="17"/>
  <c r="Q56" i="17"/>
  <c r="S55" i="17"/>
  <c r="Q55" i="17"/>
  <c r="S54" i="17"/>
  <c r="Q54" i="17"/>
  <c r="S53" i="17"/>
  <c r="Q53" i="17"/>
  <c r="S52" i="17"/>
  <c r="Q52" i="17"/>
  <c r="S51" i="17"/>
  <c r="Q51" i="17"/>
  <c r="S50" i="17"/>
  <c r="Q50" i="17"/>
  <c r="S49" i="17"/>
  <c r="Q49" i="17"/>
  <c r="S48" i="17"/>
  <c r="Q48" i="17"/>
  <c r="S47" i="17"/>
  <c r="Q47" i="17"/>
  <c r="S46" i="17"/>
  <c r="Q46" i="17"/>
  <c r="S45" i="17"/>
  <c r="Q45" i="17"/>
  <c r="S44" i="17"/>
  <c r="Q44" i="17"/>
  <c r="S43" i="17"/>
  <c r="Q43" i="17"/>
  <c r="S42" i="17"/>
  <c r="Q42" i="17"/>
  <c r="S41" i="17"/>
  <c r="Q41" i="17"/>
  <c r="S40" i="17"/>
  <c r="Q40" i="17"/>
  <c r="S39" i="17"/>
  <c r="Q39" i="17"/>
  <c r="S38" i="17"/>
  <c r="Q38" i="17"/>
  <c r="S37" i="17"/>
  <c r="Q37" i="17"/>
  <c r="S36" i="17"/>
  <c r="Q36" i="17"/>
  <c r="S35" i="17"/>
  <c r="Q35" i="17"/>
  <c r="Q34" i="17"/>
  <c r="Q33" i="17"/>
  <c r="Q32" i="17"/>
  <c r="Q31" i="17"/>
  <c r="Q30" i="17"/>
  <c r="Q29" i="17"/>
  <c r="Q28" i="17"/>
  <c r="Q27" i="17"/>
  <c r="Q26" i="17"/>
  <c r="Q25" i="17"/>
  <c r="Q24" i="17"/>
  <c r="Q23" i="17"/>
  <c r="C23" i="17"/>
  <c r="E23" i="17" s="1"/>
  <c r="C24" i="17" s="1"/>
  <c r="E24" i="17" s="1"/>
  <c r="C25" i="17" s="1"/>
  <c r="E25" i="17" s="1"/>
  <c r="C26" i="17" s="1"/>
  <c r="E26" i="17" s="1"/>
  <c r="C27" i="17" s="1"/>
  <c r="E27" i="17" s="1"/>
  <c r="C28" i="17" s="1"/>
  <c r="E28" i="17" s="1"/>
  <c r="C29" i="17" s="1"/>
  <c r="E29" i="17" s="1"/>
  <c r="C30" i="17" s="1"/>
  <c r="E30" i="17" s="1"/>
  <c r="C31" i="17" s="1"/>
  <c r="E31" i="17" s="1"/>
  <c r="C32" i="17" s="1"/>
  <c r="E32" i="17" s="1"/>
  <c r="C33" i="17" s="1"/>
  <c r="E33" i="17" s="1"/>
  <c r="C34" i="17" s="1"/>
  <c r="E34" i="17" s="1"/>
  <c r="C35" i="17" s="1"/>
  <c r="E35" i="17" s="1"/>
  <c r="C36" i="17" s="1"/>
  <c r="E36" i="17" s="1"/>
  <c r="C37" i="17" s="1"/>
  <c r="E37" i="17" s="1"/>
  <c r="C38" i="17" s="1"/>
  <c r="E38" i="17" s="1"/>
  <c r="C39" i="17" s="1"/>
  <c r="E39" i="17" s="1"/>
  <c r="C40" i="17" s="1"/>
  <c r="E40" i="17" s="1"/>
  <c r="C41" i="17" s="1"/>
  <c r="E41" i="17" s="1"/>
  <c r="C42" i="17" s="1"/>
  <c r="E42" i="17" s="1"/>
  <c r="C43" i="17" s="1"/>
  <c r="E43" i="17" s="1"/>
  <c r="C44" i="17" s="1"/>
  <c r="E44" i="17" s="1"/>
  <c r="C45" i="17" s="1"/>
  <c r="E45" i="17" s="1"/>
  <c r="C46" i="17" s="1"/>
  <c r="E46" i="17" s="1"/>
  <c r="C47" i="17" s="1"/>
  <c r="E47" i="17" s="1"/>
  <c r="C48" i="17" s="1"/>
  <c r="E48" i="17" s="1"/>
  <c r="C49" i="17" s="1"/>
  <c r="E49" i="17" s="1"/>
  <c r="C50" i="17" s="1"/>
  <c r="E50" i="17" s="1"/>
  <c r="C51" i="17" s="1"/>
  <c r="E51" i="17" s="1"/>
  <c r="C52" i="17" s="1"/>
  <c r="E52" i="17" s="1"/>
  <c r="C53" i="17" s="1"/>
  <c r="E53" i="17" s="1"/>
  <c r="C54" i="17" s="1"/>
  <c r="E54" i="17" s="1"/>
  <c r="C55" i="17" s="1"/>
  <c r="E55" i="17" s="1"/>
  <c r="C56" i="17" s="1"/>
  <c r="E56" i="17" s="1"/>
  <c r="C57" i="17" s="1"/>
  <c r="E57" i="17" s="1"/>
  <c r="C58" i="17" s="1"/>
  <c r="E58" i="17" s="1"/>
  <c r="C59" i="17" s="1"/>
  <c r="E59" i="17" s="1"/>
  <c r="C60" i="17" s="1"/>
  <c r="E60" i="17" s="1"/>
  <c r="C61" i="17" s="1"/>
  <c r="E61" i="17" s="1"/>
  <c r="C62" i="17" s="1"/>
  <c r="E62" i="17" s="1"/>
  <c r="C63" i="17" s="1"/>
  <c r="E63" i="17" s="1"/>
  <c r="C64" i="17" s="1"/>
  <c r="E64" i="17" s="1"/>
  <c r="C65" i="17" s="1"/>
  <c r="E65" i="17" s="1"/>
  <c r="C66" i="17" s="1"/>
  <c r="E66" i="17" s="1"/>
  <c r="C67" i="17" s="1"/>
  <c r="E67" i="17" s="1"/>
  <c r="C68" i="17" s="1"/>
  <c r="E68" i="17" s="1"/>
  <c r="C69" i="17" s="1"/>
  <c r="E69" i="17" s="1"/>
  <c r="C70" i="17" s="1"/>
  <c r="E70" i="17" s="1"/>
  <c r="G9" i="17"/>
  <c r="H23" i="17" l="1"/>
  <c r="N23" i="17" s="1"/>
  <c r="P23" i="17" s="1"/>
  <c r="N24" i="17" s="1"/>
  <c r="P24" i="17" s="1"/>
  <c r="N25" i="17" s="1"/>
  <c r="P25" i="17" s="1"/>
  <c r="N26" i="17" s="1"/>
  <c r="P26" i="17" s="1"/>
  <c r="N27" i="17" s="1"/>
  <c r="P27" i="17" s="1"/>
  <c r="N28" i="17" s="1"/>
  <c r="P28" i="17" s="1"/>
  <c r="N29" i="17" s="1"/>
  <c r="P29" i="17" s="1"/>
  <c r="N30" i="17" s="1"/>
  <c r="P30" i="17" s="1"/>
  <c r="N31" i="17" s="1"/>
  <c r="P31" i="17" s="1"/>
  <c r="N32" i="17" s="1"/>
  <c r="P32" i="17" s="1"/>
  <c r="N33" i="17" s="1"/>
  <c r="P33" i="17" s="1"/>
  <c r="N34" i="17" s="1"/>
  <c r="P34" i="17" s="1"/>
  <c r="N35" i="17" s="1"/>
  <c r="P35" i="17" s="1"/>
  <c r="N36" i="17" s="1"/>
  <c r="P36" i="17" s="1"/>
  <c r="N37" i="17" s="1"/>
  <c r="P37" i="17" s="1"/>
  <c r="N38" i="17" s="1"/>
  <c r="P38" i="17" s="1"/>
  <c r="N39" i="17" s="1"/>
  <c r="P39" i="17" s="1"/>
  <c r="N40" i="17" s="1"/>
  <c r="P40" i="17" s="1"/>
  <c r="N41" i="17" s="1"/>
  <c r="P41" i="17" s="1"/>
  <c r="N42" i="17" s="1"/>
  <c r="P42" i="17" s="1"/>
  <c r="N43" i="17" s="1"/>
  <c r="P43" i="17" s="1"/>
  <c r="N44" i="17" s="1"/>
  <c r="P44" i="17" s="1"/>
  <c r="N45" i="17" s="1"/>
  <c r="P45" i="17" s="1"/>
  <c r="N46" i="17" s="1"/>
  <c r="P46" i="17" s="1"/>
  <c r="N47" i="17" s="1"/>
  <c r="P47" i="17" s="1"/>
  <c r="N48" i="17" s="1"/>
  <c r="P48" i="17" s="1"/>
  <c r="N49" i="17" s="1"/>
  <c r="P49" i="17" s="1"/>
  <c r="N50" i="17" s="1"/>
  <c r="P50" i="17" s="1"/>
  <c r="N51" i="17" s="1"/>
  <c r="P51" i="17" s="1"/>
  <c r="N52" i="17" s="1"/>
  <c r="P52" i="17" s="1"/>
  <c r="N53" i="17" s="1"/>
  <c r="P53" i="17" s="1"/>
  <c r="N54" i="17" s="1"/>
  <c r="P54" i="17" s="1"/>
  <c r="N55" i="17" s="1"/>
  <c r="P55" i="17" s="1"/>
  <c r="N56" i="17" s="1"/>
  <c r="P56" i="17" s="1"/>
  <c r="N57" i="17" s="1"/>
  <c r="P57" i="17" s="1"/>
  <c r="N58" i="17" s="1"/>
  <c r="P58" i="17" s="1"/>
  <c r="N59" i="17" s="1"/>
  <c r="P59" i="17" s="1"/>
  <c r="N60" i="17" s="1"/>
  <c r="P60" i="17" s="1"/>
  <c r="N61" i="17" s="1"/>
  <c r="P61" i="17" s="1"/>
  <c r="N62" i="17" s="1"/>
  <c r="P62" i="17" s="1"/>
  <c r="N63" i="17" s="1"/>
  <c r="P63" i="17" s="1"/>
  <c r="N64" i="17" s="1"/>
  <c r="P64" i="17" s="1"/>
  <c r="N65" i="17" s="1"/>
  <c r="P65" i="17" s="1"/>
  <c r="N66" i="17" s="1"/>
  <c r="P66" i="17" s="1"/>
  <c r="N67" i="17" s="1"/>
  <c r="P67" i="17" s="1"/>
  <c r="N68" i="17" s="1"/>
  <c r="P68" i="17" s="1"/>
  <c r="N69" i="17" s="1"/>
  <c r="P69" i="17" s="1"/>
  <c r="N70" i="17" s="1"/>
  <c r="P70" i="17" s="1"/>
  <c r="H23" i="18"/>
  <c r="E23" i="18"/>
  <c r="C24" i="18" s="1"/>
  <c r="E24" i="18" s="1"/>
  <c r="C25" i="18" s="1"/>
  <c r="E25" i="18" s="1"/>
  <c r="C26" i="18" s="1"/>
  <c r="E26" i="18" s="1"/>
  <c r="C27" i="18" s="1"/>
  <c r="E27" i="18" s="1"/>
  <c r="C28" i="18" s="1"/>
  <c r="E28" i="18" s="1"/>
  <c r="C29" i="18" s="1"/>
  <c r="E29" i="18" s="1"/>
  <c r="C30" i="18" s="1"/>
  <c r="E30" i="18" s="1"/>
  <c r="C31" i="18" s="1"/>
  <c r="E31" i="18" s="1"/>
  <c r="C32" i="18" s="1"/>
  <c r="E32" i="18" s="1"/>
  <c r="C33" i="18" s="1"/>
  <c r="E33" i="18" s="1"/>
  <c r="C34" i="18" s="1"/>
  <c r="E34" i="18" s="1"/>
  <c r="C35" i="18" s="1"/>
  <c r="E35" i="18" s="1"/>
  <c r="C36" i="18" s="1"/>
  <c r="E36" i="18" s="1"/>
  <c r="C37" i="18" s="1"/>
  <c r="E37" i="18" s="1"/>
  <c r="C38" i="18" s="1"/>
  <c r="E38" i="18" s="1"/>
  <c r="C39" i="18" s="1"/>
  <c r="E39" i="18" s="1"/>
  <c r="C40" i="18" s="1"/>
  <c r="E40" i="18" s="1"/>
  <c r="C41" i="18" s="1"/>
  <c r="E41" i="18" s="1"/>
  <c r="C42" i="18" s="1"/>
  <c r="E42" i="18" s="1"/>
  <c r="C43" i="18" s="1"/>
  <c r="E43" i="18" s="1"/>
  <c r="C44" i="18" s="1"/>
  <c r="E44" i="18" s="1"/>
  <c r="C45" i="18" s="1"/>
  <c r="E45" i="18" s="1"/>
  <c r="C46" i="18" s="1"/>
  <c r="E46" i="18" s="1"/>
  <c r="C47" i="18" s="1"/>
  <c r="E47" i="18" s="1"/>
  <c r="C48" i="18" s="1"/>
  <c r="E48" i="18" s="1"/>
  <c r="C49" i="18" s="1"/>
  <c r="E49" i="18" s="1"/>
  <c r="C50" i="18" s="1"/>
  <c r="E50" i="18" s="1"/>
  <c r="C51" i="18" s="1"/>
  <c r="E51" i="18" s="1"/>
  <c r="C52" i="18" s="1"/>
  <c r="E52" i="18" s="1"/>
  <c r="C53" i="18" s="1"/>
  <c r="E53" i="18" s="1"/>
  <c r="C54" i="18" s="1"/>
  <c r="E54" i="18" s="1"/>
  <c r="C55" i="18" s="1"/>
  <c r="E55" i="18" s="1"/>
  <c r="C56" i="18" s="1"/>
  <c r="E56" i="18" s="1"/>
  <c r="C57" i="18" s="1"/>
  <c r="E57" i="18" s="1"/>
  <c r="C58" i="18" s="1"/>
  <c r="E58" i="18" s="1"/>
  <c r="C59" i="18" s="1"/>
  <c r="E59" i="18" s="1"/>
  <c r="C60" i="18" s="1"/>
  <c r="E60" i="18" s="1"/>
  <c r="C61" i="18" s="1"/>
  <c r="E61" i="18" s="1"/>
  <c r="C62" i="18" s="1"/>
  <c r="E62" i="18" s="1"/>
  <c r="C63" i="18" s="1"/>
  <c r="E63" i="18" s="1"/>
  <c r="C64" i="18" s="1"/>
  <c r="E64" i="18" s="1"/>
  <c r="C65" i="18" s="1"/>
  <c r="E65" i="18" s="1"/>
  <c r="C66" i="18" s="1"/>
  <c r="E66" i="18" s="1"/>
  <c r="C67" i="18" s="1"/>
  <c r="E67" i="18" s="1"/>
  <c r="C68" i="18" s="1"/>
  <c r="E68" i="18" s="1"/>
  <c r="C69" i="18" s="1"/>
  <c r="E69" i="18" s="1"/>
  <c r="C70" i="18" s="1"/>
  <c r="E70" i="18" s="1"/>
  <c r="J23" i="17" l="1"/>
  <c r="H24" i="17" s="1"/>
  <c r="J24" i="17" s="1"/>
  <c r="H25" i="17" s="1"/>
  <c r="J25" i="17" s="1"/>
  <c r="H26" i="17" s="1"/>
  <c r="J26" i="17" s="1"/>
  <c r="H27" i="17" s="1"/>
  <c r="J27" i="17" s="1"/>
  <c r="H28" i="17" s="1"/>
  <c r="J28" i="17" s="1"/>
  <c r="H29" i="17" s="1"/>
  <c r="J29" i="17" s="1"/>
  <c r="H30" i="17" s="1"/>
  <c r="J30" i="17" s="1"/>
  <c r="H31" i="17" s="1"/>
  <c r="J31" i="17" s="1"/>
  <c r="H32" i="17" s="1"/>
  <c r="J32" i="17" s="1"/>
  <c r="H33" i="17" s="1"/>
  <c r="J33" i="17" s="1"/>
  <c r="H34" i="17" s="1"/>
  <c r="J34" i="17" s="1"/>
  <c r="H35" i="17" s="1"/>
  <c r="J35" i="17" s="1"/>
  <c r="H36" i="17" s="1"/>
  <c r="J36" i="17" s="1"/>
  <c r="H37" i="17" s="1"/>
  <c r="J37" i="17" s="1"/>
  <c r="H38" i="17" s="1"/>
  <c r="J38" i="17" s="1"/>
  <c r="H39" i="17" s="1"/>
  <c r="J39" i="17" s="1"/>
  <c r="H40" i="17" s="1"/>
  <c r="J40" i="17" s="1"/>
  <c r="H41" i="17" s="1"/>
  <c r="J41" i="17" s="1"/>
  <c r="H42" i="17" s="1"/>
  <c r="J42" i="17" s="1"/>
  <c r="H43" i="17" s="1"/>
  <c r="J43" i="17" s="1"/>
  <c r="H44" i="17" s="1"/>
  <c r="J44" i="17" s="1"/>
  <c r="H45" i="17" s="1"/>
  <c r="J45" i="17" s="1"/>
  <c r="H46" i="17" s="1"/>
  <c r="J46" i="17" s="1"/>
  <c r="H47" i="17" s="1"/>
  <c r="J47" i="17" s="1"/>
  <c r="H48" i="17" s="1"/>
  <c r="J48" i="17" s="1"/>
  <c r="H49" i="17" s="1"/>
  <c r="J49" i="17" s="1"/>
  <c r="H50" i="17" s="1"/>
  <c r="J50" i="17" s="1"/>
  <c r="H51" i="17" s="1"/>
  <c r="J51" i="17" s="1"/>
  <c r="H52" i="17" s="1"/>
  <c r="J52" i="17" s="1"/>
  <c r="H53" i="17" s="1"/>
  <c r="J53" i="17" s="1"/>
  <c r="H54" i="17" s="1"/>
  <c r="J54" i="17" s="1"/>
  <c r="H55" i="17" s="1"/>
  <c r="J55" i="17" s="1"/>
  <c r="H56" i="17" s="1"/>
  <c r="J56" i="17" s="1"/>
  <c r="H57" i="17" s="1"/>
  <c r="J57" i="17" s="1"/>
  <c r="H58" i="17" s="1"/>
  <c r="J58" i="17" s="1"/>
  <c r="H59" i="17" s="1"/>
  <c r="J59" i="17" s="1"/>
  <c r="H60" i="17" s="1"/>
  <c r="J60" i="17" s="1"/>
  <c r="H61" i="17" s="1"/>
  <c r="J61" i="17" s="1"/>
  <c r="H62" i="17" s="1"/>
  <c r="J62" i="17" s="1"/>
  <c r="H63" i="17" s="1"/>
  <c r="J63" i="17" s="1"/>
  <c r="H64" i="17" s="1"/>
  <c r="J64" i="17" s="1"/>
  <c r="H65" i="17" s="1"/>
  <c r="J65" i="17" s="1"/>
  <c r="H66" i="17" s="1"/>
  <c r="J66" i="17" s="1"/>
  <c r="H67" i="17" s="1"/>
  <c r="J67" i="17" s="1"/>
  <c r="H68" i="17" s="1"/>
  <c r="J68" i="17" s="1"/>
  <c r="H69" i="17" s="1"/>
  <c r="J69" i="17" s="1"/>
  <c r="H70" i="17" s="1"/>
  <c r="J70" i="17" s="1"/>
  <c r="N23" i="18"/>
  <c r="P23" i="18" s="1"/>
  <c r="N24" i="18" s="1"/>
  <c r="P24" i="18" s="1"/>
  <c r="N25" i="18" s="1"/>
  <c r="P25" i="18" s="1"/>
  <c r="N26" i="18" s="1"/>
  <c r="P26" i="18" s="1"/>
  <c r="N27" i="18" s="1"/>
  <c r="P27" i="18" s="1"/>
  <c r="N28" i="18" s="1"/>
  <c r="P28" i="18" s="1"/>
  <c r="N29" i="18" s="1"/>
  <c r="P29" i="18" s="1"/>
  <c r="N30" i="18" s="1"/>
  <c r="P30" i="18" s="1"/>
  <c r="N31" i="18" s="1"/>
  <c r="P31" i="18" s="1"/>
  <c r="N32" i="18" s="1"/>
  <c r="P32" i="18" s="1"/>
  <c r="N33" i="18" s="1"/>
  <c r="P33" i="18" s="1"/>
  <c r="N34" i="18" s="1"/>
  <c r="P34" i="18" s="1"/>
  <c r="N35" i="18" s="1"/>
  <c r="P35" i="18" s="1"/>
  <c r="N36" i="18" s="1"/>
  <c r="P36" i="18" s="1"/>
  <c r="N37" i="18" s="1"/>
  <c r="P37" i="18" s="1"/>
  <c r="N38" i="18" s="1"/>
  <c r="P38" i="18" s="1"/>
  <c r="N39" i="18" s="1"/>
  <c r="P39" i="18" s="1"/>
  <c r="N40" i="18" s="1"/>
  <c r="P40" i="18" s="1"/>
  <c r="N41" i="18" s="1"/>
  <c r="P41" i="18" s="1"/>
  <c r="N42" i="18" s="1"/>
  <c r="P42" i="18" s="1"/>
  <c r="N43" i="18" s="1"/>
  <c r="P43" i="18" s="1"/>
  <c r="N44" i="18" s="1"/>
  <c r="P44" i="18" s="1"/>
  <c r="N45" i="18" s="1"/>
  <c r="P45" i="18" s="1"/>
  <c r="N46" i="18" s="1"/>
  <c r="P46" i="18" s="1"/>
  <c r="N47" i="18" s="1"/>
  <c r="P47" i="18" s="1"/>
  <c r="N48" i="18" s="1"/>
  <c r="P48" i="18" s="1"/>
  <c r="N49" i="18" s="1"/>
  <c r="P49" i="18" s="1"/>
  <c r="N50" i="18" s="1"/>
  <c r="P50" i="18" s="1"/>
  <c r="N51" i="18" s="1"/>
  <c r="P51" i="18" s="1"/>
  <c r="N52" i="18" s="1"/>
  <c r="P52" i="18" s="1"/>
  <c r="N53" i="18" s="1"/>
  <c r="P53" i="18" s="1"/>
  <c r="N54" i="18" s="1"/>
  <c r="P54" i="18" s="1"/>
  <c r="N55" i="18" s="1"/>
  <c r="P55" i="18" s="1"/>
  <c r="N56" i="18" s="1"/>
  <c r="P56" i="18" s="1"/>
  <c r="N57" i="18" s="1"/>
  <c r="P57" i="18" s="1"/>
  <c r="N58" i="18" s="1"/>
  <c r="P58" i="18" s="1"/>
  <c r="N59" i="18" s="1"/>
  <c r="P59" i="18" s="1"/>
  <c r="N60" i="18" s="1"/>
  <c r="P60" i="18" s="1"/>
  <c r="N61" i="18" s="1"/>
  <c r="P61" i="18" s="1"/>
  <c r="N62" i="18" s="1"/>
  <c r="P62" i="18" s="1"/>
  <c r="N63" i="18" s="1"/>
  <c r="P63" i="18" s="1"/>
  <c r="N64" i="18" s="1"/>
  <c r="P64" i="18" s="1"/>
  <c r="N65" i="18" s="1"/>
  <c r="P65" i="18" s="1"/>
  <c r="N66" i="18" s="1"/>
  <c r="P66" i="18" s="1"/>
  <c r="N67" i="18" s="1"/>
  <c r="P67" i="18" s="1"/>
  <c r="N68" i="18" s="1"/>
  <c r="P68" i="18" s="1"/>
  <c r="N69" i="18" s="1"/>
  <c r="P69" i="18" s="1"/>
  <c r="N70" i="18" s="1"/>
  <c r="P70" i="18" s="1"/>
  <c r="J23" i="18"/>
  <c r="H24" i="18" s="1"/>
  <c r="J24" i="18" s="1"/>
  <c r="H25" i="18" s="1"/>
  <c r="J25" i="18" s="1"/>
  <c r="H26" i="18" s="1"/>
  <c r="J26" i="18" s="1"/>
  <c r="H27" i="18" s="1"/>
  <c r="J27" i="18" s="1"/>
  <c r="H28" i="18" s="1"/>
  <c r="J28" i="18" s="1"/>
  <c r="H29" i="18" s="1"/>
  <c r="J29" i="18" s="1"/>
  <c r="H30" i="18" s="1"/>
  <c r="J30" i="18" s="1"/>
  <c r="H31" i="18" s="1"/>
  <c r="J31" i="18" s="1"/>
  <c r="H32" i="18" s="1"/>
  <c r="J32" i="18" s="1"/>
  <c r="H33" i="18" s="1"/>
  <c r="J33" i="18" s="1"/>
  <c r="H34" i="18" s="1"/>
  <c r="J34" i="18" s="1"/>
  <c r="H35" i="18" s="1"/>
  <c r="J35" i="18" s="1"/>
  <c r="H36" i="18" s="1"/>
  <c r="J36" i="18" s="1"/>
  <c r="H37" i="18" s="1"/>
  <c r="J37" i="18" s="1"/>
  <c r="H38" i="18" s="1"/>
  <c r="J38" i="18" s="1"/>
  <c r="H39" i="18" s="1"/>
  <c r="J39" i="18" s="1"/>
  <c r="H40" i="18" s="1"/>
  <c r="J40" i="18" s="1"/>
  <c r="H41" i="18" s="1"/>
  <c r="J41" i="18" s="1"/>
  <c r="H42" i="18" s="1"/>
  <c r="J42" i="18" s="1"/>
  <c r="H43" i="18" s="1"/>
  <c r="J43" i="18" s="1"/>
  <c r="H44" i="18" s="1"/>
  <c r="J44" i="18" s="1"/>
  <c r="H45" i="18" s="1"/>
  <c r="J45" i="18" s="1"/>
  <c r="H46" i="18" s="1"/>
  <c r="J46" i="18" s="1"/>
  <c r="H47" i="18" s="1"/>
  <c r="J47" i="18" s="1"/>
  <c r="H48" i="18" s="1"/>
  <c r="J48" i="18" s="1"/>
  <c r="H49" i="18" s="1"/>
  <c r="J49" i="18" s="1"/>
  <c r="H50" i="18" s="1"/>
  <c r="J50" i="18" s="1"/>
  <c r="H51" i="18" s="1"/>
  <c r="J51" i="18" s="1"/>
  <c r="H52" i="18" s="1"/>
  <c r="J52" i="18" s="1"/>
  <c r="H53" i="18" s="1"/>
  <c r="J53" i="18" s="1"/>
  <c r="H54" i="18" s="1"/>
  <c r="J54" i="18" s="1"/>
  <c r="H55" i="18" s="1"/>
  <c r="J55" i="18" s="1"/>
  <c r="H56" i="18" s="1"/>
  <c r="J56" i="18" s="1"/>
  <c r="H57" i="18" s="1"/>
  <c r="J57" i="18" s="1"/>
  <c r="H58" i="18" s="1"/>
  <c r="J58" i="18" s="1"/>
  <c r="H59" i="18" s="1"/>
  <c r="J59" i="18" s="1"/>
  <c r="H60" i="18" s="1"/>
  <c r="J60" i="18" s="1"/>
  <c r="H61" i="18" s="1"/>
  <c r="J61" i="18" s="1"/>
  <c r="H62" i="18" s="1"/>
  <c r="J62" i="18" s="1"/>
  <c r="H63" i="18" s="1"/>
  <c r="J63" i="18" s="1"/>
  <c r="H64" i="18" s="1"/>
  <c r="J64" i="18" s="1"/>
  <c r="H65" i="18" s="1"/>
  <c r="J65" i="18" s="1"/>
  <c r="H66" i="18" s="1"/>
  <c r="J66" i="18" s="1"/>
  <c r="H67" i="18" s="1"/>
  <c r="J67" i="18" s="1"/>
  <c r="H68" i="18" s="1"/>
  <c r="J68" i="18" s="1"/>
  <c r="H69" i="18" s="1"/>
  <c r="J69" i="18" s="1"/>
  <c r="H70" i="18" s="1"/>
  <c r="J70" i="18" s="1"/>
  <c r="C23" i="14" l="1"/>
  <c r="C23" i="13"/>
  <c r="G9" i="14"/>
  <c r="G9" i="13"/>
  <c r="S70" i="14" l="1"/>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Q36" i="14"/>
  <c r="S35" i="14"/>
  <c r="Q35" i="14"/>
  <c r="Q24" i="14"/>
  <c r="Q23" i="14"/>
  <c r="H23" i="14"/>
  <c r="S70" i="13"/>
  <c r="Q70" i="13"/>
  <c r="S69" i="13"/>
  <c r="Q69" i="13"/>
  <c r="S68" i="13"/>
  <c r="Q68" i="13"/>
  <c r="S67" i="13"/>
  <c r="Q67" i="13"/>
  <c r="S66" i="13"/>
  <c r="Q66" i="13"/>
  <c r="S65" i="13"/>
  <c r="Q65" i="13"/>
  <c r="S64" i="13"/>
  <c r="Q64" i="13"/>
  <c r="S63" i="13"/>
  <c r="Q63" i="13"/>
  <c r="S62" i="13"/>
  <c r="Q62" i="13"/>
  <c r="S61" i="13"/>
  <c r="Q61" i="13"/>
  <c r="S60" i="13"/>
  <c r="Q60" i="13"/>
  <c r="S59" i="13"/>
  <c r="Q59" i="13"/>
  <c r="S58" i="13"/>
  <c r="Q58" i="13"/>
  <c r="S57" i="13"/>
  <c r="Q57" i="13"/>
  <c r="S56" i="13"/>
  <c r="Q56" i="13"/>
  <c r="S55" i="13"/>
  <c r="Q55" i="13"/>
  <c r="S54" i="13"/>
  <c r="Q54" i="13"/>
  <c r="S53" i="13"/>
  <c r="Q53" i="13"/>
  <c r="S52" i="13"/>
  <c r="Q52" i="13"/>
  <c r="S51" i="13"/>
  <c r="Q51" i="13"/>
  <c r="S50" i="13"/>
  <c r="Q50" i="13"/>
  <c r="S49" i="13"/>
  <c r="Q49" i="13"/>
  <c r="S48" i="13"/>
  <c r="Q48" i="13"/>
  <c r="S47" i="13"/>
  <c r="Q47" i="13"/>
  <c r="S46" i="13"/>
  <c r="Q46" i="13"/>
  <c r="S45" i="13"/>
  <c r="Q45" i="13"/>
  <c r="S44" i="13"/>
  <c r="Q44" i="13"/>
  <c r="S43" i="13"/>
  <c r="Q43" i="13"/>
  <c r="S42" i="13"/>
  <c r="Q42" i="13"/>
  <c r="S41" i="13"/>
  <c r="Q41" i="13"/>
  <c r="S40" i="13"/>
  <c r="Q40" i="13"/>
  <c r="S39" i="13"/>
  <c r="Q39" i="13"/>
  <c r="S38" i="13"/>
  <c r="Q38" i="13"/>
  <c r="S37" i="13"/>
  <c r="Q37" i="13"/>
  <c r="S36" i="13"/>
  <c r="Q36" i="13"/>
  <c r="S35" i="13"/>
  <c r="Q35" i="13"/>
  <c r="Q34" i="13"/>
  <c r="Q33" i="13"/>
  <c r="Q32" i="13"/>
  <c r="Q31" i="13"/>
  <c r="Q30" i="13"/>
  <c r="Q29" i="13"/>
  <c r="Q28" i="13"/>
  <c r="Q27" i="13"/>
  <c r="Q26" i="13"/>
  <c r="Q25" i="13"/>
  <c r="Q24" i="13"/>
  <c r="Q23" i="13"/>
  <c r="H23" i="13"/>
  <c r="E23" i="14" l="1"/>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C66" i="14" s="1"/>
  <c r="E66" i="14" s="1"/>
  <c r="C67" i="14" s="1"/>
  <c r="E67" i="14" s="1"/>
  <c r="C68" i="14" s="1"/>
  <c r="E68" i="14" s="1"/>
  <c r="C69" i="14" s="1"/>
  <c r="E69" i="14" s="1"/>
  <c r="C70" i="14" s="1"/>
  <c r="E70" i="14" s="1"/>
  <c r="N23" i="13"/>
  <c r="P23" i="13" s="1"/>
  <c r="N24" i="13" s="1"/>
  <c r="P24" i="13" s="1"/>
  <c r="N25" i="13" s="1"/>
  <c r="P25" i="13" s="1"/>
  <c r="N26" i="13" s="1"/>
  <c r="P26" i="13" s="1"/>
  <c r="N27" i="13" s="1"/>
  <c r="P27" i="13" s="1"/>
  <c r="N28" i="13" s="1"/>
  <c r="P28" i="13" s="1"/>
  <c r="N29" i="13" s="1"/>
  <c r="P29" i="13" s="1"/>
  <c r="N30" i="13" s="1"/>
  <c r="P30" i="13" s="1"/>
  <c r="N31" i="13" s="1"/>
  <c r="P31" i="13" s="1"/>
  <c r="N32" i="13" s="1"/>
  <c r="P32" i="13" s="1"/>
  <c r="N33" i="13" s="1"/>
  <c r="P33" i="13" s="1"/>
  <c r="N34" i="13" s="1"/>
  <c r="P34" i="13" s="1"/>
  <c r="N35" i="13" s="1"/>
  <c r="P35" i="13" s="1"/>
  <c r="N36" i="13" s="1"/>
  <c r="P36" i="13" s="1"/>
  <c r="N37" i="13" s="1"/>
  <c r="P37" i="13" s="1"/>
  <c r="N38" i="13" s="1"/>
  <c r="P38" i="13" s="1"/>
  <c r="N39" i="13" s="1"/>
  <c r="P39" i="13" s="1"/>
  <c r="N40" i="13" s="1"/>
  <c r="P40" i="13" s="1"/>
  <c r="N41" i="13" s="1"/>
  <c r="P41" i="13" s="1"/>
  <c r="N42" i="13" s="1"/>
  <c r="P42" i="13" s="1"/>
  <c r="N43" i="13" s="1"/>
  <c r="P43" i="13" s="1"/>
  <c r="N44" i="13" s="1"/>
  <c r="P44" i="13" s="1"/>
  <c r="N45" i="13" s="1"/>
  <c r="P45" i="13" s="1"/>
  <c r="N46" i="13" s="1"/>
  <c r="P46" i="13" s="1"/>
  <c r="N47" i="13" s="1"/>
  <c r="P47" i="13" s="1"/>
  <c r="N48" i="13" s="1"/>
  <c r="P48" i="13" s="1"/>
  <c r="N49" i="13" s="1"/>
  <c r="P49" i="13" s="1"/>
  <c r="N50" i="13" s="1"/>
  <c r="P50" i="13" s="1"/>
  <c r="N51" i="13" s="1"/>
  <c r="P51" i="13" s="1"/>
  <c r="N52" i="13" s="1"/>
  <c r="P52" i="13" s="1"/>
  <c r="N53" i="13" s="1"/>
  <c r="P53" i="13" s="1"/>
  <c r="N54" i="13" s="1"/>
  <c r="P54" i="13" s="1"/>
  <c r="N55" i="13" s="1"/>
  <c r="P55" i="13" s="1"/>
  <c r="N56" i="13" s="1"/>
  <c r="P56" i="13" s="1"/>
  <c r="N57" i="13" s="1"/>
  <c r="P57" i="13" s="1"/>
  <c r="N58" i="13" s="1"/>
  <c r="P58" i="13" s="1"/>
  <c r="N59" i="13" s="1"/>
  <c r="P59" i="13" s="1"/>
  <c r="N60" i="13" s="1"/>
  <c r="P60" i="13" s="1"/>
  <c r="N61" i="13" s="1"/>
  <c r="P61" i="13" s="1"/>
  <c r="N62" i="13" s="1"/>
  <c r="P62" i="13" s="1"/>
  <c r="N63" i="13" s="1"/>
  <c r="P63" i="13" s="1"/>
  <c r="N64" i="13" s="1"/>
  <c r="P64" i="13" s="1"/>
  <c r="N65" i="13" s="1"/>
  <c r="P65" i="13" s="1"/>
  <c r="N66" i="13" s="1"/>
  <c r="P66" i="13" s="1"/>
  <c r="N67" i="13" s="1"/>
  <c r="P67" i="13" s="1"/>
  <c r="N68" i="13" s="1"/>
  <c r="P68" i="13" s="1"/>
  <c r="N69" i="13" s="1"/>
  <c r="P69" i="13" s="1"/>
  <c r="N70" i="13" s="1"/>
  <c r="P70" i="13" s="1"/>
  <c r="J23" i="13"/>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H66" i="13" s="1"/>
  <c r="J66" i="13" s="1"/>
  <c r="H67" i="13" s="1"/>
  <c r="J67" i="13" s="1"/>
  <c r="H68" i="13" s="1"/>
  <c r="J68" i="13" s="1"/>
  <c r="H69" i="13" s="1"/>
  <c r="J69" i="13" s="1"/>
  <c r="H70" i="13" s="1"/>
  <c r="J70" i="13" s="1"/>
  <c r="E23" i="13"/>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C66" i="13" s="1"/>
  <c r="E66" i="13" s="1"/>
  <c r="C67" i="13" s="1"/>
  <c r="E67" i="13" s="1"/>
  <c r="C68" i="13" s="1"/>
  <c r="E68" i="13" s="1"/>
  <c r="C69" i="13" s="1"/>
  <c r="E69" i="13" s="1"/>
  <c r="C70" i="13" s="1"/>
  <c r="E70" i="13" s="1"/>
  <c r="N23" i="14"/>
  <c r="P23" i="14" s="1"/>
  <c r="N24" i="14" s="1"/>
  <c r="P24" i="14" s="1"/>
  <c r="N25" i="14" s="1"/>
  <c r="P25" i="14" s="1"/>
  <c r="N26" i="14" s="1"/>
  <c r="P26" i="14" s="1"/>
  <c r="N27" i="14" s="1"/>
  <c r="P27" i="14" s="1"/>
  <c r="N28" i="14" s="1"/>
  <c r="P28" i="14" s="1"/>
  <c r="N29" i="14" s="1"/>
  <c r="P29" i="14" s="1"/>
  <c r="N30" i="14" s="1"/>
  <c r="P30" i="14" s="1"/>
  <c r="N31" i="14" s="1"/>
  <c r="P31" i="14" s="1"/>
  <c r="N32" i="14" s="1"/>
  <c r="P32" i="14" s="1"/>
  <c r="N33" i="14" s="1"/>
  <c r="P33" i="14" s="1"/>
  <c r="N34" i="14" s="1"/>
  <c r="P34" i="14" s="1"/>
  <c r="N35" i="14" s="1"/>
  <c r="P35" i="14" s="1"/>
  <c r="N36" i="14" s="1"/>
  <c r="P36" i="14" s="1"/>
  <c r="N37" i="14" s="1"/>
  <c r="P37" i="14" s="1"/>
  <c r="N38" i="14" s="1"/>
  <c r="P38" i="14" s="1"/>
  <c r="N39" i="14" s="1"/>
  <c r="P39" i="14" s="1"/>
  <c r="N40" i="14" s="1"/>
  <c r="P40" i="14" s="1"/>
  <c r="N41" i="14" s="1"/>
  <c r="P41" i="14" s="1"/>
  <c r="N42" i="14" s="1"/>
  <c r="P42" i="14" s="1"/>
  <c r="N43" i="14" s="1"/>
  <c r="P43" i="14" s="1"/>
  <c r="N44" i="14" s="1"/>
  <c r="P44" i="14" s="1"/>
  <c r="N45" i="14" s="1"/>
  <c r="P45" i="14" s="1"/>
  <c r="N46" i="14" s="1"/>
  <c r="P46" i="14" s="1"/>
  <c r="N47" i="14" s="1"/>
  <c r="P47" i="14" s="1"/>
  <c r="N48" i="14" s="1"/>
  <c r="P48" i="14" s="1"/>
  <c r="N49" i="14" s="1"/>
  <c r="P49" i="14" s="1"/>
  <c r="N50" i="14" s="1"/>
  <c r="P50" i="14" s="1"/>
  <c r="N51" i="14" s="1"/>
  <c r="P51" i="14" s="1"/>
  <c r="N52" i="14" s="1"/>
  <c r="P52" i="14" s="1"/>
  <c r="N53" i="14" s="1"/>
  <c r="P53" i="14" s="1"/>
  <c r="N54" i="14" s="1"/>
  <c r="P54" i="14" s="1"/>
  <c r="N55" i="14" s="1"/>
  <c r="P55" i="14" s="1"/>
  <c r="N56" i="14" s="1"/>
  <c r="P56" i="14" s="1"/>
  <c r="N57" i="14" s="1"/>
  <c r="P57" i="14" s="1"/>
  <c r="N58" i="14" s="1"/>
  <c r="P58" i="14" s="1"/>
  <c r="N59" i="14" s="1"/>
  <c r="P59" i="14" s="1"/>
  <c r="N60" i="14" s="1"/>
  <c r="P60" i="14" s="1"/>
  <c r="N61" i="14" s="1"/>
  <c r="P61" i="14" s="1"/>
  <c r="N62" i="14" s="1"/>
  <c r="P62" i="14" s="1"/>
  <c r="N63" i="14" s="1"/>
  <c r="P63" i="14" s="1"/>
  <c r="N64" i="14" s="1"/>
  <c r="P64" i="14" s="1"/>
  <c r="N65" i="14" s="1"/>
  <c r="P65" i="14" s="1"/>
  <c r="N66" i="14" s="1"/>
  <c r="P66" i="14" s="1"/>
  <c r="N67" i="14" s="1"/>
  <c r="P67" i="14" s="1"/>
  <c r="N68" i="14" s="1"/>
  <c r="P68" i="14" s="1"/>
  <c r="N69" i="14" s="1"/>
  <c r="P69" i="14" s="1"/>
  <c r="N70" i="14" s="1"/>
  <c r="P70" i="14" s="1"/>
  <c r="J23" i="14"/>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H66" i="14" s="1"/>
  <c r="J66" i="14" s="1"/>
  <c r="H67" i="14" s="1"/>
  <c r="J67" i="14" s="1"/>
  <c r="H68" i="14" s="1"/>
  <c r="J68" i="14" s="1"/>
  <c r="H69" i="14" s="1"/>
  <c r="J69" i="14" s="1"/>
  <c r="H70" i="14" s="1"/>
  <c r="J70" i="14" s="1"/>
</calcChain>
</file>

<file path=xl/sharedStrings.xml><?xml version="1.0" encoding="utf-8"?>
<sst xmlns="http://schemas.openxmlformats.org/spreadsheetml/2006/main" count="3396" uniqueCount="75">
  <si>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</si>
  <si>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</si>
  <si>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</si>
  <si>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</si>
  <si>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</si>
  <si>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供出可能量（kW）</t>
    <rPh sb="0" eb="2">
      <t>キョウシュツ</t>
    </rPh>
    <rPh sb="2" eb="5">
      <t>カノウリョウ</t>
    </rPh>
    <phoneticPr fontId="1"/>
  </si>
  <si>
    <t>データ取得日</t>
    <rPh sb="3" eb="6">
      <t>シュトクビ</t>
    </rPh>
    <phoneticPr fontId="1"/>
  </si>
  <si>
    <t>データ取得時間</t>
    <rPh sb="3" eb="5">
      <t>シュトク</t>
    </rPh>
    <rPh sb="5" eb="7">
      <t>ジカン</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</si>
  <si>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</si>
  <si>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</si>
  <si>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※黄色セルに入力下さい</t>
    <rPh sb="1" eb="3">
      <t>キイロ</t>
    </rPh>
    <rPh sb="6" eb="8">
      <t>ニュウリョク</t>
    </rPh>
    <rPh sb="8" eb="9">
      <t>クダ</t>
    </rPh>
    <phoneticPr fontId="1"/>
  </si>
  <si>
    <t>（１）発電計画電力（5分平均kW値）【送電端】</t>
    <rPh sb="3" eb="5">
      <t>ハツデン</t>
    </rPh>
    <rPh sb="5" eb="7">
      <t>ケイカク</t>
    </rPh>
    <rPh sb="7" eb="9">
      <t>デンリョク</t>
    </rPh>
    <rPh sb="11" eb="12">
      <t>フン</t>
    </rPh>
    <rPh sb="12" eb="14">
      <t>ヘイキン</t>
    </rPh>
    <rPh sb="16" eb="17">
      <t>アタイ</t>
    </rPh>
    <rPh sb="19" eb="21">
      <t>ソウデン</t>
    </rPh>
    <rPh sb="21" eb="22">
      <t>タン</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</si>
  <si>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</si>
  <si>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</si>
  <si>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t>発電実績</t>
    </r>
    <r>
      <rPr>
        <sz val="11"/>
        <color theme="1"/>
        <rFont val="游ゴシック"/>
        <family val="2"/>
        <charset val="128"/>
        <scheme val="minor"/>
      </rPr>
      <t xml:space="preserve">
（kW）</t>
    </r>
    <rPh sb="0" eb="2">
      <t>ハツデン</t>
    </rPh>
    <rPh sb="2" eb="4">
      <t>ジッセキ</t>
    </rPh>
    <phoneticPr fontId="1"/>
  </si>
  <si>
    <t>ー</t>
    <phoneticPr fontId="1"/>
  </si>
  <si>
    <t>（３）応動実績・指令量（5分平均kW値）【送電端】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</si>
  <si>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t>
    <phoneticPr fontId="1"/>
  </si>
  <si>
    <t>○○○○○(5桁)</t>
    <rPh sb="7" eb="8">
      <t>ケタ</t>
    </rPh>
    <phoneticPr fontId="1"/>
  </si>
  <si>
    <t>○○○○株式会社</t>
    <rPh sb="4" eb="6">
      <t>カブシキ</t>
    </rPh>
    <rPh sb="6" eb="8">
      <t>カイシャ</t>
    </rPh>
    <phoneticPr fontId="1"/>
  </si>
  <si>
    <t>指令回線接続方法</t>
    <rPh sb="0" eb="2">
      <t>シレイ</t>
    </rPh>
    <rPh sb="2" eb="4">
      <t>カイセン</t>
    </rPh>
    <rPh sb="4" eb="6">
      <t>セツゾク</t>
    </rPh>
    <rPh sb="6" eb="8">
      <t>ホウホウ</t>
    </rPh>
    <phoneticPr fontId="1"/>
  </si>
  <si>
    <t>簡易指令システム(出力変化量指令）</t>
    <rPh sb="0" eb="2">
      <t>カンイ</t>
    </rPh>
    <rPh sb="2" eb="4">
      <t>シレイ</t>
    </rPh>
    <rPh sb="9" eb="11">
      <t>シュツリョク</t>
    </rPh>
    <rPh sb="11" eb="13">
      <t>ヘンカ</t>
    </rPh>
    <rPh sb="13" eb="14">
      <t>リョウ</t>
    </rPh>
    <rPh sb="14" eb="16">
      <t>シレイ</t>
    </rPh>
    <phoneticPr fontId="1"/>
  </si>
  <si>
    <t>発電機名</t>
    <rPh sb="0" eb="3">
      <t>ハツデンキ</t>
    </rPh>
    <rPh sb="3" eb="4">
      <t>メイ</t>
    </rPh>
    <phoneticPr fontId="1"/>
  </si>
  <si>
    <t>①</t>
    <phoneticPr fontId="1"/>
  </si>
  <si>
    <t>発電機Ａ</t>
    <rPh sb="0" eb="3">
      <t>ハツデンキ</t>
    </rPh>
    <phoneticPr fontId="1"/>
  </si>
  <si>
    <t>発電機B</t>
    <rPh sb="0" eb="3">
      <t>ハツデンキ</t>
    </rPh>
    <phoneticPr fontId="1"/>
  </si>
  <si>
    <t>パターン番号</t>
    <rPh sb="4" eb="6">
      <t>バンゴウ</t>
    </rPh>
    <phoneticPr fontId="1"/>
  </si>
  <si>
    <t>ベースライン算定手法</t>
    <rPh sb="6" eb="8">
      <t>サンテイ</t>
    </rPh>
    <rPh sb="8" eb="10">
      <t>シュホウ</t>
    </rPh>
    <phoneticPr fontId="1"/>
  </si>
  <si>
    <t>（１）ベースライン（5分平均kW値）【送電端】</t>
    <rPh sb="11" eb="12">
      <t>フン</t>
    </rPh>
    <rPh sb="12" eb="14">
      <t>ヘイキン</t>
    </rPh>
    <rPh sb="16" eb="17">
      <t>アタイ</t>
    </rPh>
    <rPh sb="19" eb="21">
      <t>ソウデン</t>
    </rPh>
    <rPh sb="21" eb="22">
      <t>タン</t>
    </rPh>
    <phoneticPr fontId="1"/>
  </si>
  <si>
    <t>（２）需要実績（5分平均kW値）【送電端】</t>
    <rPh sb="3" eb="5">
      <t>ジュヨウ</t>
    </rPh>
    <rPh sb="5" eb="7">
      <t>ジッセキ</t>
    </rPh>
    <rPh sb="9" eb="10">
      <t>フン</t>
    </rPh>
    <rPh sb="10" eb="12">
      <t>ヘイキン</t>
    </rPh>
    <rPh sb="14" eb="15">
      <t>アタイ</t>
    </rPh>
    <phoneticPr fontId="1"/>
  </si>
  <si>
    <t>（３）応動実績（5分平均kW値）【送電端】</t>
    <rPh sb="3" eb="5">
      <t>オウドウ</t>
    </rPh>
    <rPh sb="5" eb="7">
      <t>ジッセキ</t>
    </rPh>
    <rPh sb="7" eb="8">
      <t>ジツヨウ</t>
    </rPh>
    <rPh sb="9" eb="10">
      <t>フン</t>
    </rPh>
    <rPh sb="10" eb="12">
      <t>ヘイキン</t>
    </rPh>
    <rPh sb="14" eb="15">
      <t>アタイ</t>
    </rPh>
    <phoneticPr fontId="1"/>
  </si>
  <si>
    <t>ベース
ライン
（kW）</t>
    <phoneticPr fontId="1"/>
  </si>
  <si>
    <t>需要実績
（kW）</t>
    <rPh sb="0" eb="2">
      <t>ジュヨウ</t>
    </rPh>
    <rPh sb="2" eb="4">
      <t>ジッセキ</t>
    </rPh>
    <phoneticPr fontId="1"/>
  </si>
  <si>
    <r>
      <t xml:space="preserve">応動実績（kW）
</t>
    </r>
    <r>
      <rPr>
        <sz val="9"/>
        <rFont val="游ゴシック"/>
        <family val="3"/>
        <charset val="128"/>
        <scheme val="minor"/>
      </rPr>
      <t>(1)－(2)</t>
    </r>
    <rPh sb="0" eb="2">
      <t>オウドウ</t>
    </rPh>
    <rPh sb="2" eb="4">
      <t>ジッセキ</t>
    </rPh>
    <phoneticPr fontId="1"/>
  </si>
  <si>
    <t>指令量
(kW)</t>
    <rPh sb="0" eb="1">
      <t>ユビ</t>
    </rPh>
    <rPh sb="1" eb="2">
      <t>リョウ</t>
    </rPh>
    <rPh sb="2" eb="3">
      <t>リョウ</t>
    </rPh>
    <phoneticPr fontId="1"/>
  </si>
  <si>
    <t>○○○○○（５桁）</t>
    <rPh sb="7" eb="8">
      <t>ケタ</t>
    </rPh>
    <phoneticPr fontId="1"/>
  </si>
  <si>
    <t>【任意】</t>
    <rPh sb="1" eb="3">
      <t>ニンイ</t>
    </rPh>
    <phoneticPr fontId="1"/>
  </si>
  <si>
    <t>需要家名</t>
    <rPh sb="0" eb="2">
      <t>ジュヨウ</t>
    </rPh>
    <rPh sb="2" eb="3">
      <t>カ</t>
    </rPh>
    <rPh sb="3" eb="4">
      <t>メイ</t>
    </rPh>
    <phoneticPr fontId="1"/>
  </si>
  <si>
    <t>供給地点特定番号</t>
    <rPh sb="0" eb="2">
      <t>キョウキュウ</t>
    </rPh>
    <rPh sb="2" eb="4">
      <t>チテン</t>
    </rPh>
    <rPh sb="4" eb="6">
      <t>トクテイ</t>
    </rPh>
    <rPh sb="6" eb="8">
      <t>バンゴウ</t>
    </rPh>
    <phoneticPr fontId="1"/>
  </si>
  <si>
    <t>約款ロス率</t>
    <rPh sb="0" eb="2">
      <t>ヤッカン</t>
    </rPh>
    <rPh sb="4" eb="5">
      <t>リツ</t>
    </rPh>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</si>
  <si>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</si>
  <si>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需要家A</t>
    <rPh sb="0" eb="2">
      <t>ジュヨウ</t>
    </rPh>
    <rPh sb="2" eb="3">
      <t>イエ</t>
    </rPh>
    <phoneticPr fontId="1"/>
  </si>
  <si>
    <t>○○○・・・○○○（22桁）</t>
    <rPh sb="12" eb="13">
      <t>ケタ</t>
    </rPh>
    <phoneticPr fontId="1"/>
  </si>
  <si>
    <t>需要家B</t>
    <rPh sb="0" eb="2">
      <t>ジュヨウ</t>
    </rPh>
    <rPh sb="2" eb="3">
      <t>イエ</t>
    </rPh>
    <phoneticPr fontId="1"/>
  </si>
  <si>
    <r>
      <t>発電実績</t>
    </r>
    <r>
      <rPr>
        <sz val="11"/>
        <color theme="1"/>
        <rFont val="游ゴシック"/>
        <family val="2"/>
        <charset val="128"/>
        <scheme val="minor"/>
      </rPr>
      <t xml:space="preserve">
（kW）
②</t>
    </r>
    <rPh sb="0" eb="2">
      <t>ハツデン</t>
    </rPh>
    <rPh sb="2" eb="4">
      <t>ジッセキ</t>
    </rPh>
    <phoneticPr fontId="1"/>
  </si>
  <si>
    <t>（２）ベースライン、需要実績（5分平均kW値）【送電端】</t>
    <rPh sb="10" eb="12">
      <t>ジュヨウ</t>
    </rPh>
    <rPh sb="12" eb="14">
      <t>ジッセキ</t>
    </rPh>
    <rPh sb="16" eb="17">
      <t>フン</t>
    </rPh>
    <rPh sb="17" eb="19">
      <t>ヘイキン</t>
    </rPh>
    <rPh sb="21" eb="22">
      <t>アタイ</t>
    </rPh>
    <phoneticPr fontId="1"/>
  </si>
  <si>
    <t>ベース
ライン
（kW）
③</t>
    <phoneticPr fontId="1"/>
  </si>
  <si>
    <t>需要実績（kW）
④</t>
    <rPh sb="0" eb="2">
      <t>ジュヨウ</t>
    </rPh>
    <rPh sb="2" eb="4">
      <t>ジッセキ</t>
    </rPh>
    <phoneticPr fontId="1"/>
  </si>
  <si>
    <r>
      <rPr>
        <sz val="9"/>
        <color theme="1"/>
        <rFont val="游ゴシック"/>
        <family val="3"/>
        <charset val="128"/>
        <scheme val="minor"/>
      </rPr>
      <t>応動実績（kW）</t>
    </r>
    <r>
      <rPr>
        <sz val="11"/>
        <color theme="1"/>
        <rFont val="游ゴシック"/>
        <family val="2"/>
        <charset val="128"/>
        <scheme val="minor"/>
      </rPr>
      <t xml:space="preserve">
(②－①)
+
(③－④)</t>
    </r>
    <rPh sb="0" eb="2">
      <t>オウドウ</t>
    </rPh>
    <rPh sb="2" eb="4">
      <t>ジッセキ</t>
    </rPh>
    <phoneticPr fontId="1"/>
  </si>
  <si>
    <t>指令量
（kW）</t>
    <rPh sb="0" eb="2">
      <t>シレイ</t>
    </rPh>
    <rPh sb="2" eb="3">
      <t>リョウ</t>
    </rPh>
    <phoneticPr fontId="1"/>
  </si>
  <si>
    <t>・</t>
  </si>
  <si>
    <t>High 4 of 5</t>
  </si>
  <si>
    <r>
      <rPr>
        <sz val="10"/>
        <rFont val="游ゴシック"/>
        <family val="3"/>
        <charset val="128"/>
        <scheme val="minor"/>
      </rPr>
      <t xml:space="preserve">合計発電
計画電力
</t>
    </r>
    <r>
      <rPr>
        <sz val="11"/>
        <rFont val="游ゴシック"/>
        <family val="3"/>
        <charset val="128"/>
        <scheme val="minor"/>
      </rPr>
      <t>（kW）
①</t>
    </r>
    <rPh sb="0" eb="2">
      <t>ゴウケイ</t>
    </rPh>
    <rPh sb="2" eb="4">
      <t>ハツデン</t>
    </rPh>
    <rPh sb="5" eb="7">
      <t>ケイカク</t>
    </rPh>
    <rPh sb="7" eb="9">
      <t>デンリョク</t>
    </rPh>
    <phoneticPr fontId="1"/>
  </si>
  <si>
    <t>（１）合計発電計画電力、発電実績（5分平均kW値）【送電端】</t>
    <rPh sb="3" eb="5">
      <t>ゴウケイ</t>
    </rPh>
    <rPh sb="5" eb="7">
      <t>ハツデン</t>
    </rPh>
    <rPh sb="7" eb="9">
      <t>ケイカク</t>
    </rPh>
    <rPh sb="9" eb="11">
      <t>デンリョク</t>
    </rPh>
    <rPh sb="12" eb="14">
      <t>ハツデン</t>
    </rPh>
    <rPh sb="14" eb="16">
      <t>ジッセキ</t>
    </rPh>
    <rPh sb="18" eb="19">
      <t>フン</t>
    </rPh>
    <rPh sb="19" eb="21">
      <t>ヘイキン</t>
    </rPh>
    <rPh sb="23" eb="24">
      <t>アタイ</t>
    </rPh>
    <rPh sb="26" eb="28">
      <t>ソウデン</t>
    </rPh>
    <rPh sb="28" eb="29">
      <t>タン</t>
    </rPh>
    <phoneticPr fontId="1"/>
  </si>
  <si>
    <t>【ネガポジリスト・パターン単位】応動確認用フォーマット【事前審査（書類審査用）】</t>
    <rPh sb="20" eb="21">
      <t>ヨウ</t>
    </rPh>
    <rPh sb="28" eb="30">
      <t>ジゼン</t>
    </rPh>
    <rPh sb="30" eb="32">
      <t>シンサ</t>
    </rPh>
    <rPh sb="33" eb="35">
      <t>ショルイ</t>
    </rPh>
    <rPh sb="35" eb="38">
      <t>シンサヨウ</t>
    </rPh>
    <phoneticPr fontId="1"/>
  </si>
  <si>
    <t>発電実績
（kW）
②</t>
    <rPh sb="0" eb="2">
      <t>ハツデン</t>
    </rPh>
    <rPh sb="2" eb="4">
      <t>ジッセキ</t>
    </rPh>
    <phoneticPr fontId="1"/>
  </si>
  <si>
    <t>（２）発電実績（5分平均kW値）【送電端】</t>
    <rPh sb="3" eb="5">
      <t>ハツデン</t>
    </rPh>
    <rPh sb="5" eb="7">
      <t>ジッセキ</t>
    </rPh>
    <rPh sb="9" eb="10">
      <t>フン</t>
    </rPh>
    <rPh sb="10" eb="12">
      <t>ヘイキン</t>
    </rPh>
    <rPh sb="14" eb="15">
      <t>アタイ</t>
    </rPh>
    <phoneticPr fontId="1"/>
  </si>
  <si>
    <t>【ネガポジリソース単位】応動確認用フォーマット【事前審査（書類審査用）】</t>
    <rPh sb="12" eb="14">
      <t>オウドウ</t>
    </rPh>
    <rPh sb="16" eb="17">
      <t>ヨウ</t>
    </rPh>
    <phoneticPr fontId="1"/>
  </si>
  <si>
    <r>
      <rPr>
        <sz val="10"/>
        <color theme="1"/>
        <rFont val="游ゴシック"/>
        <family val="3"/>
        <charset val="128"/>
        <scheme val="minor"/>
      </rPr>
      <t>発電計画
電力</t>
    </r>
    <r>
      <rPr>
        <sz val="11"/>
        <color theme="1"/>
        <rFont val="游ゴシック"/>
        <family val="2"/>
        <charset val="128"/>
        <scheme val="minor"/>
      </rPr>
      <t>（kW）</t>
    </r>
    <r>
      <rPr>
        <sz val="11"/>
        <color theme="1"/>
        <rFont val="游ゴシック"/>
        <family val="3"/>
        <charset val="128"/>
        <scheme val="minor"/>
      </rPr>
      <t xml:space="preserve">
①</t>
    </r>
    <rPh sb="0" eb="2">
      <t>ハツデン</t>
    </rPh>
    <rPh sb="2" eb="4">
      <t>ケイカク</t>
    </rPh>
    <rPh sb="5" eb="6">
      <t>デン</t>
    </rPh>
    <rPh sb="6" eb="7">
      <t>リョク</t>
    </rPh>
    <phoneticPr fontId="1"/>
  </si>
  <si>
    <t>（２）ベースライン　需要実績（5分平均kW値）【送電端】</t>
    <rPh sb="10" eb="12">
      <t>ジュヨウ</t>
    </rPh>
    <rPh sb="12" eb="14">
      <t>ジッセキ</t>
    </rPh>
    <rPh sb="16" eb="17">
      <t>フン</t>
    </rPh>
    <rPh sb="17" eb="19">
      <t>ヘイキン</t>
    </rPh>
    <rPh sb="21" eb="22">
      <t>アタイ</t>
    </rPh>
    <phoneticPr fontId="1"/>
  </si>
  <si>
    <t>（１）発電計画電力　発電実績（5分平均kW値）【送電端】</t>
    <rPh sb="10" eb="12">
      <t>ハツデン</t>
    </rPh>
    <rPh sb="12" eb="14">
      <t>ジッセキ</t>
    </rPh>
    <rPh sb="16" eb="17">
      <t>フン</t>
    </rPh>
    <rPh sb="17" eb="19">
      <t>ヘイキン</t>
    </rPh>
    <rPh sb="21" eb="22">
      <t>アタイ</t>
    </rPh>
    <rPh sb="24" eb="26">
      <t>ソウデン</t>
    </rPh>
    <rPh sb="26" eb="27">
      <t>タン</t>
    </rPh>
    <phoneticPr fontId="1"/>
  </si>
  <si>
    <t>応動実績（kW）
(②－①)
＋
(③－④)</t>
    <rPh sb="0" eb="2">
      <t>オウドウ</t>
    </rPh>
    <rPh sb="2" eb="4">
      <t>ジッセキ</t>
    </rPh>
    <phoneticPr fontId="1"/>
  </si>
  <si>
    <t>電気所名</t>
    <rPh sb="0" eb="3">
      <t>デンキショ</t>
    </rPh>
    <rPh sb="3" eb="4">
      <t>メイ</t>
    </rPh>
    <phoneticPr fontId="1"/>
  </si>
  <si>
    <t>①</t>
  </si>
  <si>
    <t>蓄電所A</t>
    <rPh sb="0" eb="2">
      <t>チクデン</t>
    </rPh>
    <rPh sb="2" eb="3">
      <t>ショ</t>
    </rPh>
    <phoneticPr fontId="1"/>
  </si>
  <si>
    <t>需要実績
（kW）
④</t>
    <rPh sb="0" eb="2">
      <t>ジュヨウ</t>
    </rPh>
    <rPh sb="2" eb="4">
      <t>ジッセキ</t>
    </rPh>
    <phoneticPr fontId="1"/>
  </si>
  <si>
    <t>※発電リソース単位で提出する場合はシートを追加して下さい</t>
    <rPh sb="1" eb="3">
      <t>ハツデン</t>
    </rPh>
    <rPh sb="7" eb="9">
      <t>タンイ</t>
    </rPh>
    <rPh sb="10" eb="12">
      <t>テイシュツ</t>
    </rPh>
    <rPh sb="14" eb="16">
      <t>バアイ</t>
    </rPh>
    <rPh sb="21" eb="23">
      <t>ツイカ</t>
    </rPh>
    <rPh sb="25" eb="26">
      <t>クダ</t>
    </rPh>
    <phoneticPr fontId="1"/>
  </si>
  <si>
    <t>※ネガポジリソース単位で提出する場合はシートを追加して下さい</t>
    <rPh sb="9" eb="11">
      <t>タンイ</t>
    </rPh>
    <rPh sb="12" eb="14">
      <t>テイシュツ</t>
    </rPh>
    <rPh sb="16" eb="18">
      <t>バアイ</t>
    </rPh>
    <rPh sb="23" eb="25">
      <t>ツイカ</t>
    </rPh>
    <rPh sb="27" eb="28">
      <t>クダ</t>
    </rPh>
    <phoneticPr fontId="1"/>
  </si>
  <si>
    <t>審査対象（３０分）</t>
    <rPh sb="0" eb="2">
      <t>シンサ</t>
    </rPh>
    <rPh sb="2" eb="4">
      <t>タイショウ</t>
    </rPh>
    <rPh sb="7" eb="8">
      <t>フン</t>
    </rPh>
    <phoneticPr fontId="1"/>
  </si>
  <si>
    <t>（２）ベースライン　需要実績（5分平均kW値）【送電端】</t>
    <phoneticPr fontId="1"/>
  </si>
  <si>
    <t>【任意】</t>
    <phoneticPr fontId="1"/>
  </si>
  <si>
    <t>【必須】</t>
    <rPh sb="1" eb="3">
      <t>ヒッス</t>
    </rPh>
    <phoneticPr fontId="1"/>
  </si>
  <si>
    <t>【ネガポジ・発電リソース単位】応動確認用フォーマット【事前審査（書類審査用）】</t>
    <rPh sb="19" eb="20">
      <t>ヨウ</t>
    </rPh>
    <rPh sb="27" eb="29">
      <t>ジゼン</t>
    </rPh>
    <rPh sb="29" eb="31">
      <t>シンサ</t>
    </rPh>
    <rPh sb="32" eb="34">
      <t>ショルイ</t>
    </rPh>
    <rPh sb="34" eb="37">
      <t>シンサヨウ</t>
    </rPh>
    <phoneticPr fontId="1"/>
  </si>
  <si>
    <t>【ネガポジ・需要リソース単位】応動確認用フォーマット【事前審査（書類審査用）】</t>
    <rPh sb="19" eb="20">
      <t>ヨウ</t>
    </rPh>
    <phoneticPr fontId="1"/>
  </si>
  <si>
    <r>
      <rPr>
        <sz val="9"/>
        <color theme="1"/>
        <rFont val="游ゴシック"/>
        <family val="3"/>
        <charset val="128"/>
        <scheme val="minor"/>
      </rPr>
      <t>応動実績（kW）</t>
    </r>
    <r>
      <rPr>
        <sz val="11"/>
        <color theme="1"/>
        <rFont val="游ゴシック"/>
        <family val="2"/>
        <charset val="128"/>
        <scheme val="minor"/>
      </rPr>
      <t xml:space="preserve">
</t>
    </r>
    <r>
      <rPr>
        <sz val="7"/>
        <color theme="1"/>
        <rFont val="游ゴシック"/>
        <family val="3"/>
        <charset val="128"/>
        <scheme val="minor"/>
      </rPr>
      <t>(2)－(1)</t>
    </r>
    <rPh sb="0" eb="2">
      <t>オウドウ</t>
    </rPh>
    <rPh sb="2" eb="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</si>
</sst>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yyyy/m/d;@"/>
    <numFmt numFmtId="180" formatCode="0.0%"/>
  </numFmts>
  <fonts count="18"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
      <sz val="11"/>
      <color rgb="FFFF0000"/>
      <name val="游ゴシック"/>
      <family val="3"/>
      <charset val="128"/>
      <scheme val="minor"/>
    </font>
    <font>
      <sz val="9"/>
      <color rgb="FF0000FF"/>
      <name val="游ゴシック"/>
      <family val="3"/>
      <charset val="128"/>
      <scheme val="minor"/>
    </font>
    <font>
      <sz val="9"/>
      <name val="游ゴシック"/>
      <family val="3"/>
      <charset val="128"/>
      <scheme val="minor"/>
    </font>
    <font>
      <sz val="10"/>
      <name val="游ゴシック"/>
      <family val="3"/>
      <charset val="128"/>
      <scheme val="minor"/>
    </font>
    <font>
      <sz val="14"/>
      <name val="游ゴシック"/>
      <family val="3"/>
      <charset val="128"/>
      <scheme val="minor"/>
    </font>
    <font>
      <sz val="13"/>
      <name val="游ゴシック"/>
      <family val="3"/>
      <charset val="128"/>
      <scheme val="minor"/>
    </font>
    <font>
      <sz val="10"/>
      <color rgb="FF0000FF"/>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thin">
        <color auto="1"/>
      </bottom>
      <diagonal/>
    </border>
    <border>
      <left style="thin">
        <color theme="1"/>
      </left>
      <right style="thin">
        <color theme="1"/>
      </right>
      <top/>
      <bottom/>
      <diagonal/>
    </border>
    <border>
      <left style="thin">
        <color theme="1"/>
      </left>
      <right style="thin">
        <color theme="1"/>
      </right>
      <top style="thin">
        <color indexed="64"/>
      </top>
      <bottom style="hair">
        <color indexed="64"/>
      </bottom>
      <diagonal/>
    </border>
    <border>
      <left style="thin">
        <color theme="1"/>
      </left>
      <right style="thin">
        <color theme="1"/>
      </right>
      <top/>
      <bottom style="thin">
        <color indexed="64"/>
      </bottom>
      <diagonal/>
    </border>
    <border>
      <left style="thin">
        <color theme="1"/>
      </left>
      <right style="thin">
        <color theme="1"/>
      </right>
      <top style="hair">
        <color indexed="64"/>
      </top>
      <bottom style="thin">
        <color theme="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auto="1"/>
      </left>
      <right/>
      <top/>
      <bottom style="thin">
        <color indexed="64"/>
      </bottom>
      <diagonal/>
    </border>
    <border>
      <left style="thin">
        <color theme="1"/>
      </left>
      <right style="thin">
        <color theme="1"/>
      </right>
      <top style="thin">
        <color theme="1"/>
      </top>
      <bottom/>
      <diagonal/>
    </border>
    <border>
      <left style="thin">
        <color theme="1"/>
      </left>
      <right style="thin">
        <color theme="1"/>
      </right>
      <top style="hair">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bottom style="hair">
        <color indexed="64"/>
      </bottom>
      <diagonal/>
    </border>
    <border>
      <left style="thin">
        <color theme="1"/>
      </left>
      <right style="thin">
        <color indexed="64"/>
      </right>
      <top style="hair">
        <color indexed="64"/>
      </top>
      <bottom style="thin">
        <color theme="1"/>
      </bottom>
      <diagonal/>
    </border>
    <border>
      <left style="thin">
        <color theme="1"/>
      </left>
      <right style="thin">
        <color indexed="64"/>
      </right>
      <top style="hair">
        <color indexed="64"/>
      </top>
      <bottom style="hair">
        <color indexed="64"/>
      </bottom>
      <diagonal/>
    </border>
    <border>
      <left/>
      <right style="thin">
        <color indexed="64"/>
      </right>
      <top style="hair">
        <color indexed="64"/>
      </top>
      <bottom style="thin">
        <color theme="1"/>
      </bottom>
      <diagonal/>
    </border>
    <border>
      <left style="thin">
        <color theme="1"/>
      </left>
      <right style="thin">
        <color indexed="64"/>
      </right>
      <top style="hair">
        <color auto="1"/>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44">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1" xfId="0" applyNumberFormat="1"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26" xfId="0" applyNumberFormat="1"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5" xfId="0" applyNumberFormat="1" applyBorder="1" applyAlignment="1">
      <alignment horizontal="center" vertical="center"/>
    </xf>
    <xf numFmtId="20" fontId="0" fillId="0" borderId="20" xfId="0" applyNumberFormat="1" applyBorder="1" applyAlignment="1">
      <alignment horizontal="center" vertical="center"/>
    </xf>
    <xf numFmtId="0" fontId="0" fillId="0" borderId="0" xfId="0" applyBorder="1" applyAlignment="1">
      <alignment horizontal="center" vertical="center"/>
    </xf>
    <xf numFmtId="0" fontId="0" fillId="0" borderId="0" xfId="0">
      <alignment vertical="center"/>
    </xf>
    <xf numFmtId="20" fontId="2" fillId="0" borderId="4"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4" fillId="0" borderId="1" xfId="0" applyFont="1" applyBorder="1" applyAlignment="1">
      <alignment horizontal="center" vertical="center" wrapText="1" shrinkToFit="1"/>
    </xf>
    <xf numFmtId="0" fontId="3" fillId="0" borderId="0" xfId="0" applyFont="1" applyFill="1" applyBorder="1" applyAlignment="1">
      <alignment horizontal="left" vertical="center"/>
    </xf>
    <xf numFmtId="178" fontId="0" fillId="0" borderId="28" xfId="0" applyNumberFormat="1" applyBorder="1" applyAlignment="1">
      <alignment horizontal="center" vertical="center"/>
    </xf>
    <xf numFmtId="178" fontId="0" fillId="0" borderId="29" xfId="0" applyNumberFormat="1" applyBorder="1" applyAlignment="1">
      <alignment horizontal="center" vertical="center"/>
    </xf>
    <xf numFmtId="177" fontId="0" fillId="0" borderId="30" xfId="0" applyNumberFormat="1" applyFill="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34" xfId="0" applyNumberFormat="1" applyBorder="1" applyAlignment="1">
      <alignment horizontal="center" vertical="center"/>
    </xf>
    <xf numFmtId="178" fontId="0" fillId="0" borderId="35" xfId="0" applyNumberFormat="1" applyBorder="1" applyAlignment="1">
      <alignment horizontal="center" vertical="center"/>
    </xf>
    <xf numFmtId="0" fontId="3" fillId="0" borderId="0" xfId="0" applyFont="1">
      <alignment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0" fontId="4" fillId="0" borderId="27" xfId="0" applyFont="1" applyBorder="1" applyAlignment="1">
      <alignment horizontal="center" vertical="center" wrapText="1" shrinkToFit="1"/>
    </xf>
    <xf numFmtId="38" fontId="10" fillId="2" borderId="18" xfId="1" applyFont="1" applyFill="1" applyBorder="1" applyAlignment="1">
      <alignment horizontal="center" vertical="center"/>
    </xf>
    <xf numFmtId="38" fontId="10" fillId="2" borderId="6" xfId="1" applyFont="1" applyFill="1" applyBorder="1" applyAlignment="1">
      <alignment horizontal="center" vertical="center"/>
    </xf>
    <xf numFmtId="38" fontId="9" fillId="2" borderId="18" xfId="1" applyFont="1" applyFill="1" applyBorder="1" applyAlignment="1">
      <alignment horizontal="center" vertical="center"/>
    </xf>
    <xf numFmtId="38" fontId="9" fillId="2" borderId="6" xfId="1" applyFont="1" applyFill="1" applyBorder="1" applyAlignment="1">
      <alignment horizontal="center" vertical="center"/>
    </xf>
    <xf numFmtId="0" fontId="11" fillId="0" borderId="0" xfId="0" applyFont="1">
      <alignment vertical="center"/>
    </xf>
    <xf numFmtId="178" fontId="0" fillId="2" borderId="29" xfId="0" applyNumberFormat="1" applyFill="1" applyBorder="1" applyAlignment="1">
      <alignment horizontal="center" vertical="center"/>
    </xf>
    <xf numFmtId="178" fontId="0" fillId="2" borderId="35" xfId="0" applyNumberFormat="1" applyFill="1" applyBorder="1" applyAlignment="1">
      <alignment horizontal="center" vertical="center"/>
    </xf>
    <xf numFmtId="177" fontId="0" fillId="2" borderId="30" xfId="0" applyNumberFormat="1" applyFill="1" applyBorder="1" applyAlignment="1">
      <alignment horizontal="center" vertical="center"/>
    </xf>
    <xf numFmtId="178" fontId="0" fillId="2" borderId="32" xfId="0" applyNumberFormat="1" applyFill="1" applyBorder="1" applyAlignment="1">
      <alignment horizontal="center" vertical="center"/>
    </xf>
    <xf numFmtId="178" fontId="0" fillId="2" borderId="33" xfId="0" applyNumberFormat="1" applyFill="1" applyBorder="1" applyAlignment="1">
      <alignment horizontal="center" vertical="center"/>
    </xf>
    <xf numFmtId="178" fontId="0" fillId="2" borderId="34" xfId="0" applyNumberFormat="1" applyFill="1" applyBorder="1" applyAlignment="1">
      <alignment horizontal="center" vertical="center"/>
    </xf>
    <xf numFmtId="0" fontId="4" fillId="0" borderId="0" xfId="0" applyFont="1" applyBorder="1" applyAlignment="1">
      <alignment horizontal="center" vertical="center"/>
    </xf>
    <xf numFmtId="0" fontId="4" fillId="0" borderId="0" xfId="0" applyFont="1">
      <alignment vertical="center"/>
    </xf>
    <xf numFmtId="0" fontId="0" fillId="0" borderId="27" xfId="0" applyFont="1" applyBorder="1" applyAlignment="1">
      <alignment horizontal="center" vertical="center" wrapText="1" shrinkToFi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20" fontId="2" fillId="0" borderId="0" xfId="0" applyNumberFormat="1" applyFont="1" applyAlignment="1">
      <alignment horizontal="center" vertical="center"/>
    </xf>
    <xf numFmtId="20" fontId="2" fillId="0" borderId="10" xfId="0" applyNumberFormat="1" applyFont="1" applyBorder="1" applyAlignment="1">
      <alignment horizontal="center" vertical="center"/>
    </xf>
    <xf numFmtId="178" fontId="2" fillId="0" borderId="5"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20" fontId="2" fillId="0" borderId="13"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177" fontId="2" fillId="0" borderId="6" xfId="0" applyNumberFormat="1" applyFont="1" applyBorder="1" applyAlignment="1">
      <alignment horizontal="center" vertical="center"/>
    </xf>
    <xf numFmtId="178" fontId="2" fillId="2" borderId="6" xfId="0" applyNumberFormat="1" applyFont="1" applyFill="1" applyBorder="1">
      <alignment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178" fontId="2" fillId="2" borderId="7" xfId="0" applyNumberFormat="1" applyFont="1" applyFill="1" applyBorder="1">
      <alignment vertical="center"/>
    </xf>
    <xf numFmtId="20" fontId="2" fillId="0" borderId="16" xfId="0" applyNumberFormat="1" applyFont="1" applyBorder="1" applyAlignment="1">
      <alignment horizontal="center" vertical="center"/>
    </xf>
    <xf numFmtId="178" fontId="2" fillId="0" borderId="7"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25"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178" fontId="2" fillId="2" borderId="22" xfId="0" applyNumberFormat="1" applyFont="1" applyFill="1" applyBorder="1">
      <alignment vertical="center"/>
    </xf>
    <xf numFmtId="20" fontId="2" fillId="0" borderId="20"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2" borderId="5" xfId="0" applyNumberFormat="1" applyFont="1" applyFill="1" applyBorder="1">
      <alignment vertical="center"/>
    </xf>
    <xf numFmtId="178" fontId="2" fillId="0" borderId="8" xfId="0" applyNumberFormat="1" applyFont="1" applyBorder="1" applyAlignment="1">
      <alignment horizontal="center" vertical="center"/>
    </xf>
    <xf numFmtId="178" fontId="9" fillId="2" borderId="18" xfId="0" applyNumberFormat="1" applyFont="1" applyFill="1" applyBorder="1" applyAlignment="1">
      <alignment horizontal="center" vertical="center"/>
    </xf>
    <xf numFmtId="177" fontId="9" fillId="2" borderId="6" xfId="0" applyNumberFormat="1" applyFont="1" applyFill="1" applyBorder="1" applyAlignment="1">
      <alignment horizontal="center" vertical="center"/>
    </xf>
    <xf numFmtId="0" fontId="2" fillId="0" borderId="39" xfId="0" applyFont="1" applyBorder="1">
      <alignment vertical="center"/>
    </xf>
    <xf numFmtId="178" fontId="2" fillId="0" borderId="9" xfId="0" applyNumberFormat="1" applyFont="1" applyBorder="1" applyAlignment="1">
      <alignment horizontal="center" vertical="center"/>
    </xf>
    <xf numFmtId="178" fontId="2" fillId="2" borderId="6" xfId="0" applyNumberFormat="1" applyFont="1" applyFill="1" applyBorder="1" applyAlignment="1">
      <alignment horizontal="center" vertical="center"/>
    </xf>
    <xf numFmtId="178" fontId="2" fillId="0" borderId="24" xfId="0" applyNumberFormat="1" applyFont="1" applyBorder="1" applyAlignment="1">
      <alignment horizontal="center" vertical="center"/>
    </xf>
    <xf numFmtId="177" fontId="2" fillId="0" borderId="12" xfId="0" applyNumberFormat="1" applyFont="1" applyBorder="1" applyAlignment="1">
      <alignment horizontal="center" vertical="center"/>
    </xf>
    <xf numFmtId="178" fontId="2" fillId="0" borderId="40" xfId="0" applyNumberFormat="1" applyFont="1" applyBorder="1" applyAlignment="1">
      <alignment horizontal="center" vertical="center"/>
    </xf>
    <xf numFmtId="178" fontId="2" fillId="2" borderId="18" xfId="0" applyNumberFormat="1" applyFont="1" applyFill="1" applyBorder="1">
      <alignment vertical="center"/>
    </xf>
    <xf numFmtId="178" fontId="9" fillId="2" borderId="6" xfId="0" applyNumberFormat="1" applyFont="1" applyFill="1" applyBorder="1" applyAlignment="1">
      <alignment horizontal="center" vertical="center"/>
    </xf>
    <xf numFmtId="178" fontId="9" fillId="2" borderId="6" xfId="0" applyNumberFormat="1" applyFont="1" applyFill="1" applyBorder="1">
      <alignment vertical="center"/>
    </xf>
    <xf numFmtId="178" fontId="9" fillId="2" borderId="7" xfId="0" applyNumberFormat="1" applyFont="1" applyFill="1" applyBorder="1">
      <alignment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20" fontId="9" fillId="2" borderId="2" xfId="0" applyNumberFormat="1" applyFont="1" applyFill="1" applyBorder="1" applyAlignment="1">
      <alignment horizontal="center" vertical="center"/>
    </xf>
    <xf numFmtId="56" fontId="0" fillId="0" borderId="0" xfId="0" applyNumberFormat="1">
      <alignment vertical="center"/>
    </xf>
    <xf numFmtId="0" fontId="0" fillId="0" borderId="1" xfId="0" applyFont="1" applyBorder="1" applyAlignment="1">
      <alignment horizontal="center" vertical="center" wrapText="1" shrinkToFit="1"/>
    </xf>
    <xf numFmtId="178" fontId="0" fillId="0" borderId="41" xfId="0" applyNumberFormat="1" applyBorder="1" applyAlignment="1">
      <alignment horizontal="center" vertical="center"/>
    </xf>
    <xf numFmtId="178" fontId="0" fillId="0" borderId="42" xfId="0" applyNumberFormat="1" applyBorder="1" applyAlignment="1">
      <alignment horizontal="center" vertical="center"/>
    </xf>
    <xf numFmtId="0" fontId="6" fillId="0" borderId="27" xfId="0" applyFont="1" applyBorder="1" applyAlignment="1">
      <alignment horizontal="center" vertical="center" wrapText="1" shrinkToFit="1"/>
    </xf>
    <xf numFmtId="178" fontId="0" fillId="0" borderId="30" xfId="0" applyNumberFormat="1" applyBorder="1" applyAlignment="1">
      <alignment horizontal="center" vertical="center"/>
    </xf>
    <xf numFmtId="178" fontId="0" fillId="0"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0" fontId="0" fillId="0" borderId="0" xfId="0" applyBorder="1">
      <alignment vertical="center"/>
    </xf>
    <xf numFmtId="0" fontId="0" fillId="0" borderId="0" xfId="0" applyFont="1" applyFill="1" applyBorder="1" applyAlignment="1">
      <alignment horizontal="center" vertical="center" wrapText="1" shrinkToFit="1"/>
    </xf>
    <xf numFmtId="0" fontId="4" fillId="0" borderId="0" xfId="0" applyFont="1" applyBorder="1" applyAlignment="1">
      <alignment horizontal="center" vertical="center" wrapText="1" shrinkToFit="1"/>
    </xf>
    <xf numFmtId="178" fontId="0" fillId="2" borderId="43" xfId="0" applyNumberFormat="1" applyFill="1" applyBorder="1" applyAlignment="1">
      <alignment horizontal="center" vertical="center"/>
    </xf>
    <xf numFmtId="178" fontId="0" fillId="2" borderId="44" xfId="0" applyNumberFormat="1" applyFill="1" applyBorder="1" applyAlignment="1">
      <alignment horizontal="center" vertical="center"/>
    </xf>
    <xf numFmtId="178" fontId="0" fillId="2" borderId="45" xfId="0" applyNumberFormat="1" applyFill="1" applyBorder="1" applyAlignment="1">
      <alignment horizontal="center" vertical="center"/>
    </xf>
    <xf numFmtId="178" fontId="10" fillId="0" borderId="0" xfId="0" applyNumberFormat="1" applyFont="1" applyFill="1" applyBorder="1" applyAlignment="1">
      <alignment horizontal="center" vertical="center"/>
    </xf>
    <xf numFmtId="38" fontId="10" fillId="0" borderId="0" xfId="1" applyFont="1" applyFill="1" applyBorder="1" applyAlignment="1">
      <alignment horizontal="center" vertical="center"/>
    </xf>
    <xf numFmtId="38" fontId="9" fillId="0" borderId="0" xfId="1" applyFont="1" applyFill="1" applyBorder="1" applyAlignment="1">
      <alignment horizontal="center" vertical="center"/>
    </xf>
    <xf numFmtId="0" fontId="0" fillId="0" borderId="0" xfId="0" applyFont="1" applyBorder="1" applyAlignment="1">
      <alignment horizontal="center" vertical="center" wrapText="1" shrinkToFit="1"/>
    </xf>
    <xf numFmtId="38" fontId="10" fillId="2" borderId="5" xfId="1" applyFont="1" applyFill="1" applyBorder="1" applyAlignment="1">
      <alignment horizontal="center" vertical="center"/>
    </xf>
    <xf numFmtId="178" fontId="0" fillId="2" borderId="46" xfId="0" applyNumberFormat="1" applyFill="1" applyBorder="1" applyAlignment="1">
      <alignment horizontal="center" vertical="center"/>
    </xf>
    <xf numFmtId="0" fontId="15" fillId="0" borderId="0" xfId="0" applyFont="1">
      <alignment vertical="center"/>
    </xf>
    <xf numFmtId="0" fontId="16" fillId="0" borderId="0" xfId="0" applyFont="1">
      <alignment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2" fillId="3" borderId="3" xfId="0" applyFont="1" applyFill="1" applyBorder="1" applyAlignment="1">
      <alignment horizontal="center" vertical="center"/>
    </xf>
    <xf numFmtId="20" fontId="2" fillId="3" borderId="4" xfId="0" applyNumberFormat="1" applyFont="1" applyFill="1" applyBorder="1" applyAlignment="1">
      <alignment horizontal="center" vertical="center"/>
    </xf>
    <xf numFmtId="47" fontId="0" fillId="0" borderId="0" xfId="0" applyNumberFormat="1">
      <alignment vertical="center"/>
    </xf>
    <xf numFmtId="0" fontId="4" fillId="0" borderId="0" xfId="0" applyFont="1" applyAlignment="1">
      <alignment horizontal="left" vertical="center"/>
    </xf>
    <xf numFmtId="0" fontId="4" fillId="0" borderId="0" xfId="0" applyFont="1" applyAlignment="1">
      <alignment horizontal="center" vertical="center"/>
    </xf>
    <xf numFmtId="20" fontId="3" fillId="0" borderId="0" xfId="0" applyNumberFormat="1" applyFont="1">
      <alignment vertical="center"/>
    </xf>
    <xf numFmtId="20" fontId="0" fillId="0" borderId="0" xfId="0" applyNumberFormat="1" applyBorder="1" applyAlignment="1">
      <alignment horizontal="center" vertical="center"/>
    </xf>
    <xf numFmtId="0" fontId="0" fillId="3" borderId="0" xfId="0" applyFill="1" applyBorder="1" applyAlignment="1">
      <alignment horizontal="center" vertical="center"/>
    </xf>
    <xf numFmtId="0" fontId="0" fillId="3" borderId="0" xfId="0" applyFill="1">
      <alignment vertical="center"/>
    </xf>
    <xf numFmtId="0" fontId="0" fillId="0" borderId="0" xfId="0" applyBorder="1" applyAlignment="1">
      <alignment vertical="center"/>
    </xf>
    <xf numFmtId="178" fontId="0" fillId="2" borderId="26" xfId="0" applyNumberFormat="1" applyFill="1" applyBorder="1" applyAlignment="1">
      <alignment horizontal="center" vertical="center"/>
    </xf>
    <xf numFmtId="178" fontId="0" fillId="2" borderId="14" xfId="0" applyNumberFormat="1" applyFill="1" applyBorder="1" applyAlignment="1">
      <alignment horizontal="center" vertical="center"/>
    </xf>
    <xf numFmtId="178" fontId="0" fillId="2" borderId="47" xfId="0" applyNumberFormat="1" applyFill="1" applyBorder="1" applyAlignment="1">
      <alignment horizontal="center" vertical="center"/>
    </xf>
    <xf numFmtId="178" fontId="0" fillId="0" borderId="5" xfId="0" applyNumberFormat="1" applyBorder="1" applyAlignment="1">
      <alignment horizontal="center" vertical="center"/>
    </xf>
    <xf numFmtId="178" fontId="0" fillId="0" borderId="18" xfId="0" applyNumberFormat="1" applyBorder="1" applyAlignment="1">
      <alignment horizontal="center" vertical="center"/>
    </xf>
    <xf numFmtId="38" fontId="10" fillId="2" borderId="11" xfId="1" applyFont="1" applyFill="1" applyBorder="1" applyAlignment="1">
      <alignment horizontal="center" vertical="center"/>
    </xf>
    <xf numFmtId="38" fontId="10" fillId="2" borderId="26" xfId="1" applyFont="1" applyFill="1" applyBorder="1" applyAlignment="1">
      <alignment horizontal="center" vertical="center"/>
    </xf>
    <xf numFmtId="38" fontId="10" fillId="2" borderId="14" xfId="1" applyFont="1" applyFill="1" applyBorder="1" applyAlignment="1">
      <alignment horizontal="center" vertical="center"/>
    </xf>
    <xf numFmtId="38" fontId="9" fillId="2" borderId="14" xfId="1" applyFont="1" applyFill="1" applyBorder="1" applyAlignment="1">
      <alignment horizontal="center" vertical="center"/>
    </xf>
    <xf numFmtId="178" fontId="0" fillId="0" borderId="6" xfId="0" applyNumberFormat="1" applyBorder="1" applyAlignment="1">
      <alignment horizontal="center" vertical="center"/>
    </xf>
    <xf numFmtId="178" fontId="0" fillId="0" borderId="7" xfId="0" applyNumberFormat="1" applyBorder="1" applyAlignment="1">
      <alignment horizontal="center" vertical="center"/>
    </xf>
    <xf numFmtId="178" fontId="0" fillId="0" borderId="22" xfId="0" applyNumberFormat="1" applyBorder="1" applyAlignment="1">
      <alignment horizontal="center" vertical="center"/>
    </xf>
    <xf numFmtId="178" fontId="9" fillId="2" borderId="1" xfId="0" applyNumberFormat="1" applyFont="1" applyFill="1" applyBorder="1" applyAlignment="1">
      <alignment horizontal="center" vertical="center"/>
    </xf>
    <xf numFmtId="0" fontId="2" fillId="0" borderId="3" xfId="0" applyFont="1" applyBorder="1" applyAlignment="1">
      <alignment horizontal="center" vertical="center"/>
    </xf>
    <xf numFmtId="20" fontId="2" fillId="2" borderId="2"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0" fontId="2" fillId="3" borderId="3" xfId="0" applyFont="1" applyFill="1" applyBorder="1" applyAlignment="1">
      <alignment horizontal="center" vertical="center"/>
    </xf>
    <xf numFmtId="178" fontId="0" fillId="2" borderId="31" xfId="0" applyNumberFormat="1" applyFill="1" applyBorder="1" applyAlignment="1">
      <alignment horizontal="center" vertical="center"/>
    </xf>
    <xf numFmtId="178" fontId="0" fillId="2" borderId="48" xfId="0" applyNumberFormat="1" applyFill="1" applyBorder="1" applyAlignment="1">
      <alignment horizontal="center" vertical="center"/>
    </xf>
    <xf numFmtId="178" fontId="0" fillId="2" borderId="17" xfId="0" applyNumberForma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8" fontId="2" fillId="0" borderId="36" xfId="0" applyNumberFormat="1" applyFont="1" applyBorder="1" applyAlignment="1">
      <alignment horizontal="center" vertical="center"/>
    </xf>
    <xf numFmtId="178" fontId="2" fillId="0" borderId="37" xfId="0" applyNumberFormat="1" applyFont="1" applyBorder="1" applyAlignment="1">
      <alignment horizontal="center" vertical="center"/>
    </xf>
    <xf numFmtId="178" fontId="2" fillId="0" borderId="38" xfId="0" applyNumberFormat="1" applyFont="1" applyBorder="1" applyAlignment="1">
      <alignment horizontal="center" vertical="center"/>
    </xf>
    <xf numFmtId="176" fontId="2" fillId="2" borderId="2" xfId="0" quotePrefix="1" applyNumberFormat="1" applyFont="1" applyFill="1" applyBorder="1" applyAlignment="1">
      <alignment horizontal="center" vertical="center"/>
    </xf>
    <xf numFmtId="20" fontId="2" fillId="2" borderId="2" xfId="0" applyNumberFormat="1" applyFont="1" applyFill="1" applyBorder="1" applyAlignment="1">
      <alignment horizontal="center" vertical="center"/>
    </xf>
    <xf numFmtId="20" fontId="2" fillId="2" borderId="3" xfId="0" applyNumberFormat="1" applyFont="1" applyFill="1" applyBorder="1" applyAlignment="1">
      <alignment horizontal="center" vertical="center"/>
    </xf>
    <xf numFmtId="20" fontId="2" fillId="2" borderId="4"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textRotation="255"/>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0" fontId="9" fillId="2" borderId="1" xfId="0"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179" fontId="9" fillId="2" borderId="2" xfId="0" quotePrefix="1" applyNumberFormat="1" applyFont="1" applyFill="1" applyBorder="1" applyAlignment="1">
      <alignment horizontal="center" vertical="center"/>
    </xf>
    <xf numFmtId="179" fontId="9" fillId="2" borderId="3" xfId="0" applyNumberFormat="1" applyFont="1" applyFill="1" applyBorder="1" applyAlignment="1">
      <alignment horizontal="center" vertical="center"/>
    </xf>
    <xf numFmtId="179" fontId="9" fillId="2" borderId="4" xfId="0" applyNumberFormat="1" applyFont="1" applyFill="1" applyBorder="1" applyAlignment="1">
      <alignment horizontal="center" vertical="center"/>
    </xf>
    <xf numFmtId="20" fontId="12" fillId="2" borderId="2" xfId="0" applyNumberFormat="1" applyFont="1" applyFill="1" applyBorder="1" applyAlignment="1">
      <alignment horizontal="center" vertical="center"/>
    </xf>
    <xf numFmtId="20" fontId="12" fillId="2" borderId="3" xfId="0" applyNumberFormat="1" applyFont="1" applyFill="1" applyBorder="1" applyAlignment="1">
      <alignment horizontal="center" vertical="center"/>
    </xf>
    <xf numFmtId="20" fontId="12" fillId="2" borderId="4"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20" fontId="9" fillId="2" borderId="2" xfId="0" applyNumberFormat="1" applyFont="1" applyFill="1" applyBorder="1" applyAlignment="1">
      <alignment horizontal="center" vertical="center"/>
    </xf>
    <xf numFmtId="20" fontId="9" fillId="2" borderId="3" xfId="0" applyNumberFormat="1" applyFont="1" applyFill="1" applyBorder="1" applyAlignment="1">
      <alignment horizontal="center" vertical="center"/>
    </xf>
    <xf numFmtId="20" fontId="9" fillId="2" borderId="4" xfId="0" applyNumberFormat="1" applyFont="1" applyFill="1" applyBorder="1" applyAlignment="1">
      <alignment horizontal="center" vertical="center"/>
    </xf>
    <xf numFmtId="178" fontId="2" fillId="0" borderId="2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8" xfId="0" applyNumberFormat="1" applyFont="1" applyBorder="1" applyAlignment="1">
      <alignment horizontal="center" vertical="center"/>
    </xf>
    <xf numFmtId="0" fontId="2" fillId="0" borderId="1" xfId="0" applyFont="1" applyBorder="1" applyAlignment="1">
      <alignment vertical="center" textRotation="255"/>
    </xf>
    <xf numFmtId="180" fontId="9" fillId="2"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1" xfId="0" applyFont="1" applyFill="1" applyBorder="1" applyAlignment="1">
      <alignment horizontal="center" vertical="center"/>
    </xf>
    <xf numFmtId="0" fontId="2" fillId="0" borderId="2" xfId="0" applyFont="1" applyBorder="1" applyAlignment="1">
      <alignment horizontal="center" vertical="center" wrapText="1"/>
    </xf>
    <xf numFmtId="0" fontId="9" fillId="3" borderId="1" xfId="0" applyFont="1" applyFill="1" applyBorder="1" applyAlignment="1">
      <alignment horizontal="center" vertical="center"/>
    </xf>
    <xf numFmtId="0" fontId="17" fillId="2" borderId="1" xfId="0" applyFont="1" applyFill="1" applyBorder="1" applyAlignment="1">
      <alignment horizontal="center" vertical="center"/>
    </xf>
    <xf numFmtId="0" fontId="2" fillId="0" borderId="1" xfId="0" applyFont="1" applyBorder="1" applyAlignment="1">
      <alignment vertical="center" textRotation="255" shrinkToFit="1"/>
    </xf>
  </cellXfs>
  <cellStyles count="2">
    <cellStyle name="桁区切り" xfId="1" builtinId="6"/>
    <cellStyle name="標準" xfId="0" builtinId="0"/>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566964</xdr:colOff>
      <xdr:row>0</xdr:row>
      <xdr:rowOff>57887</xdr:rowOff>
    </xdr:from>
    <xdr:to>
      <xdr:col>19</xdr:col>
      <xdr:colOff>217714</xdr:colOff>
      <xdr:row>1</xdr:row>
      <xdr:rowOff>84364</xdr:rowOff>
    </xdr:to>
    <xdr:sp macro="" textlink="">
      <xdr:nvSpPr>
        <xdr:cNvPr id="2" name="テキスト ボックス 1">
          <a:extLst>
            <a:ext uri="{FF2B5EF4-FFF2-40B4-BE49-F238E27FC236}">
              <a16:creationId xmlns:a16="http://schemas.microsoft.com/office/drawing/2014/main" id="{DA8526D1-9C67-4657-9B84-8D6B08885EF3}"/>
            </a:ext>
          </a:extLst>
        </xdr:cNvPr>
        <xdr:cNvSpPr txBox="1">
          <a:spLocks noChangeArrowheads="1"/>
        </xdr:cNvSpPr>
      </xdr:nvSpPr>
      <xdr:spPr bwMode="auto">
        <a:xfrm>
          <a:off x="11245850" y="57887"/>
          <a:ext cx="1022350"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10-4</a:t>
          </a:r>
          <a:r>
            <a:rPr lang="en-US" altLang="ja-JP" sz="1050" kern="100">
              <a:solidFill>
                <a:sysClr val="windowText" lastClr="000000"/>
              </a:solidFill>
              <a:effectLst/>
              <a:latin typeface="Century"/>
              <a:ea typeface="ＭＳ 明朝"/>
              <a:cs typeface="Times New Roman"/>
            </a:rPr>
            <a:t>-1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51E9B0BD-C3B8-4B2A-AAC3-30D7FFBDE287}"/>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3</xdr:row>
      <xdr:rowOff>201084</xdr:rowOff>
    </xdr:from>
    <xdr:to>
      <xdr:col>19</xdr:col>
      <xdr:colOff>7408</xdr:colOff>
      <xdr:row>16</xdr:row>
      <xdr:rowOff>208491</xdr:rowOff>
    </xdr:to>
    <xdr:sp macro="" textlink="">
      <xdr:nvSpPr>
        <xdr:cNvPr id="5" name="テキスト ボックス 4">
          <a:extLst>
            <a:ext uri="{FF2B5EF4-FFF2-40B4-BE49-F238E27FC236}">
              <a16:creationId xmlns:a16="http://schemas.microsoft.com/office/drawing/2014/main" id="{EBFD7890-09A8-4445-B0CF-63BB4416D46D}"/>
            </a:ext>
          </a:extLst>
        </xdr:cNvPr>
        <xdr:cNvSpPr txBox="1"/>
      </xdr:nvSpPr>
      <xdr:spPr>
        <a:xfrm>
          <a:off x="4519083" y="719667"/>
          <a:ext cx="7574492" cy="30342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（１）合計発電計画電力、（２）ベースラインは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合計発電計画電力が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（１）発電実績、（２）需要実績はｻﾝﾌﾟﾘﾝｸﾞ周期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462643</xdr:colOff>
      <xdr:row>4</xdr:row>
      <xdr:rowOff>6805</xdr:rowOff>
    </xdr:to>
    <xdr:sp macro="" textlink="">
      <xdr:nvSpPr>
        <xdr:cNvPr id="6" name="テキスト ボックス 5">
          <a:extLst>
            <a:ext uri="{FF2B5EF4-FFF2-40B4-BE49-F238E27FC236}">
              <a16:creationId xmlns:a16="http://schemas.microsoft.com/office/drawing/2014/main" id="{CD9A7E8C-C105-4F44-9AF9-BF603F0AE081}"/>
            </a:ext>
          </a:extLst>
        </xdr:cNvPr>
        <xdr:cNvSpPr txBox="1">
          <a:spLocks noChangeArrowheads="1"/>
        </xdr:cNvSpPr>
      </xdr:nvSpPr>
      <xdr:spPr bwMode="auto">
        <a:xfrm>
          <a:off x="1782536" y="544286"/>
          <a:ext cx="5225143" cy="2517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394607</xdr:colOff>
      <xdr:row>4</xdr:row>
      <xdr:rowOff>0</xdr:rowOff>
    </xdr:from>
    <xdr:to>
      <xdr:col>17</xdr:col>
      <xdr:colOff>515093</xdr:colOff>
      <xdr:row>15</xdr:row>
      <xdr:rowOff>233890</xdr:rowOff>
    </xdr:to>
    <xdr:sp macro="" textlink="">
      <xdr:nvSpPr>
        <xdr:cNvPr id="8" name="テキスト ボックス 7">
          <a:extLst>
            <a:ext uri="{FF2B5EF4-FFF2-40B4-BE49-F238E27FC236}">
              <a16:creationId xmlns:a16="http://schemas.microsoft.com/office/drawing/2014/main" id="{18DD120F-0623-412F-8D4C-B23B48437AC7}"/>
            </a:ext>
          </a:extLst>
        </xdr:cNvPr>
        <xdr:cNvSpPr txBox="1"/>
      </xdr:nvSpPr>
      <xdr:spPr>
        <a:xfrm>
          <a:off x="4109357" y="993321"/>
          <a:ext cx="6651915" cy="2928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377496</xdr:colOff>
      <xdr:row>0</xdr:row>
      <xdr:rowOff>53219</xdr:rowOff>
    </xdr:from>
    <xdr:to>
      <xdr:col>17</xdr:col>
      <xdr:colOff>614862</xdr:colOff>
      <xdr:row>1</xdr:row>
      <xdr:rowOff>33921</xdr:rowOff>
    </xdr:to>
    <xdr:sp macro="" textlink="">
      <xdr:nvSpPr>
        <xdr:cNvPr id="2" name="テキスト ボックス 1">
          <a:extLst>
            <a:ext uri="{FF2B5EF4-FFF2-40B4-BE49-F238E27FC236}">
              <a16:creationId xmlns:a16="http://schemas.microsoft.com/office/drawing/2014/main" id="{FDBFAF4E-52A2-4C15-AA9F-33C2EFA085CD}"/>
            </a:ext>
          </a:extLst>
        </xdr:cNvPr>
        <xdr:cNvSpPr txBox="1">
          <a:spLocks noChangeArrowheads="1"/>
        </xdr:cNvSpPr>
      </xdr:nvSpPr>
      <xdr:spPr bwMode="auto">
        <a:xfrm>
          <a:off x="9956925" y="53219"/>
          <a:ext cx="890508" cy="20930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3" name="テキスト ボックス 11">
          <a:extLst>
            <a:ext uri="{FF2B5EF4-FFF2-40B4-BE49-F238E27FC236}">
              <a16:creationId xmlns:a16="http://schemas.microsoft.com/office/drawing/2014/main" id="{328EDE1A-E5AC-4379-AA49-EE34EE64C70D}"/>
            </a:ext>
          </a:extLst>
        </xdr:cNvPr>
        <xdr:cNvSpPr txBox="1"/>
      </xdr:nvSpPr>
      <xdr:spPr>
        <a:xfrm>
          <a:off x="189380" y="17929"/>
          <a:ext cx="1281917" cy="224271"/>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268941</xdr:colOff>
      <xdr:row>29</xdr:row>
      <xdr:rowOff>53788</xdr:rowOff>
    </xdr:from>
    <xdr:to>
      <xdr:col>16</xdr:col>
      <xdr:colOff>639536</xdr:colOff>
      <xdr:row>30</xdr:row>
      <xdr:rowOff>169049</xdr:rowOff>
    </xdr:to>
    <xdr:sp macro="" textlink="">
      <xdr:nvSpPr>
        <xdr:cNvPr id="4" name="吹き出し: 角を丸めた四角形 3">
          <a:extLst>
            <a:ext uri="{FF2B5EF4-FFF2-40B4-BE49-F238E27FC236}">
              <a16:creationId xmlns:a16="http://schemas.microsoft.com/office/drawing/2014/main" id="{71BC770B-1601-438E-9E44-EB93F768DC86}"/>
            </a:ext>
          </a:extLst>
        </xdr:cNvPr>
        <xdr:cNvSpPr/>
      </xdr:nvSpPr>
      <xdr:spPr>
        <a:xfrm>
          <a:off x="5964891" y="7454713"/>
          <a:ext cx="4313945" cy="353386"/>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5" name="テキスト ボックス 2">
          <a:extLst>
            <a:ext uri="{FF2B5EF4-FFF2-40B4-BE49-F238E27FC236}">
              <a16:creationId xmlns:a16="http://schemas.microsoft.com/office/drawing/2014/main" id="{8677342A-CC9F-4D1E-B552-A6277F64006C}"/>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152400</xdr:colOff>
      <xdr:row>9</xdr:row>
      <xdr:rowOff>62752</xdr:rowOff>
    </xdr:from>
    <xdr:to>
      <xdr:col>11</xdr:col>
      <xdr:colOff>639855</xdr:colOff>
      <xdr:row>12</xdr:row>
      <xdr:rowOff>1679</xdr:rowOff>
    </xdr:to>
    <xdr:sp macro="" textlink="">
      <xdr:nvSpPr>
        <xdr:cNvPr id="7" name="吹き出し: 角を丸めた四角形 6">
          <a:extLst>
            <a:ext uri="{FF2B5EF4-FFF2-40B4-BE49-F238E27FC236}">
              <a16:creationId xmlns:a16="http://schemas.microsoft.com/office/drawing/2014/main" id="{C145FC0E-2221-4B6B-B92F-B85E659F0DD8}"/>
            </a:ext>
          </a:extLst>
        </xdr:cNvPr>
        <xdr:cNvSpPr/>
      </xdr:nvSpPr>
      <xdr:spPr>
        <a:xfrm>
          <a:off x="3876675" y="2224927"/>
          <a:ext cx="3116355" cy="653302"/>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275167</xdr:colOff>
      <xdr:row>4</xdr:row>
      <xdr:rowOff>137585</xdr:rowOff>
    </xdr:from>
    <xdr:to>
      <xdr:col>12</xdr:col>
      <xdr:colOff>125053</xdr:colOff>
      <xdr:row>6</xdr:row>
      <xdr:rowOff>29801</xdr:rowOff>
    </xdr:to>
    <xdr:sp macro="" textlink="">
      <xdr:nvSpPr>
        <xdr:cNvPr id="9" name="吹き出し: 四角形 5">
          <a:extLst>
            <a:ext uri="{FF2B5EF4-FFF2-40B4-BE49-F238E27FC236}">
              <a16:creationId xmlns:a16="http://schemas.microsoft.com/office/drawing/2014/main" id="{74C59BE3-0F3C-4E73-BE0B-CA55524D4A8E}"/>
            </a:ext>
          </a:extLst>
        </xdr:cNvPr>
        <xdr:cNvSpPr/>
      </xdr:nvSpPr>
      <xdr:spPr>
        <a:xfrm>
          <a:off x="3989917" y="1130906"/>
          <a:ext cx="3115600" cy="382074"/>
        </a:xfrm>
        <a:prstGeom prst="borderCallout1">
          <a:avLst>
            <a:gd name="adj1" fmla="val 1605"/>
            <a:gd name="adj2" fmla="val 285"/>
            <a:gd name="adj3" fmla="val 68311"/>
            <a:gd name="adj4" fmla="val -17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38100</xdr:colOff>
      <xdr:row>4</xdr:row>
      <xdr:rowOff>2723</xdr:rowOff>
    </xdr:to>
    <xdr:sp macro="" textlink="">
      <xdr:nvSpPr>
        <xdr:cNvPr id="10" name="テキスト ボックス 9">
          <a:extLst>
            <a:ext uri="{FF2B5EF4-FFF2-40B4-BE49-F238E27FC236}">
              <a16:creationId xmlns:a16="http://schemas.microsoft.com/office/drawing/2014/main" id="{ADD2814C-D37E-4319-AA57-A876CC0BD57D}"/>
            </a:ext>
          </a:extLst>
        </xdr:cNvPr>
        <xdr:cNvSpPr txBox="1">
          <a:spLocks noChangeArrowheads="1"/>
        </xdr:cNvSpPr>
      </xdr:nvSpPr>
      <xdr:spPr bwMode="auto">
        <a:xfrm>
          <a:off x="1755321" y="748393"/>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4233</xdr:colOff>
      <xdr:row>3</xdr:row>
      <xdr:rowOff>75621</xdr:rowOff>
    </xdr:from>
    <xdr:to>
      <xdr:col>4</xdr:col>
      <xdr:colOff>0</xdr:colOff>
      <xdr:row>5</xdr:row>
      <xdr:rowOff>12700</xdr:rowOff>
    </xdr:to>
    <xdr:sp macro="" textlink="">
      <xdr:nvSpPr>
        <xdr:cNvPr id="4" name="テキスト ボックス 3">
          <a:extLst>
            <a:ext uri="{FF2B5EF4-FFF2-40B4-BE49-F238E27FC236}">
              <a16:creationId xmlns:a16="http://schemas.microsoft.com/office/drawing/2014/main" id="{B9D9B704-0FF5-46D9-B8F2-7C34D998E468}"/>
            </a:ext>
          </a:extLst>
        </xdr:cNvPr>
        <xdr:cNvSpPr txBox="1">
          <a:spLocks noChangeArrowheads="1"/>
        </xdr:cNvSpPr>
      </xdr:nvSpPr>
      <xdr:spPr bwMode="auto">
        <a:xfrm>
          <a:off x="178858" y="837621"/>
          <a:ext cx="1754717" cy="22917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19</xdr:col>
      <xdr:colOff>465127</xdr:colOff>
      <xdr:row>0</xdr:row>
      <xdr:rowOff>51055</xdr:rowOff>
    </xdr:from>
    <xdr:to>
      <xdr:col>20</xdr:col>
      <xdr:colOff>658586</xdr:colOff>
      <xdr:row>1</xdr:row>
      <xdr:rowOff>47309</xdr:rowOff>
    </xdr:to>
    <xdr:sp macro="" textlink="">
      <xdr:nvSpPr>
        <xdr:cNvPr id="5" name="テキスト ボックス 4">
          <a:extLst>
            <a:ext uri="{FF2B5EF4-FFF2-40B4-BE49-F238E27FC236}">
              <a16:creationId xmlns:a16="http://schemas.microsoft.com/office/drawing/2014/main" id="{17E49CA0-A36E-4652-B9D5-709AE80C480B}"/>
            </a:ext>
          </a:extLst>
        </xdr:cNvPr>
        <xdr:cNvSpPr txBox="1">
          <a:spLocks noChangeArrowheads="1"/>
        </xdr:cNvSpPr>
      </xdr:nvSpPr>
      <xdr:spPr bwMode="auto">
        <a:xfrm>
          <a:off x="12613584" y="51055"/>
          <a:ext cx="879259" cy="23574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412573</xdr:colOff>
      <xdr:row>6</xdr:row>
      <xdr:rowOff>3058</xdr:rowOff>
    </xdr:from>
    <xdr:to>
      <xdr:col>19</xdr:col>
      <xdr:colOff>588065</xdr:colOff>
      <xdr:row>21</xdr:row>
      <xdr:rowOff>179851</xdr:rowOff>
    </xdr:to>
    <xdr:sp macro="" textlink="">
      <xdr:nvSpPr>
        <xdr:cNvPr id="6" name="テキスト ボックス 5">
          <a:extLst>
            <a:ext uri="{FF2B5EF4-FFF2-40B4-BE49-F238E27FC236}">
              <a16:creationId xmlns:a16="http://schemas.microsoft.com/office/drawing/2014/main" id="{06AC3B57-02D6-481A-A9C0-40292342DBF1}"/>
            </a:ext>
          </a:extLst>
        </xdr:cNvPr>
        <xdr:cNvSpPr txBox="1"/>
      </xdr:nvSpPr>
      <xdr:spPr>
        <a:xfrm>
          <a:off x="4372252" y="1282129"/>
          <a:ext cx="8339777" cy="38507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（１）ー①は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（１）－②はｻﾝﾌﾟﾘﾝｸﾞ周期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ー③</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に換算したベースラインを入力してください。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ベースラインが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需要実績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tx1"/>
              </a:solidFill>
              <a:effectLst/>
              <a:latin typeface="+mn-lt"/>
              <a:ea typeface="+mn-ea"/>
              <a:cs typeface="+mn-cs"/>
            </a:rPr>
            <a:t>200÷5×60=2,400kW</a:t>
          </a:r>
          <a:r>
            <a:rPr kumimoji="1" lang="ja-JP" altLang="ja-JP" sz="1100">
              <a:solidFill>
                <a:schemeClr val="tx1"/>
              </a:solidFill>
              <a:effectLst/>
              <a:latin typeface="+mn-lt"/>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190500</xdr:colOff>
      <xdr:row>3</xdr:row>
      <xdr:rowOff>81643</xdr:rowOff>
    </xdr:from>
    <xdr:to>
      <xdr:col>12</xdr:col>
      <xdr:colOff>10886</xdr:colOff>
      <xdr:row>5</xdr:row>
      <xdr:rowOff>25854</xdr:rowOff>
    </xdr:to>
    <xdr:sp macro="" textlink="">
      <xdr:nvSpPr>
        <xdr:cNvPr id="7" name="テキスト ボックス 6">
          <a:extLst>
            <a:ext uri="{FF2B5EF4-FFF2-40B4-BE49-F238E27FC236}">
              <a16:creationId xmlns:a16="http://schemas.microsoft.com/office/drawing/2014/main" id="{B4E5BAB0-4DAA-439D-8B5E-5A5374664731}"/>
            </a:ext>
          </a:extLst>
        </xdr:cNvPr>
        <xdr:cNvSpPr txBox="1">
          <a:spLocks noChangeArrowheads="1"/>
        </xdr:cNvSpPr>
      </xdr:nvSpPr>
      <xdr:spPr bwMode="auto">
        <a:xfrm>
          <a:off x="2109107" y="870857"/>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4233</xdr:colOff>
      <xdr:row>3</xdr:row>
      <xdr:rowOff>75621</xdr:rowOff>
    </xdr:from>
    <xdr:to>
      <xdr:col>4</xdr:col>
      <xdr:colOff>0</xdr:colOff>
      <xdr:row>5</xdr:row>
      <xdr:rowOff>12700</xdr:rowOff>
    </xdr:to>
    <xdr:sp macro="" textlink="">
      <xdr:nvSpPr>
        <xdr:cNvPr id="2" name="テキスト ボックス 1">
          <a:extLst>
            <a:ext uri="{FF2B5EF4-FFF2-40B4-BE49-F238E27FC236}">
              <a16:creationId xmlns:a16="http://schemas.microsoft.com/office/drawing/2014/main" id="{F5A5FB3C-3A35-46E7-9BDD-0902FC3BE19E}"/>
            </a:ext>
          </a:extLst>
        </xdr:cNvPr>
        <xdr:cNvSpPr txBox="1">
          <a:spLocks noChangeArrowheads="1"/>
        </xdr:cNvSpPr>
      </xdr:nvSpPr>
      <xdr:spPr bwMode="auto">
        <a:xfrm>
          <a:off x="178858" y="837621"/>
          <a:ext cx="1754717" cy="22917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19</xdr:col>
      <xdr:colOff>429867</xdr:colOff>
      <xdr:row>0</xdr:row>
      <xdr:rowOff>50111</xdr:rowOff>
    </xdr:from>
    <xdr:to>
      <xdr:col>20</xdr:col>
      <xdr:colOff>640637</xdr:colOff>
      <xdr:row>1</xdr:row>
      <xdr:rowOff>9192</xdr:rowOff>
    </xdr:to>
    <xdr:sp macro="" textlink="">
      <xdr:nvSpPr>
        <xdr:cNvPr id="3" name="テキスト ボックス 2">
          <a:extLst>
            <a:ext uri="{FF2B5EF4-FFF2-40B4-BE49-F238E27FC236}">
              <a16:creationId xmlns:a16="http://schemas.microsoft.com/office/drawing/2014/main" id="{4235BC1F-B67F-43AC-86B3-D85D31C3EC23}"/>
            </a:ext>
          </a:extLst>
        </xdr:cNvPr>
        <xdr:cNvSpPr txBox="1">
          <a:spLocks noChangeArrowheads="1"/>
        </xdr:cNvSpPr>
      </xdr:nvSpPr>
      <xdr:spPr bwMode="auto">
        <a:xfrm>
          <a:off x="12589210" y="50111"/>
          <a:ext cx="896570" cy="1985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500507</xdr:colOff>
      <xdr:row>6</xdr:row>
      <xdr:rowOff>34196</xdr:rowOff>
    </xdr:from>
    <xdr:to>
      <xdr:col>19</xdr:col>
      <xdr:colOff>679174</xdr:colOff>
      <xdr:row>21</xdr:row>
      <xdr:rowOff>228599</xdr:rowOff>
    </xdr:to>
    <xdr:sp macro="" textlink="">
      <xdr:nvSpPr>
        <xdr:cNvPr id="4" name="テキスト ボックス 3">
          <a:extLst>
            <a:ext uri="{FF2B5EF4-FFF2-40B4-BE49-F238E27FC236}">
              <a16:creationId xmlns:a16="http://schemas.microsoft.com/office/drawing/2014/main" id="{1F5B3C2B-73AF-4A19-8CE2-AEAB87EC0FF4}"/>
            </a:ext>
          </a:extLst>
        </xdr:cNvPr>
        <xdr:cNvSpPr txBox="1"/>
      </xdr:nvSpPr>
      <xdr:spPr>
        <a:xfrm>
          <a:off x="4430250" y="1242510"/>
          <a:ext cx="8408267" cy="36234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（１）ー①は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（１）－②はｻﾝﾌﾟﾘﾝｸﾞ周期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ー①</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に換算したベースラインを入力してください。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ベースラインが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需要実績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tx1"/>
              </a:solidFill>
              <a:effectLst/>
              <a:latin typeface="+mn-lt"/>
              <a:ea typeface="+mn-ea"/>
              <a:cs typeface="+mn-cs"/>
            </a:rPr>
            <a:t>200÷5×60=2,400kW</a:t>
          </a:r>
          <a:r>
            <a:rPr kumimoji="1" lang="ja-JP" altLang="ja-JP" sz="1100">
              <a:solidFill>
                <a:schemeClr val="tx1"/>
              </a:solidFill>
              <a:effectLst/>
              <a:latin typeface="+mn-lt"/>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3</xdr:col>
      <xdr:colOff>231061</xdr:colOff>
      <xdr:row>18</xdr:row>
      <xdr:rowOff>201370</xdr:rowOff>
    </xdr:from>
    <xdr:to>
      <xdr:col>7</xdr:col>
      <xdr:colOff>379926</xdr:colOff>
      <xdr:row>21</xdr:row>
      <xdr:rowOff>164652</xdr:rowOff>
    </xdr:to>
    <xdr:sp macro="" textlink="">
      <xdr:nvSpPr>
        <xdr:cNvPr id="6" name="吹き出し: 四角形 3">
          <a:extLst>
            <a:ext uri="{FF2B5EF4-FFF2-40B4-BE49-F238E27FC236}">
              <a16:creationId xmlns:a16="http://schemas.microsoft.com/office/drawing/2014/main" id="{BFE8C155-BBBF-4B93-8362-4848BB0E0FF9}"/>
            </a:ext>
          </a:extLst>
        </xdr:cNvPr>
        <xdr:cNvSpPr/>
      </xdr:nvSpPr>
      <xdr:spPr>
        <a:xfrm>
          <a:off x="1442097" y="4201870"/>
          <a:ext cx="2897508" cy="657246"/>
        </a:xfrm>
        <a:prstGeom prst="borderCallout1">
          <a:avLst>
            <a:gd name="adj1" fmla="val -4905"/>
            <a:gd name="adj2" fmla="val 75978"/>
            <a:gd name="adj3" fmla="val -134926"/>
            <a:gd name="adj4" fmla="val 596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7</xdr:col>
      <xdr:colOff>82826</xdr:colOff>
      <xdr:row>11</xdr:row>
      <xdr:rowOff>89678</xdr:rowOff>
    </xdr:from>
    <xdr:to>
      <xdr:col>11</xdr:col>
      <xdr:colOff>450039</xdr:colOff>
      <xdr:row>14</xdr:row>
      <xdr:rowOff>34791</xdr:rowOff>
    </xdr:to>
    <xdr:sp macro="" textlink="">
      <xdr:nvSpPr>
        <xdr:cNvPr id="8" name="吹き出し: 角を丸めた四角形 7">
          <a:extLst>
            <a:ext uri="{FF2B5EF4-FFF2-40B4-BE49-F238E27FC236}">
              <a16:creationId xmlns:a16="http://schemas.microsoft.com/office/drawing/2014/main" id="{976EE9C6-E0CF-4F16-B30A-F82D312A30CE}"/>
            </a:ext>
          </a:extLst>
        </xdr:cNvPr>
        <xdr:cNvSpPr/>
      </xdr:nvSpPr>
      <xdr:spPr>
        <a:xfrm>
          <a:off x="4075043" y="2491635"/>
          <a:ext cx="3117039" cy="640852"/>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352855</xdr:colOff>
      <xdr:row>6</xdr:row>
      <xdr:rowOff>177485</xdr:rowOff>
    </xdr:from>
    <xdr:to>
      <xdr:col>12</xdr:col>
      <xdr:colOff>46291</xdr:colOff>
      <xdr:row>8</xdr:row>
      <xdr:rowOff>56594</xdr:rowOff>
    </xdr:to>
    <xdr:sp macro="" textlink="">
      <xdr:nvSpPr>
        <xdr:cNvPr id="9" name="吹き出し: 四角形 5">
          <a:extLst>
            <a:ext uri="{FF2B5EF4-FFF2-40B4-BE49-F238E27FC236}">
              <a16:creationId xmlns:a16="http://schemas.microsoft.com/office/drawing/2014/main" id="{5B7AFF97-E6EB-42B0-87F6-CEC29136A212}"/>
            </a:ext>
          </a:extLst>
        </xdr:cNvPr>
        <xdr:cNvSpPr/>
      </xdr:nvSpPr>
      <xdr:spPr>
        <a:xfrm>
          <a:off x="4312534" y="1456556"/>
          <a:ext cx="3095221" cy="368967"/>
        </a:xfrm>
        <a:prstGeom prst="borderCallout1">
          <a:avLst>
            <a:gd name="adj1" fmla="val 1605"/>
            <a:gd name="adj2" fmla="val 285"/>
            <a:gd name="adj3" fmla="val 58658"/>
            <a:gd name="adj4" fmla="val -1684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176893</xdr:colOff>
      <xdr:row>3</xdr:row>
      <xdr:rowOff>81643</xdr:rowOff>
    </xdr:from>
    <xdr:to>
      <xdr:col>11</xdr:col>
      <xdr:colOff>677636</xdr:colOff>
      <xdr:row>5</xdr:row>
      <xdr:rowOff>25854</xdr:rowOff>
    </xdr:to>
    <xdr:sp macro="" textlink="">
      <xdr:nvSpPr>
        <xdr:cNvPr id="10" name="テキスト ボックス 9">
          <a:extLst>
            <a:ext uri="{FF2B5EF4-FFF2-40B4-BE49-F238E27FC236}">
              <a16:creationId xmlns:a16="http://schemas.microsoft.com/office/drawing/2014/main" id="{82360761-743A-4A9B-8332-E09633AEAB5C}"/>
            </a:ext>
          </a:extLst>
        </xdr:cNvPr>
        <xdr:cNvSpPr txBox="1">
          <a:spLocks noChangeArrowheads="1"/>
        </xdr:cNvSpPr>
      </xdr:nvSpPr>
      <xdr:spPr bwMode="auto">
        <a:xfrm>
          <a:off x="2095500" y="870857"/>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0</xdr:colOff>
      <xdr:row>0</xdr:row>
      <xdr:rowOff>0</xdr:rowOff>
    </xdr:from>
    <xdr:to>
      <xdr:col>3</xdr:col>
      <xdr:colOff>249135</xdr:colOff>
      <xdr:row>0</xdr:row>
      <xdr:rowOff>231075</xdr:rowOff>
    </xdr:to>
    <xdr:sp macro="" textlink="">
      <xdr:nvSpPr>
        <xdr:cNvPr id="11" name="テキスト ボックス 11">
          <a:extLst>
            <a:ext uri="{FF2B5EF4-FFF2-40B4-BE49-F238E27FC236}">
              <a16:creationId xmlns:a16="http://schemas.microsoft.com/office/drawing/2014/main" id="{097A8FD3-0C75-44D2-B91F-F4E05B8F48F0}"/>
            </a:ext>
          </a:extLst>
        </xdr:cNvPr>
        <xdr:cNvSpPr txBox="1"/>
      </xdr:nvSpPr>
      <xdr:spPr>
        <a:xfrm>
          <a:off x="176893" y="0"/>
          <a:ext cx="1283278" cy="23107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579755</xdr:colOff>
      <xdr:row>0</xdr:row>
      <xdr:rowOff>39926</xdr:rowOff>
    </xdr:from>
    <xdr:to>
      <xdr:col>19</xdr:col>
      <xdr:colOff>228600</xdr:colOff>
      <xdr:row>1</xdr:row>
      <xdr:rowOff>72845</xdr:rowOff>
    </xdr:to>
    <xdr:sp macro="" textlink="">
      <xdr:nvSpPr>
        <xdr:cNvPr id="2" name="テキスト ボックス 1">
          <a:extLst>
            <a:ext uri="{FF2B5EF4-FFF2-40B4-BE49-F238E27FC236}">
              <a16:creationId xmlns:a16="http://schemas.microsoft.com/office/drawing/2014/main" id="{DBA7954C-CAA0-4320-8E19-A36ABCA5628D}"/>
            </a:ext>
          </a:extLst>
        </xdr:cNvPr>
        <xdr:cNvSpPr txBox="1">
          <a:spLocks noChangeArrowheads="1"/>
        </xdr:cNvSpPr>
      </xdr:nvSpPr>
      <xdr:spPr bwMode="auto">
        <a:xfrm>
          <a:off x="11258641" y="39926"/>
          <a:ext cx="1020445"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10-4</a:t>
          </a:r>
          <a:r>
            <a:rPr lang="en-US" altLang="ja-JP" sz="1050" kern="100">
              <a:solidFill>
                <a:sysClr val="windowText" lastClr="000000"/>
              </a:solidFill>
              <a:effectLst/>
              <a:latin typeface="Century"/>
              <a:ea typeface="ＭＳ 明朝"/>
              <a:cs typeface="Times New Roman"/>
            </a:rPr>
            <a:t>-5</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E2B233B3-468D-4A60-B8DB-728A568C6A11}"/>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3</xdr:row>
      <xdr:rowOff>201084</xdr:rowOff>
    </xdr:from>
    <xdr:to>
      <xdr:col>19</xdr:col>
      <xdr:colOff>7408</xdr:colOff>
      <xdr:row>16</xdr:row>
      <xdr:rowOff>208491</xdr:rowOff>
    </xdr:to>
    <xdr:sp macro="" textlink="">
      <xdr:nvSpPr>
        <xdr:cNvPr id="4" name="テキスト ボックス 3">
          <a:extLst>
            <a:ext uri="{FF2B5EF4-FFF2-40B4-BE49-F238E27FC236}">
              <a16:creationId xmlns:a16="http://schemas.microsoft.com/office/drawing/2014/main" id="{7EE20E87-2E58-451D-9781-DD8B2B6631BD}"/>
            </a:ext>
          </a:extLst>
        </xdr:cNvPr>
        <xdr:cNvSpPr txBox="1"/>
      </xdr:nvSpPr>
      <xdr:spPr>
        <a:xfrm>
          <a:off x="4514850" y="744009"/>
          <a:ext cx="7551208" cy="31030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（１）合計発電計画電力、（２）ベースラインは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合計発電計画電力が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（１）発電実績、（２）需要実績はｻﾝﾌﾟﾘﾝｸﾞ周期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462643</xdr:colOff>
      <xdr:row>4</xdr:row>
      <xdr:rowOff>6805</xdr:rowOff>
    </xdr:to>
    <xdr:sp macro="" textlink="">
      <xdr:nvSpPr>
        <xdr:cNvPr id="5" name="テキスト ボックス 4">
          <a:extLst>
            <a:ext uri="{FF2B5EF4-FFF2-40B4-BE49-F238E27FC236}">
              <a16:creationId xmlns:a16="http://schemas.microsoft.com/office/drawing/2014/main" id="{04EB68A1-CBEC-41CD-8AFE-81E38CBD8DBC}"/>
            </a:ext>
          </a:extLst>
        </xdr:cNvPr>
        <xdr:cNvSpPr txBox="1">
          <a:spLocks noChangeArrowheads="1"/>
        </xdr:cNvSpPr>
      </xdr:nvSpPr>
      <xdr:spPr bwMode="auto">
        <a:xfrm>
          <a:off x="1771650" y="542925"/>
          <a:ext cx="5263243" cy="244930"/>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4</xdr:row>
      <xdr:rowOff>0</xdr:rowOff>
    </xdr:from>
    <xdr:to>
      <xdr:col>19</xdr:col>
      <xdr:colOff>10583</xdr:colOff>
      <xdr:row>17</xdr:row>
      <xdr:rowOff>10583</xdr:rowOff>
    </xdr:to>
    <xdr:sp macro="" textlink="">
      <xdr:nvSpPr>
        <xdr:cNvPr id="2" name="テキスト ボックス 1">
          <a:extLst>
            <a:ext uri="{FF2B5EF4-FFF2-40B4-BE49-F238E27FC236}">
              <a16:creationId xmlns:a16="http://schemas.microsoft.com/office/drawing/2014/main" id="{747F165C-2388-4C8B-BDD5-1BAF52557C1F}"/>
            </a:ext>
          </a:extLst>
        </xdr:cNvPr>
        <xdr:cNvSpPr txBox="1"/>
      </xdr:nvSpPr>
      <xdr:spPr>
        <a:xfrm>
          <a:off x="4503964" y="789214"/>
          <a:ext cx="7494512" cy="31946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（１）合計発電計画電力、（２）ベースラインは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合計発電計画電力が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（１）発電実績、（２）需要実績はｻﾝﾌﾟﾘﾝｸﾞ周期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rgbClr val="00B050"/>
              </a:solidFill>
              <a:effectLst/>
              <a:latin typeface="+mn-lt"/>
              <a:ea typeface="+mn-ea"/>
              <a:cs typeface="+mn-cs"/>
            </a:rPr>
            <a:t>      </a:t>
          </a:r>
          <a:r>
            <a:rPr kumimoji="1" lang="ja-JP" altLang="ja-JP" sz="1100">
              <a:solidFill>
                <a:schemeClr val="tx1"/>
              </a:solidFill>
              <a:effectLst/>
              <a:latin typeface="+mn-lt"/>
              <a:ea typeface="+mn-ea"/>
              <a:cs typeface="+mn-cs"/>
            </a:rPr>
            <a:t>事業者の</a:t>
          </a:r>
          <a:r>
            <a:rPr kumimoji="1" lang="ja-JP" altLang="ja-JP" sz="1100">
              <a:solidFill>
                <a:schemeClr val="dk1"/>
              </a:solidFill>
              <a:effectLst/>
              <a:latin typeface="+mn-lt"/>
              <a:ea typeface="+mn-ea"/>
              <a:cs typeface="+mn-cs"/>
            </a:rPr>
            <a:t>判断に</a:t>
          </a:r>
          <a:r>
            <a:rPr kumimoji="1" lang="ja-JP" altLang="ja-JP" sz="1100" baseline="0">
              <a:solidFill>
                <a:schemeClr val="dk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17</xdr:col>
      <xdr:colOff>568869</xdr:colOff>
      <xdr:row>0</xdr:row>
      <xdr:rowOff>50811</xdr:rowOff>
    </xdr:from>
    <xdr:to>
      <xdr:col>19</xdr:col>
      <xdr:colOff>217714</xdr:colOff>
      <xdr:row>1</xdr:row>
      <xdr:rowOff>83730</xdr:rowOff>
    </xdr:to>
    <xdr:sp macro="" textlink="">
      <xdr:nvSpPr>
        <xdr:cNvPr id="3" name="テキスト ボックス 2">
          <a:extLst>
            <a:ext uri="{FF2B5EF4-FFF2-40B4-BE49-F238E27FC236}">
              <a16:creationId xmlns:a16="http://schemas.microsoft.com/office/drawing/2014/main" id="{1625AE04-3658-458E-B9FB-BA3ED57345F3}"/>
            </a:ext>
          </a:extLst>
        </xdr:cNvPr>
        <xdr:cNvSpPr txBox="1">
          <a:spLocks noChangeArrowheads="1"/>
        </xdr:cNvSpPr>
      </xdr:nvSpPr>
      <xdr:spPr bwMode="auto">
        <a:xfrm>
          <a:off x="11247755" y="50811"/>
          <a:ext cx="1020445"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10-4</a:t>
          </a:r>
          <a:r>
            <a:rPr lang="en-US" altLang="ja-JP" sz="1050" kern="100">
              <a:solidFill>
                <a:sysClr val="windowText" lastClr="000000"/>
              </a:solidFill>
              <a:effectLst/>
              <a:latin typeface="Century"/>
              <a:ea typeface="ＭＳ 明朝"/>
              <a:cs typeface="Times New Roman"/>
            </a:rPr>
            <a:t>-5</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4" name="テキスト ボックス 3">
          <a:extLst>
            <a:ext uri="{FF2B5EF4-FFF2-40B4-BE49-F238E27FC236}">
              <a16:creationId xmlns:a16="http://schemas.microsoft.com/office/drawing/2014/main" id="{7891C5F5-E60F-4652-9107-FFD5CAE56015}"/>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0</xdr:col>
      <xdr:colOff>123827</xdr:colOff>
      <xdr:row>14</xdr:row>
      <xdr:rowOff>25400</xdr:rowOff>
    </xdr:from>
    <xdr:to>
      <xdr:col>5</xdr:col>
      <xdr:colOff>455084</xdr:colOff>
      <xdr:row>16</xdr:row>
      <xdr:rowOff>179917</xdr:rowOff>
    </xdr:to>
    <xdr:sp macro="" textlink="">
      <xdr:nvSpPr>
        <xdr:cNvPr id="5" name="吹き出し: 四角形 3">
          <a:extLst>
            <a:ext uri="{FF2B5EF4-FFF2-40B4-BE49-F238E27FC236}">
              <a16:creationId xmlns:a16="http://schemas.microsoft.com/office/drawing/2014/main" id="{E7A9A9CC-4500-4256-91A0-844BD818120A}"/>
            </a:ext>
          </a:extLst>
        </xdr:cNvPr>
        <xdr:cNvSpPr/>
      </xdr:nvSpPr>
      <xdr:spPr>
        <a:xfrm>
          <a:off x="123827" y="3187700"/>
          <a:ext cx="2788707" cy="630767"/>
        </a:xfrm>
        <a:prstGeom prst="borderCallout1">
          <a:avLst>
            <a:gd name="adj1" fmla="val -830"/>
            <a:gd name="adj2" fmla="val 92422"/>
            <a:gd name="adj3" fmla="val -85938"/>
            <a:gd name="adj4" fmla="val 949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簡易指令システム（出力変化量指令）、または専用線オンラインを記載ください</a:t>
          </a:r>
        </a:p>
      </xdr:txBody>
    </xdr:sp>
    <xdr:clientData/>
  </xdr:twoCellAnchor>
  <xdr:twoCellAnchor>
    <xdr:from>
      <xdr:col>14</xdr:col>
      <xdr:colOff>412751</xdr:colOff>
      <xdr:row>29</xdr:row>
      <xdr:rowOff>84666</xdr:rowOff>
    </xdr:from>
    <xdr:to>
      <xdr:col>19</xdr:col>
      <xdr:colOff>118498</xdr:colOff>
      <xdr:row>30</xdr:row>
      <xdr:rowOff>210262</xdr:rowOff>
    </xdr:to>
    <xdr:sp macro="" textlink="">
      <xdr:nvSpPr>
        <xdr:cNvPr id="6" name="吹き出し: 角を丸めた四角形 5">
          <a:extLst>
            <a:ext uri="{FF2B5EF4-FFF2-40B4-BE49-F238E27FC236}">
              <a16:creationId xmlns:a16="http://schemas.microsoft.com/office/drawing/2014/main" id="{12F1BD17-E660-4523-B7BA-F50FA8C39644}"/>
            </a:ext>
          </a:extLst>
        </xdr:cNvPr>
        <xdr:cNvSpPr/>
      </xdr:nvSpPr>
      <xdr:spPr>
        <a:xfrm>
          <a:off x="9042401" y="7733241"/>
          <a:ext cx="3134747" cy="363721"/>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実証事業等で受信した指令量を記載ください。</a:t>
          </a:r>
        </a:p>
      </xdr:txBody>
    </xdr:sp>
    <xdr:clientData/>
  </xdr:twoCellAnchor>
  <xdr:twoCellAnchor>
    <xdr:from>
      <xdr:col>6</xdr:col>
      <xdr:colOff>463228</xdr:colOff>
      <xdr:row>19</xdr:row>
      <xdr:rowOff>888253</xdr:rowOff>
    </xdr:from>
    <xdr:to>
      <xdr:col>10</xdr:col>
      <xdr:colOff>557376</xdr:colOff>
      <xdr:row>20</xdr:row>
      <xdr:rowOff>93348</xdr:rowOff>
    </xdr:to>
    <xdr:sp macro="" textlink="">
      <xdr:nvSpPr>
        <xdr:cNvPr id="7" name="吹き出し: 角を丸めた四角形 6">
          <a:extLst>
            <a:ext uri="{FF2B5EF4-FFF2-40B4-BE49-F238E27FC236}">
              <a16:creationId xmlns:a16="http://schemas.microsoft.com/office/drawing/2014/main" id="{BCECC7B7-991C-4BC1-8F87-7A41E2492807}"/>
            </a:ext>
          </a:extLst>
        </xdr:cNvPr>
        <xdr:cNvSpPr/>
      </xdr:nvSpPr>
      <xdr:spPr>
        <a:xfrm>
          <a:off x="3606478" y="5241178"/>
          <a:ext cx="2837348" cy="357620"/>
        </a:xfrm>
        <a:prstGeom prst="wedgeRoundRectCallout">
          <a:avLst>
            <a:gd name="adj1" fmla="val 77666"/>
            <a:gd name="adj2" fmla="val 3580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158750</xdr:colOff>
      <xdr:row>19</xdr:row>
      <xdr:rowOff>582083</xdr:rowOff>
    </xdr:from>
    <xdr:to>
      <xdr:col>11</xdr:col>
      <xdr:colOff>64123</xdr:colOff>
      <xdr:row>20</xdr:row>
      <xdr:rowOff>93348</xdr:rowOff>
    </xdr:to>
    <xdr:sp macro="" textlink="">
      <xdr:nvSpPr>
        <xdr:cNvPr id="8" name="吹き出し: 角を丸めた四角形 7">
          <a:extLst>
            <a:ext uri="{FF2B5EF4-FFF2-40B4-BE49-F238E27FC236}">
              <a16:creationId xmlns:a16="http://schemas.microsoft.com/office/drawing/2014/main" id="{07B04CAC-1CD8-4A4A-8BA7-3E3CF0EF9D4F}"/>
            </a:ext>
          </a:extLst>
        </xdr:cNvPr>
        <xdr:cNvSpPr/>
      </xdr:nvSpPr>
      <xdr:spPr>
        <a:xfrm>
          <a:off x="3302000" y="4935008"/>
          <a:ext cx="3334373" cy="663790"/>
        </a:xfrm>
        <a:prstGeom prst="wedgeRoundRectCallout">
          <a:avLst>
            <a:gd name="adj1" fmla="val -54618"/>
            <a:gd name="adj2" fmla="val 2133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6</xdr:col>
      <xdr:colOff>551846</xdr:colOff>
      <xdr:row>15</xdr:row>
      <xdr:rowOff>172892</xdr:rowOff>
    </xdr:from>
    <xdr:to>
      <xdr:col>12</xdr:col>
      <xdr:colOff>301955</xdr:colOff>
      <xdr:row>17</xdr:row>
      <xdr:rowOff>41889</xdr:rowOff>
    </xdr:to>
    <xdr:sp macro="" textlink="">
      <xdr:nvSpPr>
        <xdr:cNvPr id="10" name="吹き出し: 角を丸めた四角形 9">
          <a:extLst>
            <a:ext uri="{FF2B5EF4-FFF2-40B4-BE49-F238E27FC236}">
              <a16:creationId xmlns:a16="http://schemas.microsoft.com/office/drawing/2014/main" id="{E2D62FA3-1B99-4A0A-B496-64BCE0B36EB7}"/>
            </a:ext>
          </a:extLst>
        </xdr:cNvPr>
        <xdr:cNvSpPr/>
      </xdr:nvSpPr>
      <xdr:spPr>
        <a:xfrm>
          <a:off x="3695096" y="3656321"/>
          <a:ext cx="3832252" cy="358854"/>
        </a:xfrm>
        <a:prstGeom prst="wedgeRoundRectCallout">
          <a:avLst>
            <a:gd name="adj1" fmla="val -66590"/>
            <a:gd name="adj2" fmla="val -3414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7</xdr:col>
      <xdr:colOff>328083</xdr:colOff>
      <xdr:row>4</xdr:row>
      <xdr:rowOff>122464</xdr:rowOff>
    </xdr:from>
    <xdr:to>
      <xdr:col>12</xdr:col>
      <xdr:colOff>19219</xdr:colOff>
      <xdr:row>6</xdr:row>
      <xdr:rowOff>13169</xdr:rowOff>
    </xdr:to>
    <xdr:sp macro="" textlink="">
      <xdr:nvSpPr>
        <xdr:cNvPr id="11" name="吹き出し: 四角形 5">
          <a:extLst>
            <a:ext uri="{FF2B5EF4-FFF2-40B4-BE49-F238E27FC236}">
              <a16:creationId xmlns:a16="http://schemas.microsoft.com/office/drawing/2014/main" id="{51057E2F-5EA4-4B65-8A6C-2E95E82C3EEE}"/>
            </a:ext>
          </a:extLst>
        </xdr:cNvPr>
        <xdr:cNvSpPr/>
      </xdr:nvSpPr>
      <xdr:spPr>
        <a:xfrm>
          <a:off x="4157133" y="903514"/>
          <a:ext cx="3120136" cy="366955"/>
        </a:xfrm>
        <a:prstGeom prst="borderCallout1">
          <a:avLst>
            <a:gd name="adj1" fmla="val 1605"/>
            <a:gd name="adj2" fmla="val 285"/>
            <a:gd name="adj3" fmla="val 68056"/>
            <a:gd name="adj4" fmla="val -199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12" name="テキスト ボックス 11">
          <a:extLst>
            <a:ext uri="{FF2B5EF4-FFF2-40B4-BE49-F238E27FC236}">
              <a16:creationId xmlns:a16="http://schemas.microsoft.com/office/drawing/2014/main" id="{9B2089F3-CFA8-4571-88EC-2E5E26F37A54}"/>
            </a:ext>
          </a:extLst>
        </xdr:cNvPr>
        <xdr:cNvSpPr txBox="1">
          <a:spLocks noChangeArrowheads="1"/>
        </xdr:cNvSpPr>
      </xdr:nvSpPr>
      <xdr:spPr bwMode="auto">
        <a:xfrm>
          <a:off x="1771650" y="542925"/>
          <a:ext cx="5301343" cy="24084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10885</xdr:colOff>
      <xdr:row>0</xdr:row>
      <xdr:rowOff>32657</xdr:rowOff>
    </xdr:from>
    <xdr:to>
      <xdr:col>3</xdr:col>
      <xdr:colOff>383125</xdr:colOff>
      <xdr:row>1</xdr:row>
      <xdr:rowOff>64016</xdr:rowOff>
    </xdr:to>
    <xdr:sp macro="" textlink="">
      <xdr:nvSpPr>
        <xdr:cNvPr id="13" name="テキスト ボックス 11">
          <a:extLst>
            <a:ext uri="{FF2B5EF4-FFF2-40B4-BE49-F238E27FC236}">
              <a16:creationId xmlns:a16="http://schemas.microsoft.com/office/drawing/2014/main" id="{2E15EE68-E850-4D63-81E5-501F3CD6521A}"/>
            </a:ext>
          </a:extLst>
        </xdr:cNvPr>
        <xdr:cNvSpPr txBox="1"/>
      </xdr:nvSpPr>
      <xdr:spPr>
        <a:xfrm>
          <a:off x="174171" y="32657"/>
          <a:ext cx="1308411" cy="25995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7</xdr:col>
      <xdr:colOff>394607</xdr:colOff>
      <xdr:row>9</xdr:row>
      <xdr:rowOff>13607</xdr:rowOff>
    </xdr:from>
    <xdr:to>
      <xdr:col>11</xdr:col>
      <xdr:colOff>455839</xdr:colOff>
      <xdr:row>10</xdr:row>
      <xdr:rowOff>136070</xdr:rowOff>
    </xdr:to>
    <xdr:sp macro="" textlink="">
      <xdr:nvSpPr>
        <xdr:cNvPr id="15" name="吹き出し: 四角形 5">
          <a:extLst>
            <a:ext uri="{FF2B5EF4-FFF2-40B4-BE49-F238E27FC236}">
              <a16:creationId xmlns:a16="http://schemas.microsoft.com/office/drawing/2014/main" id="{750F5897-EBE8-4034-9614-E0E11E875D45}"/>
            </a:ext>
          </a:extLst>
        </xdr:cNvPr>
        <xdr:cNvSpPr/>
      </xdr:nvSpPr>
      <xdr:spPr>
        <a:xfrm>
          <a:off x="4218214" y="2027464"/>
          <a:ext cx="2782661" cy="367392"/>
        </a:xfrm>
        <a:prstGeom prst="borderCallout1">
          <a:avLst>
            <a:gd name="adj1" fmla="val 3036"/>
            <a:gd name="adj2" fmla="val 8603"/>
            <a:gd name="adj3" fmla="val -98385"/>
            <a:gd name="adj4" fmla="val -272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1,000kW</a:t>
          </a:r>
          <a:r>
            <a:rPr kumimoji="1" lang="ja-JP" altLang="en-US" sz="1100">
              <a:solidFill>
                <a:srgbClr val="FF0000"/>
              </a:solidFill>
            </a:rPr>
            <a:t>以上の値を記載ください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56062</xdr:colOff>
      <xdr:row>0</xdr:row>
      <xdr:rowOff>50810</xdr:rowOff>
    </xdr:from>
    <xdr:to>
      <xdr:col>19</xdr:col>
      <xdr:colOff>399917</xdr:colOff>
      <xdr:row>1</xdr:row>
      <xdr:rowOff>83729</xdr:rowOff>
    </xdr:to>
    <xdr:sp macro="" textlink="">
      <xdr:nvSpPr>
        <xdr:cNvPr id="2" name="テキスト ボックス 1">
          <a:extLst>
            <a:ext uri="{FF2B5EF4-FFF2-40B4-BE49-F238E27FC236}">
              <a16:creationId xmlns:a16="http://schemas.microsoft.com/office/drawing/2014/main" id="{A8391B81-F172-451A-858E-A67C0111ABCD}"/>
            </a:ext>
          </a:extLst>
        </xdr:cNvPr>
        <xdr:cNvSpPr txBox="1">
          <a:spLocks noChangeArrowheads="1"/>
        </xdr:cNvSpPr>
      </xdr:nvSpPr>
      <xdr:spPr bwMode="auto">
        <a:xfrm>
          <a:off x="11823519" y="50810"/>
          <a:ext cx="1192941"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4-6</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DD3AEE65-CAEB-48B3-98F5-32BBC980B60E}"/>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3</xdr:row>
      <xdr:rowOff>243416</xdr:rowOff>
    </xdr:from>
    <xdr:to>
      <xdr:col>19</xdr:col>
      <xdr:colOff>10583</xdr:colOff>
      <xdr:row>16</xdr:row>
      <xdr:rowOff>243416</xdr:rowOff>
    </xdr:to>
    <xdr:sp macro="" textlink="">
      <xdr:nvSpPr>
        <xdr:cNvPr id="4" name="テキスト ボックス 3">
          <a:extLst>
            <a:ext uri="{FF2B5EF4-FFF2-40B4-BE49-F238E27FC236}">
              <a16:creationId xmlns:a16="http://schemas.microsoft.com/office/drawing/2014/main" id="{3C9BA2F4-9A41-4133-A332-F44F1CDAB3F3}"/>
            </a:ext>
          </a:extLst>
        </xdr:cNvPr>
        <xdr:cNvSpPr txBox="1"/>
      </xdr:nvSpPr>
      <xdr:spPr>
        <a:xfrm>
          <a:off x="4514850" y="776816"/>
          <a:ext cx="8116358" cy="3095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5" name="テキスト ボックス 4">
          <a:extLst>
            <a:ext uri="{FF2B5EF4-FFF2-40B4-BE49-F238E27FC236}">
              <a16:creationId xmlns:a16="http://schemas.microsoft.com/office/drawing/2014/main" id="{7CE79AB1-E855-4B4F-9A01-C404E705FA73}"/>
            </a:ext>
          </a:extLst>
        </xdr:cNvPr>
        <xdr:cNvSpPr txBox="1">
          <a:spLocks noChangeArrowheads="1"/>
        </xdr:cNvSpPr>
      </xdr:nvSpPr>
      <xdr:spPr bwMode="auto">
        <a:xfrm>
          <a:off x="1771650" y="542925"/>
          <a:ext cx="5301343" cy="24084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66948</xdr:colOff>
      <xdr:row>0</xdr:row>
      <xdr:rowOff>50811</xdr:rowOff>
    </xdr:from>
    <xdr:to>
      <xdr:col>19</xdr:col>
      <xdr:colOff>410803</xdr:colOff>
      <xdr:row>1</xdr:row>
      <xdr:rowOff>83730</xdr:rowOff>
    </xdr:to>
    <xdr:sp macro="" textlink="">
      <xdr:nvSpPr>
        <xdr:cNvPr id="2" name="テキスト ボックス 1">
          <a:extLst>
            <a:ext uri="{FF2B5EF4-FFF2-40B4-BE49-F238E27FC236}">
              <a16:creationId xmlns:a16="http://schemas.microsoft.com/office/drawing/2014/main" id="{ABFB6118-24DD-4950-8FC0-7E6534DE4DF9}"/>
            </a:ext>
          </a:extLst>
        </xdr:cNvPr>
        <xdr:cNvSpPr txBox="1">
          <a:spLocks noChangeArrowheads="1"/>
        </xdr:cNvSpPr>
      </xdr:nvSpPr>
      <xdr:spPr bwMode="auto">
        <a:xfrm>
          <a:off x="11834405" y="50811"/>
          <a:ext cx="1192941"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a:t>
          </a:r>
          <a:r>
            <a:rPr lang="en-US" altLang="ja-JP" sz="1050" kern="100">
              <a:solidFill>
                <a:sysClr val="windowText" lastClr="000000"/>
              </a:solidFill>
              <a:effectLst/>
              <a:latin typeface="Century"/>
              <a:ea typeface="ＭＳ 明朝"/>
              <a:cs typeface="Times New Roman"/>
            </a:rPr>
            <a:t>6</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9E651E31-001B-439A-996C-9B53FB15487A}"/>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23751</xdr:colOff>
      <xdr:row>0</xdr:row>
      <xdr:rowOff>28205</xdr:rowOff>
    </xdr:from>
    <xdr:to>
      <xdr:col>3</xdr:col>
      <xdr:colOff>394944</xdr:colOff>
      <xdr:row>1</xdr:row>
      <xdr:rowOff>49097</xdr:rowOff>
    </xdr:to>
    <xdr:sp macro="" textlink="">
      <xdr:nvSpPr>
        <xdr:cNvPr id="4" name="テキスト ボックス 11">
          <a:extLst>
            <a:ext uri="{FF2B5EF4-FFF2-40B4-BE49-F238E27FC236}">
              <a16:creationId xmlns:a16="http://schemas.microsoft.com/office/drawing/2014/main" id="{3DE3D969-DC2B-4E55-AA1D-532E424A43C1}"/>
            </a:ext>
          </a:extLst>
        </xdr:cNvPr>
        <xdr:cNvSpPr txBox="1"/>
      </xdr:nvSpPr>
      <xdr:spPr>
        <a:xfrm>
          <a:off x="187037" y="28205"/>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5" name="吹き出し: 角を丸めた四角形 11">
          <a:extLst>
            <a:ext uri="{FF2B5EF4-FFF2-40B4-BE49-F238E27FC236}">
              <a16:creationId xmlns:a16="http://schemas.microsoft.com/office/drawing/2014/main" id="{70D64EA0-B0FD-4252-B034-CDC5AA6E9F21}"/>
            </a:ext>
          </a:extLst>
        </xdr:cNvPr>
        <xdr:cNvSpPr/>
      </xdr:nvSpPr>
      <xdr:spPr>
        <a:xfrm>
          <a:off x="9817556" y="7670346"/>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260513</xdr:colOff>
      <xdr:row>14</xdr:row>
      <xdr:rowOff>99044</xdr:rowOff>
    </xdr:from>
    <xdr:to>
      <xdr:col>7</xdr:col>
      <xdr:colOff>451012</xdr:colOff>
      <xdr:row>17</xdr:row>
      <xdr:rowOff>30106</xdr:rowOff>
    </xdr:to>
    <xdr:sp macro="" textlink="">
      <xdr:nvSpPr>
        <xdr:cNvPr id="6" name="吹き出し: 四角形 3">
          <a:extLst>
            <a:ext uri="{FF2B5EF4-FFF2-40B4-BE49-F238E27FC236}">
              <a16:creationId xmlns:a16="http://schemas.microsoft.com/office/drawing/2014/main" id="{25BAF368-8E48-4CA5-808B-6AF87D7A7E7B}"/>
            </a:ext>
          </a:extLst>
        </xdr:cNvPr>
        <xdr:cNvSpPr/>
      </xdr:nvSpPr>
      <xdr:spPr>
        <a:xfrm>
          <a:off x="1374205" y="3205659"/>
          <a:ext cx="2930769" cy="634447"/>
        </a:xfrm>
        <a:prstGeom prst="borderCallout1">
          <a:avLst>
            <a:gd name="adj1" fmla="val -4905"/>
            <a:gd name="adj2" fmla="val 75978"/>
            <a:gd name="adj3" fmla="val -117349"/>
            <a:gd name="adj4" fmla="val 636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8</xdr:col>
      <xdr:colOff>0</xdr:colOff>
      <xdr:row>4</xdr:row>
      <xdr:rowOff>0</xdr:rowOff>
    </xdr:from>
    <xdr:to>
      <xdr:col>19</xdr:col>
      <xdr:colOff>10583</xdr:colOff>
      <xdr:row>17</xdr:row>
      <xdr:rowOff>0</xdr:rowOff>
    </xdr:to>
    <xdr:sp macro="" textlink="">
      <xdr:nvSpPr>
        <xdr:cNvPr id="7" name="テキスト ボックス 6">
          <a:extLst>
            <a:ext uri="{FF2B5EF4-FFF2-40B4-BE49-F238E27FC236}">
              <a16:creationId xmlns:a16="http://schemas.microsoft.com/office/drawing/2014/main" id="{7EE918E1-7FD5-49BF-B7DB-BB625526A215}"/>
            </a:ext>
          </a:extLst>
        </xdr:cNvPr>
        <xdr:cNvSpPr txBox="1"/>
      </xdr:nvSpPr>
      <xdr:spPr>
        <a:xfrm>
          <a:off x="4514850" y="781050"/>
          <a:ext cx="8116358" cy="3095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7</xdr:col>
      <xdr:colOff>402167</xdr:colOff>
      <xdr:row>6</xdr:row>
      <xdr:rowOff>201084</xdr:rowOff>
    </xdr:from>
    <xdr:to>
      <xdr:col>11</xdr:col>
      <xdr:colOff>696554</xdr:colOff>
      <xdr:row>8</xdr:row>
      <xdr:rowOff>93302</xdr:rowOff>
    </xdr:to>
    <xdr:sp macro="" textlink="">
      <xdr:nvSpPr>
        <xdr:cNvPr id="8" name="吹き出し: 四角形 5">
          <a:extLst>
            <a:ext uri="{FF2B5EF4-FFF2-40B4-BE49-F238E27FC236}">
              <a16:creationId xmlns:a16="http://schemas.microsoft.com/office/drawing/2014/main" id="{A1D390F4-A4E2-4113-BD40-67D40859566B}"/>
            </a:ext>
          </a:extLst>
        </xdr:cNvPr>
        <xdr:cNvSpPr/>
      </xdr:nvSpPr>
      <xdr:spPr>
        <a:xfrm>
          <a:off x="4231217" y="1458384"/>
          <a:ext cx="3037587" cy="368468"/>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9" name="テキスト ボックス 8">
          <a:extLst>
            <a:ext uri="{FF2B5EF4-FFF2-40B4-BE49-F238E27FC236}">
              <a16:creationId xmlns:a16="http://schemas.microsoft.com/office/drawing/2014/main" id="{80C1BC9A-8352-49B0-8B57-3A514FD2C130}"/>
            </a:ext>
          </a:extLst>
        </xdr:cNvPr>
        <xdr:cNvSpPr txBox="1">
          <a:spLocks noChangeArrowheads="1"/>
        </xdr:cNvSpPr>
      </xdr:nvSpPr>
      <xdr:spPr bwMode="auto">
        <a:xfrm>
          <a:off x="1771650" y="542925"/>
          <a:ext cx="5301343" cy="24084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66946</xdr:colOff>
      <xdr:row>0</xdr:row>
      <xdr:rowOff>39925</xdr:rowOff>
    </xdr:from>
    <xdr:to>
      <xdr:col>19</xdr:col>
      <xdr:colOff>410801</xdr:colOff>
      <xdr:row>1</xdr:row>
      <xdr:rowOff>72844</xdr:rowOff>
    </xdr:to>
    <xdr:sp macro="" textlink="">
      <xdr:nvSpPr>
        <xdr:cNvPr id="2" name="テキスト ボックス 1">
          <a:extLst>
            <a:ext uri="{FF2B5EF4-FFF2-40B4-BE49-F238E27FC236}">
              <a16:creationId xmlns:a16="http://schemas.microsoft.com/office/drawing/2014/main" id="{E50EE7F4-2EDE-462C-9604-C5AD0FA68E11}"/>
            </a:ext>
          </a:extLst>
        </xdr:cNvPr>
        <xdr:cNvSpPr txBox="1">
          <a:spLocks noChangeArrowheads="1"/>
        </xdr:cNvSpPr>
      </xdr:nvSpPr>
      <xdr:spPr bwMode="auto">
        <a:xfrm>
          <a:off x="11834403" y="39925"/>
          <a:ext cx="1192941"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a:t>
          </a:r>
          <a:r>
            <a:rPr lang="en-US" altLang="ja-JP" sz="1050" kern="100">
              <a:solidFill>
                <a:sysClr val="windowText" lastClr="000000"/>
              </a:solidFill>
              <a:effectLst/>
              <a:latin typeface="Century"/>
              <a:ea typeface="ＭＳ 明朝"/>
              <a:cs typeface="Times New Roman"/>
            </a:rPr>
            <a:t>6</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DA63954E-7068-4B35-96A9-C9B9D270B60A}"/>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19</xdr:col>
      <xdr:colOff>10583</xdr:colOff>
      <xdr:row>17</xdr:row>
      <xdr:rowOff>0</xdr:rowOff>
    </xdr:to>
    <xdr:sp macro="" textlink="">
      <xdr:nvSpPr>
        <xdr:cNvPr id="4" name="テキスト ボックス 3">
          <a:extLst>
            <a:ext uri="{FF2B5EF4-FFF2-40B4-BE49-F238E27FC236}">
              <a16:creationId xmlns:a16="http://schemas.microsoft.com/office/drawing/2014/main" id="{574FADCB-99E1-4041-9E2F-C5BA93955B73}"/>
            </a:ext>
          </a:extLst>
        </xdr:cNvPr>
        <xdr:cNvSpPr txBox="1"/>
      </xdr:nvSpPr>
      <xdr:spPr>
        <a:xfrm>
          <a:off x="4514850" y="781050"/>
          <a:ext cx="8116358" cy="3095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5" name="テキスト ボックス 4">
          <a:extLst>
            <a:ext uri="{FF2B5EF4-FFF2-40B4-BE49-F238E27FC236}">
              <a16:creationId xmlns:a16="http://schemas.microsoft.com/office/drawing/2014/main" id="{C2A9B879-3BBA-4660-B215-7FE69770246F}"/>
            </a:ext>
          </a:extLst>
        </xdr:cNvPr>
        <xdr:cNvSpPr txBox="1">
          <a:spLocks noChangeArrowheads="1"/>
        </xdr:cNvSpPr>
      </xdr:nvSpPr>
      <xdr:spPr bwMode="auto">
        <a:xfrm>
          <a:off x="1771650" y="542925"/>
          <a:ext cx="5301343" cy="24084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66948</xdr:colOff>
      <xdr:row>0</xdr:row>
      <xdr:rowOff>50811</xdr:rowOff>
    </xdr:from>
    <xdr:to>
      <xdr:col>19</xdr:col>
      <xdr:colOff>410803</xdr:colOff>
      <xdr:row>1</xdr:row>
      <xdr:rowOff>83730</xdr:rowOff>
    </xdr:to>
    <xdr:sp macro="" textlink="">
      <xdr:nvSpPr>
        <xdr:cNvPr id="2" name="テキスト ボックス 1">
          <a:extLst>
            <a:ext uri="{FF2B5EF4-FFF2-40B4-BE49-F238E27FC236}">
              <a16:creationId xmlns:a16="http://schemas.microsoft.com/office/drawing/2014/main" id="{DBB3AD2E-3109-4A76-BCB3-BA5521C9B29C}"/>
            </a:ext>
          </a:extLst>
        </xdr:cNvPr>
        <xdr:cNvSpPr txBox="1">
          <a:spLocks noChangeArrowheads="1"/>
        </xdr:cNvSpPr>
      </xdr:nvSpPr>
      <xdr:spPr bwMode="auto">
        <a:xfrm>
          <a:off x="11834405" y="50811"/>
          <a:ext cx="1192941" cy="26151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a:t>
          </a:r>
          <a:r>
            <a:rPr lang="en-US" altLang="ja-JP" sz="1050" kern="100">
              <a:solidFill>
                <a:sysClr val="windowText" lastClr="000000"/>
              </a:solidFill>
              <a:effectLst/>
              <a:latin typeface="Century"/>
              <a:ea typeface="ＭＳ 明朝"/>
              <a:cs typeface="Times New Roman"/>
            </a:rPr>
            <a:t>6</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5D8ADC87-B70D-404C-B83D-2F23F124491D}"/>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23753</xdr:colOff>
      <xdr:row>0</xdr:row>
      <xdr:rowOff>28203</xdr:rowOff>
    </xdr:from>
    <xdr:to>
      <xdr:col>3</xdr:col>
      <xdr:colOff>394946</xdr:colOff>
      <xdr:row>1</xdr:row>
      <xdr:rowOff>49095</xdr:rowOff>
    </xdr:to>
    <xdr:sp macro="" textlink="">
      <xdr:nvSpPr>
        <xdr:cNvPr id="4" name="テキスト ボックス 11">
          <a:extLst>
            <a:ext uri="{FF2B5EF4-FFF2-40B4-BE49-F238E27FC236}">
              <a16:creationId xmlns:a16="http://schemas.microsoft.com/office/drawing/2014/main" id="{F88298C1-719B-4161-9D0B-D9BAEB2FE44C}"/>
            </a:ext>
          </a:extLst>
        </xdr:cNvPr>
        <xdr:cNvSpPr txBox="1"/>
      </xdr:nvSpPr>
      <xdr:spPr>
        <a:xfrm>
          <a:off x="187039" y="28203"/>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5" name="吹き出し: 角を丸めた四角形 11">
          <a:extLst>
            <a:ext uri="{FF2B5EF4-FFF2-40B4-BE49-F238E27FC236}">
              <a16:creationId xmlns:a16="http://schemas.microsoft.com/office/drawing/2014/main" id="{ACA98612-6A25-49CF-94A0-B47CB6B5EA9F}"/>
            </a:ext>
          </a:extLst>
        </xdr:cNvPr>
        <xdr:cNvSpPr/>
      </xdr:nvSpPr>
      <xdr:spPr>
        <a:xfrm>
          <a:off x="9817556" y="7670346"/>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402167</xdr:colOff>
      <xdr:row>14</xdr:row>
      <xdr:rowOff>2659</xdr:rowOff>
    </xdr:from>
    <xdr:to>
      <xdr:col>7</xdr:col>
      <xdr:colOff>592666</xdr:colOff>
      <xdr:row>16</xdr:row>
      <xdr:rowOff>174170</xdr:rowOff>
    </xdr:to>
    <xdr:sp macro="" textlink="">
      <xdr:nvSpPr>
        <xdr:cNvPr id="6" name="吹き出し: 四角形 3">
          <a:extLst>
            <a:ext uri="{FF2B5EF4-FFF2-40B4-BE49-F238E27FC236}">
              <a16:creationId xmlns:a16="http://schemas.microsoft.com/office/drawing/2014/main" id="{1A54EE02-D5B9-4A5F-BAE0-CCD826153A24}"/>
            </a:ext>
          </a:extLst>
        </xdr:cNvPr>
        <xdr:cNvSpPr/>
      </xdr:nvSpPr>
      <xdr:spPr>
        <a:xfrm>
          <a:off x="1501624" y="3257488"/>
          <a:ext cx="2911928" cy="628711"/>
        </a:xfrm>
        <a:prstGeom prst="borderCallout1">
          <a:avLst>
            <a:gd name="adj1" fmla="val -4905"/>
            <a:gd name="adj2" fmla="val 75978"/>
            <a:gd name="adj3" fmla="val -131202"/>
            <a:gd name="adj4" fmla="val 545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8</xdr:col>
      <xdr:colOff>0</xdr:colOff>
      <xdr:row>4</xdr:row>
      <xdr:rowOff>0</xdr:rowOff>
    </xdr:from>
    <xdr:to>
      <xdr:col>19</xdr:col>
      <xdr:colOff>10583</xdr:colOff>
      <xdr:row>17</xdr:row>
      <xdr:rowOff>0</xdr:rowOff>
    </xdr:to>
    <xdr:sp macro="" textlink="">
      <xdr:nvSpPr>
        <xdr:cNvPr id="7" name="テキスト ボックス 6">
          <a:extLst>
            <a:ext uri="{FF2B5EF4-FFF2-40B4-BE49-F238E27FC236}">
              <a16:creationId xmlns:a16="http://schemas.microsoft.com/office/drawing/2014/main" id="{B0E56B79-734A-4D53-B7D9-B87AB6E3E524}"/>
            </a:ext>
          </a:extLst>
        </xdr:cNvPr>
        <xdr:cNvSpPr txBox="1"/>
      </xdr:nvSpPr>
      <xdr:spPr>
        <a:xfrm>
          <a:off x="4514850" y="781050"/>
          <a:ext cx="8116358" cy="3095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7</xdr:col>
      <xdr:colOff>328083</xdr:colOff>
      <xdr:row>6</xdr:row>
      <xdr:rowOff>190500</xdr:rowOff>
    </xdr:from>
    <xdr:to>
      <xdr:col>11</xdr:col>
      <xdr:colOff>622470</xdr:colOff>
      <xdr:row>8</xdr:row>
      <xdr:rowOff>82718</xdr:rowOff>
    </xdr:to>
    <xdr:sp macro="" textlink="">
      <xdr:nvSpPr>
        <xdr:cNvPr id="8" name="吹き出し: 四角形 5">
          <a:extLst>
            <a:ext uri="{FF2B5EF4-FFF2-40B4-BE49-F238E27FC236}">
              <a16:creationId xmlns:a16="http://schemas.microsoft.com/office/drawing/2014/main" id="{E4BA76F3-7387-4998-96C4-5C8302C2E873}"/>
            </a:ext>
          </a:extLst>
        </xdr:cNvPr>
        <xdr:cNvSpPr/>
      </xdr:nvSpPr>
      <xdr:spPr>
        <a:xfrm>
          <a:off x="4157133" y="1447800"/>
          <a:ext cx="3037587" cy="368468"/>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9" name="テキスト ボックス 8">
          <a:extLst>
            <a:ext uri="{FF2B5EF4-FFF2-40B4-BE49-F238E27FC236}">
              <a16:creationId xmlns:a16="http://schemas.microsoft.com/office/drawing/2014/main" id="{B95696F5-22F0-4F93-9725-7210AB9AF1C7}"/>
            </a:ext>
          </a:extLst>
        </xdr:cNvPr>
        <xdr:cNvSpPr txBox="1">
          <a:spLocks noChangeArrowheads="1"/>
        </xdr:cNvSpPr>
      </xdr:nvSpPr>
      <xdr:spPr bwMode="auto">
        <a:xfrm>
          <a:off x="1771650" y="542925"/>
          <a:ext cx="5301343" cy="24084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373564</xdr:colOff>
      <xdr:row>0</xdr:row>
      <xdr:rowOff>50993</xdr:rowOff>
    </xdr:from>
    <xdr:to>
      <xdr:col>17</xdr:col>
      <xdr:colOff>610930</xdr:colOff>
      <xdr:row>1</xdr:row>
      <xdr:rowOff>50995</xdr:rowOff>
    </xdr:to>
    <xdr:sp macro="" textlink="">
      <xdr:nvSpPr>
        <xdr:cNvPr id="2" name="テキスト ボックス 2">
          <a:extLst>
            <a:ext uri="{FF2B5EF4-FFF2-40B4-BE49-F238E27FC236}">
              <a16:creationId xmlns:a16="http://schemas.microsoft.com/office/drawing/2014/main" id="{D3634689-73B0-42C1-8CFB-6EF51D7CCFBF}"/>
            </a:ext>
          </a:extLst>
        </xdr:cNvPr>
        <xdr:cNvSpPr txBox="1">
          <a:spLocks noChangeArrowheads="1"/>
        </xdr:cNvSpPr>
      </xdr:nvSpPr>
      <xdr:spPr bwMode="auto">
        <a:xfrm>
          <a:off x="9952993" y="50993"/>
          <a:ext cx="890508" cy="228602"/>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a:t>
          </a:r>
          <a:r>
            <a:rPr lang="en-US" altLang="ja-JP" sz="1050" kern="100">
              <a:solidFill>
                <a:sysClr val="windowText" lastClr="000000"/>
              </a:solidFill>
              <a:effectLst/>
              <a:latin typeface="Century"/>
              <a:ea typeface="ＭＳ 明朝"/>
              <a:cs typeface="Times New Roman"/>
            </a:rPr>
            <a:t>7</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A86A859D-71BD-41E3-A6DF-F9A32AE09DB7}"/>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367393</xdr:colOff>
      <xdr:row>4</xdr:row>
      <xdr:rowOff>0</xdr:rowOff>
    </xdr:from>
    <xdr:to>
      <xdr:col>17</xdr:col>
      <xdr:colOff>515093</xdr:colOff>
      <xdr:row>15</xdr:row>
      <xdr:rowOff>233890</xdr:rowOff>
    </xdr:to>
    <xdr:sp macro="" textlink="">
      <xdr:nvSpPr>
        <xdr:cNvPr id="4" name="テキスト ボックス 3">
          <a:extLst>
            <a:ext uri="{FF2B5EF4-FFF2-40B4-BE49-F238E27FC236}">
              <a16:creationId xmlns:a16="http://schemas.microsoft.com/office/drawing/2014/main" id="{33963C10-B182-4B2D-B7C3-D5A2DCCE0267}"/>
            </a:ext>
          </a:extLst>
        </xdr:cNvPr>
        <xdr:cNvSpPr txBox="1"/>
      </xdr:nvSpPr>
      <xdr:spPr>
        <a:xfrm>
          <a:off x="4082143" y="993321"/>
          <a:ext cx="6679129" cy="2928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12</xdr:col>
      <xdr:colOff>38100</xdr:colOff>
      <xdr:row>4</xdr:row>
      <xdr:rowOff>2723</xdr:rowOff>
    </xdr:to>
    <xdr:sp macro="" textlink="">
      <xdr:nvSpPr>
        <xdr:cNvPr id="5" name="テキスト ボックス 4">
          <a:extLst>
            <a:ext uri="{FF2B5EF4-FFF2-40B4-BE49-F238E27FC236}">
              <a16:creationId xmlns:a16="http://schemas.microsoft.com/office/drawing/2014/main" id="{2760C77E-E543-432B-A832-DAEF4770BE68}"/>
            </a:ext>
          </a:extLst>
        </xdr:cNvPr>
        <xdr:cNvSpPr txBox="1">
          <a:spLocks noChangeArrowheads="1"/>
        </xdr:cNvSpPr>
      </xdr:nvSpPr>
      <xdr:spPr bwMode="auto">
        <a:xfrm>
          <a:off x="1752600" y="733425"/>
          <a:ext cx="5295900" cy="24084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0</xdr:rowOff>
    </xdr:from>
    <xdr:to>
      <xdr:col>19</xdr:col>
      <xdr:colOff>10583</xdr:colOff>
      <xdr:row>17</xdr:row>
      <xdr:rowOff>10583</xdr:rowOff>
    </xdr:to>
    <xdr:sp macro="" textlink="">
      <xdr:nvSpPr>
        <xdr:cNvPr id="12" name="テキスト ボックス 11">
          <a:extLst>
            <a:ext uri="{FF2B5EF4-FFF2-40B4-BE49-F238E27FC236}">
              <a16:creationId xmlns:a16="http://schemas.microsoft.com/office/drawing/2014/main" id="{E4106EB8-FDDA-42FF-899E-0C7ED6C90845}"/>
            </a:ext>
          </a:extLst>
        </xdr:cNvPr>
        <xdr:cNvSpPr txBox="1"/>
      </xdr:nvSpPr>
      <xdr:spPr>
        <a:xfrm>
          <a:off x="4519083" y="793750"/>
          <a:ext cx="7577667" cy="3175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広域機関に提出いただいた発電計画に基づく合計発電計画電力、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（１）合計発電計画電力、（２）ベースラインは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合計発電計画電力が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（１）発電実績、（２）需要実績はｻﾝﾌﾟﾘﾝｸﾞ周期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a:t>
          </a:r>
          <a:r>
            <a:rPr kumimoji="1" lang="ja-JP" altLang="ja-JP" sz="1100">
              <a:solidFill>
                <a:schemeClr val="tx1"/>
              </a:solidFill>
              <a:effectLst/>
              <a:latin typeface="+mn-lt"/>
              <a:ea typeface="+mn-ea"/>
              <a:cs typeface="+mn-cs"/>
            </a:rPr>
            <a:t>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17</xdr:col>
      <xdr:colOff>577850</xdr:colOff>
      <xdr:row>0</xdr:row>
      <xdr:rowOff>57887</xdr:rowOff>
    </xdr:from>
    <xdr:to>
      <xdr:col>19</xdr:col>
      <xdr:colOff>228600</xdr:colOff>
      <xdr:row>1</xdr:row>
      <xdr:rowOff>84364</xdr:rowOff>
    </xdr:to>
    <xdr:sp macro="" textlink="">
      <xdr:nvSpPr>
        <xdr:cNvPr id="2" name="テキスト ボックス 1">
          <a:extLst>
            <a:ext uri="{FF2B5EF4-FFF2-40B4-BE49-F238E27FC236}">
              <a16:creationId xmlns:a16="http://schemas.microsoft.com/office/drawing/2014/main" id="{1E6E7B19-AFA2-4344-A45B-610000962A08}"/>
            </a:ext>
          </a:extLst>
        </xdr:cNvPr>
        <xdr:cNvSpPr txBox="1">
          <a:spLocks noChangeArrowheads="1"/>
        </xdr:cNvSpPr>
      </xdr:nvSpPr>
      <xdr:spPr bwMode="auto">
        <a:xfrm>
          <a:off x="11256736" y="57887"/>
          <a:ext cx="1022350"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10-4</a:t>
          </a:r>
          <a:r>
            <a:rPr lang="en-US" altLang="ja-JP" sz="1050" kern="100">
              <a:solidFill>
                <a:sysClr val="windowText" lastClr="000000"/>
              </a:solidFill>
              <a:effectLst/>
              <a:latin typeface="Century"/>
              <a:ea typeface="ＭＳ 明朝"/>
              <a:cs typeface="Times New Roman"/>
            </a:rPr>
            <a:t>-1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EA862E38-D13C-44C9-BCE3-A0746A89E4C7}"/>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0</xdr:col>
      <xdr:colOff>123827</xdr:colOff>
      <xdr:row>14</xdr:row>
      <xdr:rowOff>25400</xdr:rowOff>
    </xdr:from>
    <xdr:to>
      <xdr:col>5</xdr:col>
      <xdr:colOff>455084</xdr:colOff>
      <xdr:row>16</xdr:row>
      <xdr:rowOff>179917</xdr:rowOff>
    </xdr:to>
    <xdr:sp macro="" textlink="">
      <xdr:nvSpPr>
        <xdr:cNvPr id="14" name="吹き出し: 四角形 3">
          <a:extLst>
            <a:ext uri="{FF2B5EF4-FFF2-40B4-BE49-F238E27FC236}">
              <a16:creationId xmlns:a16="http://schemas.microsoft.com/office/drawing/2014/main" id="{0B0E93A2-B319-49DE-8D84-CA7AFA2AD672}"/>
            </a:ext>
          </a:extLst>
        </xdr:cNvPr>
        <xdr:cNvSpPr/>
      </xdr:nvSpPr>
      <xdr:spPr>
        <a:xfrm>
          <a:off x="123827" y="3105150"/>
          <a:ext cx="2786590" cy="620184"/>
        </a:xfrm>
        <a:prstGeom prst="borderCallout1">
          <a:avLst>
            <a:gd name="adj1" fmla="val -830"/>
            <a:gd name="adj2" fmla="val 92422"/>
            <a:gd name="adj3" fmla="val -85938"/>
            <a:gd name="adj4" fmla="val 949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簡易指令システム（出力変化量指令）、または専用線オンラインを記載ください</a:t>
          </a:r>
        </a:p>
      </xdr:txBody>
    </xdr:sp>
    <xdr:clientData/>
  </xdr:twoCellAnchor>
  <xdr:twoCellAnchor>
    <xdr:from>
      <xdr:col>14</xdr:col>
      <xdr:colOff>412751</xdr:colOff>
      <xdr:row>29</xdr:row>
      <xdr:rowOff>84666</xdr:rowOff>
    </xdr:from>
    <xdr:to>
      <xdr:col>19</xdr:col>
      <xdr:colOff>118498</xdr:colOff>
      <xdr:row>30</xdr:row>
      <xdr:rowOff>210262</xdr:rowOff>
    </xdr:to>
    <xdr:sp macro="" textlink="">
      <xdr:nvSpPr>
        <xdr:cNvPr id="16" name="吹き出し: 角を丸めた四角形 15">
          <a:extLst>
            <a:ext uri="{FF2B5EF4-FFF2-40B4-BE49-F238E27FC236}">
              <a16:creationId xmlns:a16="http://schemas.microsoft.com/office/drawing/2014/main" id="{8F99DB53-CA08-4462-AF96-4D561F202988}"/>
            </a:ext>
          </a:extLst>
        </xdr:cNvPr>
        <xdr:cNvSpPr/>
      </xdr:nvSpPr>
      <xdr:spPr>
        <a:xfrm>
          <a:off x="9059334" y="7873999"/>
          <a:ext cx="3145331" cy="369013"/>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実証事業等で受信した指令量を記載ください。</a:t>
          </a:r>
        </a:p>
      </xdr:txBody>
    </xdr:sp>
    <xdr:clientData/>
  </xdr:twoCellAnchor>
  <xdr:twoCellAnchor>
    <xdr:from>
      <xdr:col>6</xdr:col>
      <xdr:colOff>463228</xdr:colOff>
      <xdr:row>19</xdr:row>
      <xdr:rowOff>888253</xdr:rowOff>
    </xdr:from>
    <xdr:to>
      <xdr:col>10</xdr:col>
      <xdr:colOff>557376</xdr:colOff>
      <xdr:row>20</xdr:row>
      <xdr:rowOff>93348</xdr:rowOff>
    </xdr:to>
    <xdr:sp macro="" textlink="">
      <xdr:nvSpPr>
        <xdr:cNvPr id="17" name="吹き出し: 角を丸めた四角形 16">
          <a:extLst>
            <a:ext uri="{FF2B5EF4-FFF2-40B4-BE49-F238E27FC236}">
              <a16:creationId xmlns:a16="http://schemas.microsoft.com/office/drawing/2014/main" id="{B991D9F3-ACAC-422D-8017-78960DF0292E}"/>
            </a:ext>
          </a:extLst>
        </xdr:cNvPr>
        <xdr:cNvSpPr/>
      </xdr:nvSpPr>
      <xdr:spPr>
        <a:xfrm>
          <a:off x="3606478" y="5333253"/>
          <a:ext cx="2845815" cy="358678"/>
        </a:xfrm>
        <a:prstGeom prst="wedgeRoundRectCallout">
          <a:avLst>
            <a:gd name="adj1" fmla="val 77666"/>
            <a:gd name="adj2" fmla="val 3580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158750</xdr:colOff>
      <xdr:row>19</xdr:row>
      <xdr:rowOff>582083</xdr:rowOff>
    </xdr:from>
    <xdr:to>
      <xdr:col>11</xdr:col>
      <xdr:colOff>64123</xdr:colOff>
      <xdr:row>20</xdr:row>
      <xdr:rowOff>93348</xdr:rowOff>
    </xdr:to>
    <xdr:sp macro="" textlink="">
      <xdr:nvSpPr>
        <xdr:cNvPr id="18" name="吹き出し: 角を丸めた四角形 17">
          <a:extLst>
            <a:ext uri="{FF2B5EF4-FFF2-40B4-BE49-F238E27FC236}">
              <a16:creationId xmlns:a16="http://schemas.microsoft.com/office/drawing/2014/main" id="{9DA93109-91BD-4D11-99B5-82B0784A3C70}"/>
            </a:ext>
          </a:extLst>
        </xdr:cNvPr>
        <xdr:cNvSpPr/>
      </xdr:nvSpPr>
      <xdr:spPr>
        <a:xfrm>
          <a:off x="3302000" y="5027083"/>
          <a:ext cx="3344956" cy="664848"/>
        </a:xfrm>
        <a:prstGeom prst="wedgeRoundRectCallout">
          <a:avLst>
            <a:gd name="adj1" fmla="val -54618"/>
            <a:gd name="adj2" fmla="val 2133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6</xdr:col>
      <xdr:colOff>674311</xdr:colOff>
      <xdr:row>15</xdr:row>
      <xdr:rowOff>186498</xdr:rowOff>
    </xdr:from>
    <xdr:to>
      <xdr:col>12</xdr:col>
      <xdr:colOff>424420</xdr:colOff>
      <xdr:row>17</xdr:row>
      <xdr:rowOff>55495</xdr:rowOff>
    </xdr:to>
    <xdr:sp macro="" textlink="">
      <xdr:nvSpPr>
        <xdr:cNvPr id="20" name="吹き出し: 角を丸めた四角形 19">
          <a:extLst>
            <a:ext uri="{FF2B5EF4-FFF2-40B4-BE49-F238E27FC236}">
              <a16:creationId xmlns:a16="http://schemas.microsoft.com/office/drawing/2014/main" id="{F9FCF1A4-0474-459F-A295-4E1698A8E822}"/>
            </a:ext>
          </a:extLst>
        </xdr:cNvPr>
        <xdr:cNvSpPr/>
      </xdr:nvSpPr>
      <xdr:spPr>
        <a:xfrm>
          <a:off x="3817561" y="3669927"/>
          <a:ext cx="3832252" cy="358854"/>
        </a:xfrm>
        <a:prstGeom prst="wedgeRoundRectCallout">
          <a:avLst>
            <a:gd name="adj1" fmla="val -66590"/>
            <a:gd name="adj2" fmla="val -3414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実証事業等でのベースラインの算定手法を記載ください。</a:t>
          </a:r>
        </a:p>
      </xdr:txBody>
    </xdr:sp>
    <xdr:clientData/>
  </xdr:twoCellAnchor>
  <xdr:twoCellAnchor>
    <xdr:from>
      <xdr:col>7</xdr:col>
      <xdr:colOff>328083</xdr:colOff>
      <xdr:row>4</xdr:row>
      <xdr:rowOff>122464</xdr:rowOff>
    </xdr:from>
    <xdr:to>
      <xdr:col>12</xdr:col>
      <xdr:colOff>19219</xdr:colOff>
      <xdr:row>6</xdr:row>
      <xdr:rowOff>13169</xdr:rowOff>
    </xdr:to>
    <xdr:sp macro="" textlink="">
      <xdr:nvSpPr>
        <xdr:cNvPr id="11" name="吹き出し: 四角形 5">
          <a:extLst>
            <a:ext uri="{FF2B5EF4-FFF2-40B4-BE49-F238E27FC236}">
              <a16:creationId xmlns:a16="http://schemas.microsoft.com/office/drawing/2014/main" id="{DB65C44D-9B86-4E03-9290-37C871707AAA}"/>
            </a:ext>
          </a:extLst>
        </xdr:cNvPr>
        <xdr:cNvSpPr/>
      </xdr:nvSpPr>
      <xdr:spPr>
        <a:xfrm>
          <a:off x="4151690" y="911678"/>
          <a:ext cx="3092922" cy="380562"/>
        </a:xfrm>
        <a:prstGeom prst="borderCallout1">
          <a:avLst>
            <a:gd name="adj1" fmla="val 1605"/>
            <a:gd name="adj2" fmla="val 285"/>
            <a:gd name="adj3" fmla="val 68056"/>
            <a:gd name="adj4" fmla="val -199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13" name="テキスト ボックス 12">
          <a:extLst>
            <a:ext uri="{FF2B5EF4-FFF2-40B4-BE49-F238E27FC236}">
              <a16:creationId xmlns:a16="http://schemas.microsoft.com/office/drawing/2014/main" id="{753B3079-1FD8-4F07-9FD6-67D61E69126D}"/>
            </a:ext>
          </a:extLst>
        </xdr:cNvPr>
        <xdr:cNvSpPr txBox="1">
          <a:spLocks noChangeArrowheads="1"/>
        </xdr:cNvSpPr>
      </xdr:nvSpPr>
      <xdr:spPr bwMode="auto">
        <a:xfrm>
          <a:off x="1782536" y="544286"/>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21771</xdr:colOff>
      <xdr:row>0</xdr:row>
      <xdr:rowOff>32657</xdr:rowOff>
    </xdr:from>
    <xdr:to>
      <xdr:col>3</xdr:col>
      <xdr:colOff>392964</xdr:colOff>
      <xdr:row>1</xdr:row>
      <xdr:rowOff>53549</xdr:rowOff>
    </xdr:to>
    <xdr:sp macro="" textlink="">
      <xdr:nvSpPr>
        <xdr:cNvPr id="21" name="テキスト ボックス 11">
          <a:extLst>
            <a:ext uri="{FF2B5EF4-FFF2-40B4-BE49-F238E27FC236}">
              <a16:creationId xmlns:a16="http://schemas.microsoft.com/office/drawing/2014/main" id="{3F603364-3AA0-4D5E-A9E9-85E6E3576268}"/>
            </a:ext>
          </a:extLst>
        </xdr:cNvPr>
        <xdr:cNvSpPr txBox="1"/>
      </xdr:nvSpPr>
      <xdr:spPr>
        <a:xfrm>
          <a:off x="185057" y="32657"/>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8</xdr:col>
      <xdr:colOff>149678</xdr:colOff>
      <xdr:row>11</xdr:row>
      <xdr:rowOff>68036</xdr:rowOff>
    </xdr:from>
    <xdr:to>
      <xdr:col>12</xdr:col>
      <xdr:colOff>210910</xdr:colOff>
      <xdr:row>12</xdr:row>
      <xdr:rowOff>190499</xdr:rowOff>
    </xdr:to>
    <xdr:sp macro="" textlink="">
      <xdr:nvSpPr>
        <xdr:cNvPr id="15" name="吹き出し: 四角形 5">
          <a:extLst>
            <a:ext uri="{FF2B5EF4-FFF2-40B4-BE49-F238E27FC236}">
              <a16:creationId xmlns:a16="http://schemas.microsoft.com/office/drawing/2014/main" id="{9B237DBA-2111-4021-B1E6-97DFF9375C16}"/>
            </a:ext>
          </a:extLst>
        </xdr:cNvPr>
        <xdr:cNvSpPr/>
      </xdr:nvSpPr>
      <xdr:spPr>
        <a:xfrm>
          <a:off x="4653642" y="2571750"/>
          <a:ext cx="2782661" cy="367392"/>
        </a:xfrm>
        <a:prstGeom prst="borderCallout1">
          <a:avLst>
            <a:gd name="adj1" fmla="val 3036"/>
            <a:gd name="adj2" fmla="val 8603"/>
            <a:gd name="adj3" fmla="val -246534"/>
            <a:gd name="adj4" fmla="val -3658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1,000kW</a:t>
          </a:r>
          <a:r>
            <a:rPr kumimoji="1" lang="ja-JP" altLang="en-US" sz="1100">
              <a:solidFill>
                <a:srgbClr val="FF0000"/>
              </a:solidFill>
            </a:rPr>
            <a:t>以上の値を記載ください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367393</xdr:colOff>
      <xdr:row>4</xdr:row>
      <xdr:rowOff>0</xdr:rowOff>
    </xdr:from>
    <xdr:to>
      <xdr:col>17</xdr:col>
      <xdr:colOff>515093</xdr:colOff>
      <xdr:row>15</xdr:row>
      <xdr:rowOff>233890</xdr:rowOff>
    </xdr:to>
    <xdr:sp macro="" textlink="">
      <xdr:nvSpPr>
        <xdr:cNvPr id="2" name="テキスト ボックス 1">
          <a:extLst>
            <a:ext uri="{FF2B5EF4-FFF2-40B4-BE49-F238E27FC236}">
              <a16:creationId xmlns:a16="http://schemas.microsoft.com/office/drawing/2014/main" id="{E3FCA038-16A5-4F49-B8DA-74026ABA2418}"/>
            </a:ext>
          </a:extLst>
        </xdr:cNvPr>
        <xdr:cNvSpPr txBox="1"/>
      </xdr:nvSpPr>
      <xdr:spPr>
        <a:xfrm>
          <a:off x="4082143" y="993321"/>
          <a:ext cx="6679129" cy="2928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377907</xdr:colOff>
      <xdr:row>0</xdr:row>
      <xdr:rowOff>52917</xdr:rowOff>
    </xdr:from>
    <xdr:to>
      <xdr:col>17</xdr:col>
      <xdr:colOff>613530</xdr:colOff>
      <xdr:row>1</xdr:row>
      <xdr:rowOff>52919</xdr:rowOff>
    </xdr:to>
    <xdr:sp macro="" textlink="">
      <xdr:nvSpPr>
        <xdr:cNvPr id="3" name="テキスト ボックス 2">
          <a:extLst>
            <a:ext uri="{FF2B5EF4-FFF2-40B4-BE49-F238E27FC236}">
              <a16:creationId xmlns:a16="http://schemas.microsoft.com/office/drawing/2014/main" id="{D19F84D4-B075-4227-BFE5-F7A22BE80689}"/>
            </a:ext>
          </a:extLst>
        </xdr:cNvPr>
        <xdr:cNvSpPr txBox="1">
          <a:spLocks noChangeArrowheads="1"/>
        </xdr:cNvSpPr>
      </xdr:nvSpPr>
      <xdr:spPr bwMode="auto">
        <a:xfrm>
          <a:off x="9957336" y="52917"/>
          <a:ext cx="888765" cy="228602"/>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a:t>
          </a:r>
          <a:r>
            <a:rPr lang="en-US" altLang="ja-JP" sz="1050" kern="100">
              <a:solidFill>
                <a:sysClr val="windowText" lastClr="000000"/>
              </a:solidFill>
              <a:effectLst/>
              <a:latin typeface="Century"/>
              <a:ea typeface="ＭＳ 明朝"/>
              <a:cs typeface="Times New Roman"/>
            </a:rPr>
            <a:t>7</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161365</xdr:colOff>
      <xdr:row>0</xdr:row>
      <xdr:rowOff>41622</xdr:rowOff>
    </xdr:from>
    <xdr:to>
      <xdr:col>3</xdr:col>
      <xdr:colOff>356071</xdr:colOff>
      <xdr:row>1</xdr:row>
      <xdr:rowOff>32250</xdr:rowOff>
    </xdr:to>
    <xdr:sp macro="" textlink="">
      <xdr:nvSpPr>
        <xdr:cNvPr id="4" name="テキスト ボックス 11">
          <a:extLst>
            <a:ext uri="{FF2B5EF4-FFF2-40B4-BE49-F238E27FC236}">
              <a16:creationId xmlns:a16="http://schemas.microsoft.com/office/drawing/2014/main" id="{5589DD73-23CF-4E59-9024-0A5A9B5C926C}"/>
            </a:ext>
          </a:extLst>
        </xdr:cNvPr>
        <xdr:cNvSpPr txBox="1"/>
      </xdr:nvSpPr>
      <xdr:spPr>
        <a:xfrm>
          <a:off x="161365" y="41622"/>
          <a:ext cx="128327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29</xdr:row>
      <xdr:rowOff>44825</xdr:rowOff>
    </xdr:from>
    <xdr:to>
      <xdr:col>16</xdr:col>
      <xdr:colOff>612642</xdr:colOff>
      <xdr:row>30</xdr:row>
      <xdr:rowOff>160086</xdr:rowOff>
    </xdr:to>
    <xdr:sp macro="" textlink="">
      <xdr:nvSpPr>
        <xdr:cNvPr id="5" name="吹き出し: 角を丸めた四角形 4">
          <a:extLst>
            <a:ext uri="{FF2B5EF4-FFF2-40B4-BE49-F238E27FC236}">
              <a16:creationId xmlns:a16="http://schemas.microsoft.com/office/drawing/2014/main" id="{998301D8-FBFD-4188-8252-659B08C61CE1}"/>
            </a:ext>
          </a:extLst>
        </xdr:cNvPr>
        <xdr:cNvSpPr/>
      </xdr:nvSpPr>
      <xdr:spPr>
        <a:xfrm>
          <a:off x="5937997" y="7445750"/>
          <a:ext cx="4313945" cy="353386"/>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170330</xdr:colOff>
      <xdr:row>9</xdr:row>
      <xdr:rowOff>53788</xdr:rowOff>
    </xdr:from>
    <xdr:to>
      <xdr:col>12</xdr:col>
      <xdr:colOff>3361</xdr:colOff>
      <xdr:row>11</xdr:row>
      <xdr:rowOff>225798</xdr:rowOff>
    </xdr:to>
    <xdr:sp macro="" textlink="">
      <xdr:nvSpPr>
        <xdr:cNvPr id="6" name="吹き出し: 角を丸めた四角形 5">
          <a:extLst>
            <a:ext uri="{FF2B5EF4-FFF2-40B4-BE49-F238E27FC236}">
              <a16:creationId xmlns:a16="http://schemas.microsoft.com/office/drawing/2014/main" id="{B254DA91-0DCA-4209-9E2F-DB59EB4A21EF}"/>
            </a:ext>
          </a:extLst>
        </xdr:cNvPr>
        <xdr:cNvSpPr/>
      </xdr:nvSpPr>
      <xdr:spPr>
        <a:xfrm>
          <a:off x="3894605" y="2215963"/>
          <a:ext cx="3119156" cy="648260"/>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7" name="テキスト ボックス 2">
          <a:extLst>
            <a:ext uri="{FF2B5EF4-FFF2-40B4-BE49-F238E27FC236}">
              <a16:creationId xmlns:a16="http://schemas.microsoft.com/office/drawing/2014/main" id="{1CC3F210-B6E9-43AE-841E-3F54C3A9B716}"/>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349250</xdr:colOff>
      <xdr:row>4</xdr:row>
      <xdr:rowOff>195037</xdr:rowOff>
    </xdr:from>
    <xdr:to>
      <xdr:col>12</xdr:col>
      <xdr:colOff>199136</xdr:colOff>
      <xdr:row>6</xdr:row>
      <xdr:rowOff>87253</xdr:rowOff>
    </xdr:to>
    <xdr:sp macro="" textlink="">
      <xdr:nvSpPr>
        <xdr:cNvPr id="8" name="吹き出し: 四角形 5">
          <a:extLst>
            <a:ext uri="{FF2B5EF4-FFF2-40B4-BE49-F238E27FC236}">
              <a16:creationId xmlns:a16="http://schemas.microsoft.com/office/drawing/2014/main" id="{544A2924-0C56-4928-8844-D5A0821D4E15}"/>
            </a:ext>
          </a:extLst>
        </xdr:cNvPr>
        <xdr:cNvSpPr/>
      </xdr:nvSpPr>
      <xdr:spPr>
        <a:xfrm>
          <a:off x="4073525" y="1166587"/>
          <a:ext cx="3136011" cy="368466"/>
        </a:xfrm>
        <a:prstGeom prst="borderCallout1">
          <a:avLst>
            <a:gd name="adj1" fmla="val 1605"/>
            <a:gd name="adj2" fmla="val 285"/>
            <a:gd name="adj3" fmla="val 50504"/>
            <a:gd name="adj4" fmla="val -17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38100</xdr:colOff>
      <xdr:row>4</xdr:row>
      <xdr:rowOff>2723</xdr:rowOff>
    </xdr:to>
    <xdr:sp macro="" textlink="">
      <xdr:nvSpPr>
        <xdr:cNvPr id="9" name="テキスト ボックス 8">
          <a:extLst>
            <a:ext uri="{FF2B5EF4-FFF2-40B4-BE49-F238E27FC236}">
              <a16:creationId xmlns:a16="http://schemas.microsoft.com/office/drawing/2014/main" id="{347A6720-1A50-46D8-8926-54C1CEC37EC3}"/>
            </a:ext>
          </a:extLst>
        </xdr:cNvPr>
        <xdr:cNvSpPr txBox="1">
          <a:spLocks noChangeArrowheads="1"/>
        </xdr:cNvSpPr>
      </xdr:nvSpPr>
      <xdr:spPr bwMode="auto">
        <a:xfrm>
          <a:off x="1752600" y="733425"/>
          <a:ext cx="5295900" cy="24084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378919</xdr:colOff>
      <xdr:row>0</xdr:row>
      <xdr:rowOff>51298</xdr:rowOff>
    </xdr:from>
    <xdr:to>
      <xdr:col>17</xdr:col>
      <xdr:colOff>614542</xdr:colOff>
      <xdr:row>1</xdr:row>
      <xdr:rowOff>60264</xdr:rowOff>
    </xdr:to>
    <xdr:sp macro="" textlink="">
      <xdr:nvSpPr>
        <xdr:cNvPr id="2" name="テキスト ボックス 2">
          <a:extLst>
            <a:ext uri="{FF2B5EF4-FFF2-40B4-BE49-F238E27FC236}">
              <a16:creationId xmlns:a16="http://schemas.microsoft.com/office/drawing/2014/main" id="{D5AD9E80-1400-41B2-99BF-DA32BF317490}"/>
            </a:ext>
          </a:extLst>
        </xdr:cNvPr>
        <xdr:cNvSpPr txBox="1">
          <a:spLocks noChangeArrowheads="1"/>
        </xdr:cNvSpPr>
      </xdr:nvSpPr>
      <xdr:spPr bwMode="auto">
        <a:xfrm>
          <a:off x="9958348" y="51298"/>
          <a:ext cx="888765" cy="23756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a:t>
          </a:r>
          <a:r>
            <a:rPr lang="en-US" altLang="ja-JP" sz="1050" kern="100">
              <a:solidFill>
                <a:sysClr val="windowText" lastClr="000000"/>
              </a:solidFill>
              <a:effectLst/>
              <a:latin typeface="Century"/>
              <a:ea typeface="ＭＳ 明朝"/>
              <a:cs typeface="Times New Roman"/>
            </a:rPr>
            <a:t>7</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80BE53EA-4FF8-498F-8712-432ABB7C5622}"/>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394607</xdr:colOff>
      <xdr:row>4</xdr:row>
      <xdr:rowOff>0</xdr:rowOff>
    </xdr:from>
    <xdr:to>
      <xdr:col>17</xdr:col>
      <xdr:colOff>515093</xdr:colOff>
      <xdr:row>15</xdr:row>
      <xdr:rowOff>233890</xdr:rowOff>
    </xdr:to>
    <xdr:sp macro="" textlink="">
      <xdr:nvSpPr>
        <xdr:cNvPr id="4" name="テキスト ボックス 3">
          <a:extLst>
            <a:ext uri="{FF2B5EF4-FFF2-40B4-BE49-F238E27FC236}">
              <a16:creationId xmlns:a16="http://schemas.microsoft.com/office/drawing/2014/main" id="{61D10B45-948F-4AB5-9531-702282F770E8}"/>
            </a:ext>
          </a:extLst>
        </xdr:cNvPr>
        <xdr:cNvSpPr txBox="1"/>
      </xdr:nvSpPr>
      <xdr:spPr>
        <a:xfrm>
          <a:off x="4109357" y="993321"/>
          <a:ext cx="6651915" cy="2928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12</xdr:col>
      <xdr:colOff>38100</xdr:colOff>
      <xdr:row>4</xdr:row>
      <xdr:rowOff>2723</xdr:rowOff>
    </xdr:to>
    <xdr:sp macro="" textlink="">
      <xdr:nvSpPr>
        <xdr:cNvPr id="5" name="テキスト ボックス 4">
          <a:extLst>
            <a:ext uri="{FF2B5EF4-FFF2-40B4-BE49-F238E27FC236}">
              <a16:creationId xmlns:a16="http://schemas.microsoft.com/office/drawing/2014/main" id="{2166D72F-1498-4049-BC15-E9642C6AF45B}"/>
            </a:ext>
          </a:extLst>
        </xdr:cNvPr>
        <xdr:cNvSpPr txBox="1">
          <a:spLocks noChangeArrowheads="1"/>
        </xdr:cNvSpPr>
      </xdr:nvSpPr>
      <xdr:spPr bwMode="auto">
        <a:xfrm>
          <a:off x="1752600" y="733425"/>
          <a:ext cx="5295900" cy="24084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394607</xdr:colOff>
      <xdr:row>4</xdr:row>
      <xdr:rowOff>0</xdr:rowOff>
    </xdr:from>
    <xdr:to>
      <xdr:col>17</xdr:col>
      <xdr:colOff>515093</xdr:colOff>
      <xdr:row>15</xdr:row>
      <xdr:rowOff>233890</xdr:rowOff>
    </xdr:to>
    <xdr:sp macro="" textlink="">
      <xdr:nvSpPr>
        <xdr:cNvPr id="2" name="テキスト ボックス 1">
          <a:extLst>
            <a:ext uri="{FF2B5EF4-FFF2-40B4-BE49-F238E27FC236}">
              <a16:creationId xmlns:a16="http://schemas.microsoft.com/office/drawing/2014/main" id="{EB22C253-BBA9-4B15-9DBA-0E835CE9FEE3}"/>
            </a:ext>
          </a:extLst>
        </xdr:cNvPr>
        <xdr:cNvSpPr txBox="1"/>
      </xdr:nvSpPr>
      <xdr:spPr>
        <a:xfrm>
          <a:off x="4109357" y="993321"/>
          <a:ext cx="6651915" cy="2928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16</xdr:col>
      <xdr:colOff>366611</xdr:colOff>
      <xdr:row>0</xdr:row>
      <xdr:rowOff>53218</xdr:rowOff>
    </xdr:from>
    <xdr:to>
      <xdr:col>17</xdr:col>
      <xdr:colOff>603977</xdr:colOff>
      <xdr:row>1</xdr:row>
      <xdr:rowOff>33920</xdr:rowOff>
    </xdr:to>
    <xdr:sp macro="" textlink="">
      <xdr:nvSpPr>
        <xdr:cNvPr id="3" name="テキスト ボックス 2">
          <a:extLst>
            <a:ext uri="{FF2B5EF4-FFF2-40B4-BE49-F238E27FC236}">
              <a16:creationId xmlns:a16="http://schemas.microsoft.com/office/drawing/2014/main" id="{38C9CC4F-5FD3-490D-A30F-36F736750420}"/>
            </a:ext>
          </a:extLst>
        </xdr:cNvPr>
        <xdr:cNvSpPr txBox="1">
          <a:spLocks noChangeArrowheads="1"/>
        </xdr:cNvSpPr>
      </xdr:nvSpPr>
      <xdr:spPr bwMode="auto">
        <a:xfrm>
          <a:off x="9946040" y="53218"/>
          <a:ext cx="890508" cy="209302"/>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a:t>
          </a:r>
          <a:r>
            <a:rPr lang="en-US" altLang="ja-JP" sz="1050" kern="100">
              <a:solidFill>
                <a:sysClr val="windowText" lastClr="000000"/>
              </a:solidFill>
              <a:effectLst/>
              <a:latin typeface="Century"/>
              <a:ea typeface="ＭＳ 明朝"/>
              <a:cs typeface="Times New Roman"/>
            </a:rPr>
            <a:t>7</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17930</xdr:colOff>
      <xdr:row>0</xdr:row>
      <xdr:rowOff>17929</xdr:rowOff>
    </xdr:from>
    <xdr:to>
      <xdr:col>3</xdr:col>
      <xdr:colOff>375922</xdr:colOff>
      <xdr:row>1</xdr:row>
      <xdr:rowOff>4075</xdr:rowOff>
    </xdr:to>
    <xdr:sp macro="" textlink="">
      <xdr:nvSpPr>
        <xdr:cNvPr id="4" name="テキスト ボックス 11">
          <a:extLst>
            <a:ext uri="{FF2B5EF4-FFF2-40B4-BE49-F238E27FC236}">
              <a16:creationId xmlns:a16="http://schemas.microsoft.com/office/drawing/2014/main" id="{B9F941CB-FDDE-4786-80A9-E19973AC86A1}"/>
            </a:ext>
          </a:extLst>
        </xdr:cNvPr>
        <xdr:cNvSpPr txBox="1"/>
      </xdr:nvSpPr>
      <xdr:spPr>
        <a:xfrm>
          <a:off x="189380" y="17929"/>
          <a:ext cx="1281917" cy="224271"/>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268941</xdr:colOff>
      <xdr:row>29</xdr:row>
      <xdr:rowOff>53788</xdr:rowOff>
    </xdr:from>
    <xdr:to>
      <xdr:col>16</xdr:col>
      <xdr:colOff>639536</xdr:colOff>
      <xdr:row>30</xdr:row>
      <xdr:rowOff>169049</xdr:rowOff>
    </xdr:to>
    <xdr:sp macro="" textlink="">
      <xdr:nvSpPr>
        <xdr:cNvPr id="5" name="吹き出し: 角を丸めた四角形 4">
          <a:extLst>
            <a:ext uri="{FF2B5EF4-FFF2-40B4-BE49-F238E27FC236}">
              <a16:creationId xmlns:a16="http://schemas.microsoft.com/office/drawing/2014/main" id="{779F9F75-99A9-41D6-9481-BA74355B895B}"/>
            </a:ext>
          </a:extLst>
        </xdr:cNvPr>
        <xdr:cNvSpPr/>
      </xdr:nvSpPr>
      <xdr:spPr>
        <a:xfrm>
          <a:off x="5964891" y="7454713"/>
          <a:ext cx="4313945" cy="353386"/>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6" name="テキスト ボックス 2">
          <a:extLst>
            <a:ext uri="{FF2B5EF4-FFF2-40B4-BE49-F238E27FC236}">
              <a16:creationId xmlns:a16="http://schemas.microsoft.com/office/drawing/2014/main" id="{CA9E3106-D1F0-46F1-A79C-AAF4B45D6278}"/>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152400</xdr:colOff>
      <xdr:row>9</xdr:row>
      <xdr:rowOff>62752</xdr:rowOff>
    </xdr:from>
    <xdr:to>
      <xdr:col>11</xdr:col>
      <xdr:colOff>639855</xdr:colOff>
      <xdr:row>12</xdr:row>
      <xdr:rowOff>1679</xdr:rowOff>
    </xdr:to>
    <xdr:sp macro="" textlink="">
      <xdr:nvSpPr>
        <xdr:cNvPr id="7" name="吹き出し: 角を丸めた四角形 6">
          <a:extLst>
            <a:ext uri="{FF2B5EF4-FFF2-40B4-BE49-F238E27FC236}">
              <a16:creationId xmlns:a16="http://schemas.microsoft.com/office/drawing/2014/main" id="{71259AFA-4BC9-4931-83CA-A437E555BF27}"/>
            </a:ext>
          </a:extLst>
        </xdr:cNvPr>
        <xdr:cNvSpPr/>
      </xdr:nvSpPr>
      <xdr:spPr>
        <a:xfrm>
          <a:off x="3876675" y="2224927"/>
          <a:ext cx="3116355" cy="653302"/>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275167</xdr:colOff>
      <xdr:row>4</xdr:row>
      <xdr:rowOff>137585</xdr:rowOff>
    </xdr:from>
    <xdr:to>
      <xdr:col>12</xdr:col>
      <xdr:colOff>125053</xdr:colOff>
      <xdr:row>6</xdr:row>
      <xdr:rowOff>29801</xdr:rowOff>
    </xdr:to>
    <xdr:sp macro="" textlink="">
      <xdr:nvSpPr>
        <xdr:cNvPr id="8" name="吹き出し: 四角形 5">
          <a:extLst>
            <a:ext uri="{FF2B5EF4-FFF2-40B4-BE49-F238E27FC236}">
              <a16:creationId xmlns:a16="http://schemas.microsoft.com/office/drawing/2014/main" id="{DD7E2EA1-48A9-4B4E-9E22-67840C2B0F7E}"/>
            </a:ext>
          </a:extLst>
        </xdr:cNvPr>
        <xdr:cNvSpPr/>
      </xdr:nvSpPr>
      <xdr:spPr>
        <a:xfrm>
          <a:off x="3999442" y="1109135"/>
          <a:ext cx="3136011" cy="368466"/>
        </a:xfrm>
        <a:prstGeom prst="borderCallout1">
          <a:avLst>
            <a:gd name="adj1" fmla="val 1605"/>
            <a:gd name="adj2" fmla="val 285"/>
            <a:gd name="adj3" fmla="val 68311"/>
            <a:gd name="adj4" fmla="val -17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38100</xdr:colOff>
      <xdr:row>4</xdr:row>
      <xdr:rowOff>2723</xdr:rowOff>
    </xdr:to>
    <xdr:sp macro="" textlink="">
      <xdr:nvSpPr>
        <xdr:cNvPr id="9" name="テキスト ボックス 8">
          <a:extLst>
            <a:ext uri="{FF2B5EF4-FFF2-40B4-BE49-F238E27FC236}">
              <a16:creationId xmlns:a16="http://schemas.microsoft.com/office/drawing/2014/main" id="{B607CE35-53CE-4AE3-907C-29EFF30C8DF2}"/>
            </a:ext>
          </a:extLst>
        </xdr:cNvPr>
        <xdr:cNvSpPr txBox="1">
          <a:spLocks noChangeArrowheads="1"/>
        </xdr:cNvSpPr>
      </xdr:nvSpPr>
      <xdr:spPr bwMode="auto">
        <a:xfrm>
          <a:off x="1752600" y="733425"/>
          <a:ext cx="5295900" cy="24084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4233</xdr:colOff>
      <xdr:row>3</xdr:row>
      <xdr:rowOff>75621</xdr:rowOff>
    </xdr:from>
    <xdr:to>
      <xdr:col>4</xdr:col>
      <xdr:colOff>0</xdr:colOff>
      <xdr:row>5</xdr:row>
      <xdr:rowOff>12700</xdr:rowOff>
    </xdr:to>
    <xdr:sp macro="" textlink="">
      <xdr:nvSpPr>
        <xdr:cNvPr id="2" name="テキスト ボックス 1">
          <a:extLst>
            <a:ext uri="{FF2B5EF4-FFF2-40B4-BE49-F238E27FC236}">
              <a16:creationId xmlns:a16="http://schemas.microsoft.com/office/drawing/2014/main" id="{E83BBD31-23EB-4CC9-BEF0-7D25DD380AFF}"/>
            </a:ext>
          </a:extLst>
        </xdr:cNvPr>
        <xdr:cNvSpPr txBox="1">
          <a:spLocks noChangeArrowheads="1"/>
        </xdr:cNvSpPr>
      </xdr:nvSpPr>
      <xdr:spPr bwMode="auto">
        <a:xfrm>
          <a:off x="175683" y="866196"/>
          <a:ext cx="1729317" cy="24187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18</xdr:col>
      <xdr:colOff>454241</xdr:colOff>
      <xdr:row>0</xdr:row>
      <xdr:rowOff>51056</xdr:rowOff>
    </xdr:from>
    <xdr:to>
      <xdr:col>19</xdr:col>
      <xdr:colOff>647700</xdr:colOff>
      <xdr:row>1</xdr:row>
      <xdr:rowOff>47310</xdr:rowOff>
    </xdr:to>
    <xdr:sp macro="" textlink="">
      <xdr:nvSpPr>
        <xdr:cNvPr id="3" name="テキスト ボックス 2">
          <a:extLst>
            <a:ext uri="{FF2B5EF4-FFF2-40B4-BE49-F238E27FC236}">
              <a16:creationId xmlns:a16="http://schemas.microsoft.com/office/drawing/2014/main" id="{DE25ABD8-BB8F-430E-A4E5-2D918BA1D75C}"/>
            </a:ext>
          </a:extLst>
        </xdr:cNvPr>
        <xdr:cNvSpPr txBox="1">
          <a:spLocks noChangeArrowheads="1"/>
        </xdr:cNvSpPr>
      </xdr:nvSpPr>
      <xdr:spPr bwMode="auto">
        <a:xfrm>
          <a:off x="11927784" y="51056"/>
          <a:ext cx="879259" cy="235740"/>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a:t>
          </a:r>
          <a:r>
            <a:rPr lang="en-US" altLang="ja-JP" sz="1050" kern="100">
              <a:solidFill>
                <a:sysClr val="windowText" lastClr="000000"/>
              </a:solidFill>
              <a:effectLst/>
              <a:latin typeface="Century"/>
              <a:ea typeface="ＭＳ 明朝"/>
              <a:cs typeface="Times New Roman"/>
            </a:rPr>
            <a:t>8</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412573</xdr:colOff>
      <xdr:row>6</xdr:row>
      <xdr:rowOff>3058</xdr:rowOff>
    </xdr:from>
    <xdr:to>
      <xdr:col>18</xdr:col>
      <xdr:colOff>588065</xdr:colOff>
      <xdr:row>21</xdr:row>
      <xdr:rowOff>179851</xdr:rowOff>
    </xdr:to>
    <xdr:sp macro="" textlink="">
      <xdr:nvSpPr>
        <xdr:cNvPr id="4" name="テキスト ボックス 3">
          <a:extLst>
            <a:ext uri="{FF2B5EF4-FFF2-40B4-BE49-F238E27FC236}">
              <a16:creationId xmlns:a16="http://schemas.microsoft.com/office/drawing/2014/main" id="{1504DA69-FD8D-4990-A74F-25251A8AFB28}"/>
            </a:ext>
          </a:extLst>
        </xdr:cNvPr>
        <xdr:cNvSpPr txBox="1"/>
      </xdr:nvSpPr>
      <xdr:spPr>
        <a:xfrm>
          <a:off x="4374973" y="1269883"/>
          <a:ext cx="8405092" cy="37486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（１）ー①は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（１）－②はｻﾝﾌﾟﾘﾝｸﾞ周期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ー③</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に換算したベースラインを入力してください。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ベースラインが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需要実績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200÷5×60=2,400kW</a:t>
          </a:r>
          <a:r>
            <a:rPr kumimoji="1" lang="ja-JP" altLang="ja-JP" sz="1100">
              <a:solidFill>
                <a:schemeClr val="dk1"/>
              </a:solidFill>
              <a:effectLst/>
              <a:latin typeface="+mn-lt"/>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a:t>
          </a:r>
          <a:r>
            <a:rPr kumimoji="1" lang="ja-JP" altLang="ja-JP" sz="1100">
              <a:solidFill>
                <a:schemeClr val="tx1"/>
              </a:solidFill>
              <a:effectLst/>
              <a:latin typeface="+mn-lt"/>
              <a:ea typeface="+mn-ea"/>
              <a:cs typeface="+mn-cs"/>
            </a:rPr>
            <a:t>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236367</xdr:colOff>
      <xdr:row>3</xdr:row>
      <xdr:rowOff>85453</xdr:rowOff>
    </xdr:from>
    <xdr:to>
      <xdr:col>11</xdr:col>
      <xdr:colOff>615462</xdr:colOff>
      <xdr:row>5</xdr:row>
      <xdr:rowOff>14654</xdr:rowOff>
    </xdr:to>
    <xdr:sp macro="" textlink="">
      <xdr:nvSpPr>
        <xdr:cNvPr id="5" name="テキスト ボックス 4">
          <a:extLst>
            <a:ext uri="{FF2B5EF4-FFF2-40B4-BE49-F238E27FC236}">
              <a16:creationId xmlns:a16="http://schemas.microsoft.com/office/drawing/2014/main" id="{C190CB40-A317-4B02-AE01-23FE4904BB18}"/>
            </a:ext>
          </a:extLst>
        </xdr:cNvPr>
        <xdr:cNvSpPr txBox="1">
          <a:spLocks noChangeArrowheads="1"/>
        </xdr:cNvSpPr>
      </xdr:nvSpPr>
      <xdr:spPr bwMode="auto">
        <a:xfrm>
          <a:off x="2141367" y="862107"/>
          <a:ext cx="5200210" cy="222278"/>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4233</xdr:colOff>
      <xdr:row>3</xdr:row>
      <xdr:rowOff>75621</xdr:rowOff>
    </xdr:from>
    <xdr:to>
      <xdr:col>4</xdr:col>
      <xdr:colOff>0</xdr:colOff>
      <xdr:row>5</xdr:row>
      <xdr:rowOff>12700</xdr:rowOff>
    </xdr:to>
    <xdr:sp macro="" textlink="">
      <xdr:nvSpPr>
        <xdr:cNvPr id="2" name="テキスト ボックス 1">
          <a:extLst>
            <a:ext uri="{FF2B5EF4-FFF2-40B4-BE49-F238E27FC236}">
              <a16:creationId xmlns:a16="http://schemas.microsoft.com/office/drawing/2014/main" id="{0319C2D3-622F-4066-ABA6-EAFFACC30803}"/>
            </a:ext>
          </a:extLst>
        </xdr:cNvPr>
        <xdr:cNvSpPr txBox="1">
          <a:spLocks noChangeArrowheads="1"/>
        </xdr:cNvSpPr>
      </xdr:nvSpPr>
      <xdr:spPr bwMode="auto">
        <a:xfrm>
          <a:off x="175683" y="866196"/>
          <a:ext cx="1729317" cy="24187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18</xdr:col>
      <xdr:colOff>440753</xdr:colOff>
      <xdr:row>0</xdr:row>
      <xdr:rowOff>39225</xdr:rowOff>
    </xdr:from>
    <xdr:to>
      <xdr:col>19</xdr:col>
      <xdr:colOff>651523</xdr:colOff>
      <xdr:row>0</xdr:row>
      <xdr:rowOff>237792</xdr:rowOff>
    </xdr:to>
    <xdr:sp macro="" textlink="">
      <xdr:nvSpPr>
        <xdr:cNvPr id="3" name="テキスト ボックス 2">
          <a:extLst>
            <a:ext uri="{FF2B5EF4-FFF2-40B4-BE49-F238E27FC236}">
              <a16:creationId xmlns:a16="http://schemas.microsoft.com/office/drawing/2014/main" id="{2A35E821-1E85-48FE-92A2-0D9CABA087E2}"/>
            </a:ext>
          </a:extLst>
        </xdr:cNvPr>
        <xdr:cNvSpPr txBox="1">
          <a:spLocks noChangeArrowheads="1"/>
        </xdr:cNvSpPr>
      </xdr:nvSpPr>
      <xdr:spPr bwMode="auto">
        <a:xfrm>
          <a:off x="11914296" y="39225"/>
          <a:ext cx="896570" cy="198567"/>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a:t>
          </a:r>
          <a:r>
            <a:rPr lang="en-US" altLang="ja-JP" sz="1050" kern="100">
              <a:solidFill>
                <a:sysClr val="windowText" lastClr="000000"/>
              </a:solidFill>
              <a:effectLst/>
              <a:latin typeface="Century"/>
              <a:ea typeface="ＭＳ 明朝"/>
              <a:cs typeface="Times New Roman"/>
            </a:rPr>
            <a:t>8</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500507</xdr:colOff>
      <xdr:row>6</xdr:row>
      <xdr:rowOff>34197</xdr:rowOff>
    </xdr:from>
    <xdr:to>
      <xdr:col>18</xdr:col>
      <xdr:colOff>679174</xdr:colOff>
      <xdr:row>22</xdr:row>
      <xdr:rowOff>43543</xdr:rowOff>
    </xdr:to>
    <xdr:sp macro="" textlink="">
      <xdr:nvSpPr>
        <xdr:cNvPr id="4" name="テキスト ボックス 3">
          <a:extLst>
            <a:ext uri="{FF2B5EF4-FFF2-40B4-BE49-F238E27FC236}">
              <a16:creationId xmlns:a16="http://schemas.microsoft.com/office/drawing/2014/main" id="{7A8DA2C9-AECE-4993-A4F7-D6CF9C5B96C6}"/>
            </a:ext>
          </a:extLst>
        </xdr:cNvPr>
        <xdr:cNvSpPr txBox="1"/>
      </xdr:nvSpPr>
      <xdr:spPr>
        <a:xfrm>
          <a:off x="4430250" y="1242511"/>
          <a:ext cx="7722467" cy="36669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（１）ー①は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（１）－②はｻﾝﾌﾟﾘﾝｸﾞ周期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ー①</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に換算したベースラインを入力してください。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 ベースラインが</a:t>
          </a:r>
          <a:r>
            <a:rPr kumimoji="1" lang="en-US" altLang="ja-JP" sz="1100">
              <a:solidFill>
                <a:schemeClr val="dk1"/>
              </a:solidFill>
              <a:effectLst/>
              <a:latin typeface="+mn-lt"/>
              <a:ea typeface="+mn-ea"/>
              <a:cs typeface="+mn-cs"/>
            </a:rPr>
            <a:t>2,000kWh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2,000×2=4,000kW</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はｻﾝﾌﾟﾘﾝｸﾞ周期</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分以内で取得した過去の稼働実績データを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値に換算して入力して下さい。</a:t>
          </a:r>
          <a:endParaRPr lang="ja-JP" altLang="ja-JP">
            <a:effectLst/>
          </a:endParaRPr>
        </a:p>
        <a:p>
          <a:r>
            <a:rPr kumimoji="1" lang="ja-JP" altLang="ja-JP" sz="1100">
              <a:solidFill>
                <a:schemeClr val="dk1"/>
              </a:solidFill>
              <a:effectLst/>
              <a:latin typeface="+mn-lt"/>
              <a:ea typeface="+mn-ea"/>
              <a:cs typeface="+mn-cs"/>
            </a:rPr>
            <a:t>　　例</a:t>
          </a: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需要実績</a:t>
          </a:r>
          <a:r>
            <a:rPr kumimoji="1" lang="en-US" altLang="ja-JP" sz="1100" baseline="0">
              <a:solidFill>
                <a:schemeClr val="dk1"/>
              </a:solidFill>
              <a:effectLst/>
              <a:latin typeface="+mn-lt"/>
              <a:ea typeface="+mn-ea"/>
              <a:cs typeface="+mn-cs"/>
            </a:rPr>
            <a:t>200kWh</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分値）の場合、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分平均</a:t>
          </a:r>
          <a:r>
            <a:rPr kumimoji="1" lang="en-US" altLang="ja-JP" sz="1100">
              <a:solidFill>
                <a:schemeClr val="dk1"/>
              </a:solidFill>
              <a:effectLst/>
              <a:latin typeface="+mn-lt"/>
              <a:ea typeface="+mn-ea"/>
              <a:cs typeface="+mn-cs"/>
            </a:rPr>
            <a:t>kW</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200÷5×60=2,400kW</a:t>
          </a:r>
          <a:r>
            <a:rPr kumimoji="1" lang="ja-JP" altLang="ja-JP" sz="1100">
              <a:solidFill>
                <a:schemeClr val="dk1"/>
              </a:solidFill>
              <a:effectLst/>
              <a:latin typeface="+mn-lt"/>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3</xdr:col>
      <xdr:colOff>438979</xdr:colOff>
      <xdr:row>18</xdr:row>
      <xdr:rowOff>182906</xdr:rowOff>
    </xdr:from>
    <xdr:to>
      <xdr:col>7</xdr:col>
      <xdr:colOff>587844</xdr:colOff>
      <xdr:row>21</xdr:row>
      <xdr:rowOff>143048</xdr:rowOff>
    </xdr:to>
    <xdr:sp macro="" textlink="">
      <xdr:nvSpPr>
        <xdr:cNvPr id="5" name="吹き出し: 四角形 3">
          <a:extLst>
            <a:ext uri="{FF2B5EF4-FFF2-40B4-BE49-F238E27FC236}">
              <a16:creationId xmlns:a16="http://schemas.microsoft.com/office/drawing/2014/main" id="{81BF22EF-AA85-467B-8F8A-F3ABD6C6BD69}"/>
            </a:ext>
          </a:extLst>
        </xdr:cNvPr>
        <xdr:cNvSpPr/>
      </xdr:nvSpPr>
      <xdr:spPr>
        <a:xfrm>
          <a:off x="1640594" y="4242021"/>
          <a:ext cx="2918442" cy="663527"/>
        </a:xfrm>
        <a:prstGeom prst="borderCallout1">
          <a:avLst>
            <a:gd name="adj1" fmla="val -4905"/>
            <a:gd name="adj2" fmla="val 75978"/>
            <a:gd name="adj3" fmla="val -125129"/>
            <a:gd name="adj4" fmla="val 559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7</xdr:col>
      <xdr:colOff>82826</xdr:colOff>
      <xdr:row>11</xdr:row>
      <xdr:rowOff>89678</xdr:rowOff>
    </xdr:from>
    <xdr:to>
      <xdr:col>10</xdr:col>
      <xdr:colOff>450039</xdr:colOff>
      <xdr:row>14</xdr:row>
      <xdr:rowOff>34791</xdr:rowOff>
    </xdr:to>
    <xdr:sp macro="" textlink="">
      <xdr:nvSpPr>
        <xdr:cNvPr id="6" name="吹き出し: 角を丸めた四角形 5">
          <a:extLst>
            <a:ext uri="{FF2B5EF4-FFF2-40B4-BE49-F238E27FC236}">
              <a16:creationId xmlns:a16="http://schemas.microsoft.com/office/drawing/2014/main" id="{0DF1C321-F674-4CFA-8418-42E6A196D279}"/>
            </a:ext>
          </a:extLst>
        </xdr:cNvPr>
        <xdr:cNvSpPr/>
      </xdr:nvSpPr>
      <xdr:spPr>
        <a:xfrm>
          <a:off x="4042505" y="2593392"/>
          <a:ext cx="2408284" cy="679899"/>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352855</xdr:colOff>
      <xdr:row>6</xdr:row>
      <xdr:rowOff>177485</xdr:rowOff>
    </xdr:from>
    <xdr:to>
      <xdr:col>11</xdr:col>
      <xdr:colOff>46291</xdr:colOff>
      <xdr:row>8</xdr:row>
      <xdr:rowOff>56594</xdr:rowOff>
    </xdr:to>
    <xdr:sp macro="" textlink="">
      <xdr:nvSpPr>
        <xdr:cNvPr id="7" name="吹き出し: 四角形 5">
          <a:extLst>
            <a:ext uri="{FF2B5EF4-FFF2-40B4-BE49-F238E27FC236}">
              <a16:creationId xmlns:a16="http://schemas.microsoft.com/office/drawing/2014/main" id="{D5EA6079-CA8F-4413-BCA4-B32E1D2BB4D7}"/>
            </a:ext>
          </a:extLst>
        </xdr:cNvPr>
        <xdr:cNvSpPr/>
      </xdr:nvSpPr>
      <xdr:spPr>
        <a:xfrm>
          <a:off x="4315255" y="1444310"/>
          <a:ext cx="3122436" cy="355359"/>
        </a:xfrm>
        <a:prstGeom prst="borderCallout1">
          <a:avLst>
            <a:gd name="adj1" fmla="val 1605"/>
            <a:gd name="adj2" fmla="val 285"/>
            <a:gd name="adj3" fmla="val 58658"/>
            <a:gd name="adj4" fmla="val -1684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169272</xdr:colOff>
      <xdr:row>3</xdr:row>
      <xdr:rowOff>85453</xdr:rowOff>
    </xdr:from>
    <xdr:to>
      <xdr:col>11</xdr:col>
      <xdr:colOff>468922</xdr:colOff>
      <xdr:row>5</xdr:row>
      <xdr:rowOff>43961</xdr:rowOff>
    </xdr:to>
    <xdr:sp macro="" textlink="">
      <xdr:nvSpPr>
        <xdr:cNvPr id="8" name="テキスト ボックス 7">
          <a:extLst>
            <a:ext uri="{FF2B5EF4-FFF2-40B4-BE49-F238E27FC236}">
              <a16:creationId xmlns:a16="http://schemas.microsoft.com/office/drawing/2014/main" id="{644795F2-210D-400A-A622-C64BBCB4FB1E}"/>
            </a:ext>
          </a:extLst>
        </xdr:cNvPr>
        <xdr:cNvSpPr txBox="1">
          <a:spLocks noChangeArrowheads="1"/>
        </xdr:cNvSpPr>
      </xdr:nvSpPr>
      <xdr:spPr bwMode="auto">
        <a:xfrm>
          <a:off x="2074272" y="862107"/>
          <a:ext cx="5120765" cy="251585"/>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0</xdr:colOff>
      <xdr:row>0</xdr:row>
      <xdr:rowOff>0</xdr:rowOff>
    </xdr:from>
    <xdr:to>
      <xdr:col>3</xdr:col>
      <xdr:colOff>255415</xdr:colOff>
      <xdr:row>0</xdr:row>
      <xdr:rowOff>220608</xdr:rowOff>
    </xdr:to>
    <xdr:sp macro="" textlink="">
      <xdr:nvSpPr>
        <xdr:cNvPr id="9" name="テキスト ボックス 11">
          <a:extLst>
            <a:ext uri="{FF2B5EF4-FFF2-40B4-BE49-F238E27FC236}">
              <a16:creationId xmlns:a16="http://schemas.microsoft.com/office/drawing/2014/main" id="{A325F2B1-72C7-40A5-A206-CA90E0C429D4}"/>
            </a:ext>
          </a:extLst>
        </xdr:cNvPr>
        <xdr:cNvSpPr txBox="1"/>
      </xdr:nvSpPr>
      <xdr:spPr>
        <a:xfrm>
          <a:off x="175846" y="0"/>
          <a:ext cx="1281184" cy="22060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70757</xdr:colOff>
      <xdr:row>0</xdr:row>
      <xdr:rowOff>57887</xdr:rowOff>
    </xdr:from>
    <xdr:to>
      <xdr:col>19</xdr:col>
      <xdr:colOff>408897</xdr:colOff>
      <xdr:row>1</xdr:row>
      <xdr:rowOff>84364</xdr:rowOff>
    </xdr:to>
    <xdr:sp macro="" textlink="">
      <xdr:nvSpPr>
        <xdr:cNvPr id="3" name="テキスト ボックス 2">
          <a:extLst>
            <a:ext uri="{FF2B5EF4-FFF2-40B4-BE49-F238E27FC236}">
              <a16:creationId xmlns:a16="http://schemas.microsoft.com/office/drawing/2014/main" id="{BFBBB1DC-7D07-4CFB-98B4-C36BC9D16F00}"/>
            </a:ext>
          </a:extLst>
        </xdr:cNvPr>
        <xdr:cNvSpPr txBox="1">
          <a:spLocks noChangeArrowheads="1"/>
        </xdr:cNvSpPr>
      </xdr:nvSpPr>
      <xdr:spPr bwMode="auto">
        <a:xfrm>
          <a:off x="11838214" y="57887"/>
          <a:ext cx="1187226"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4" name="テキスト ボックス 2">
          <a:extLst>
            <a:ext uri="{FF2B5EF4-FFF2-40B4-BE49-F238E27FC236}">
              <a16:creationId xmlns:a16="http://schemas.microsoft.com/office/drawing/2014/main" id="{C90BADDA-3373-414E-B6D3-347FD4AA0571}"/>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3</xdr:row>
      <xdr:rowOff>243416</xdr:rowOff>
    </xdr:from>
    <xdr:to>
      <xdr:col>19</xdr:col>
      <xdr:colOff>10583</xdr:colOff>
      <xdr:row>16</xdr:row>
      <xdr:rowOff>243416</xdr:rowOff>
    </xdr:to>
    <xdr:sp macro="" textlink="">
      <xdr:nvSpPr>
        <xdr:cNvPr id="5" name="テキスト ボックス 4">
          <a:extLst>
            <a:ext uri="{FF2B5EF4-FFF2-40B4-BE49-F238E27FC236}">
              <a16:creationId xmlns:a16="http://schemas.microsoft.com/office/drawing/2014/main" id="{8D712D2D-32B7-4F4E-8A4B-DDA750AF6D01}"/>
            </a:ext>
          </a:extLst>
        </xdr:cNvPr>
        <xdr:cNvSpPr txBox="1"/>
      </xdr:nvSpPr>
      <xdr:spPr>
        <a:xfrm>
          <a:off x="4519083" y="793749"/>
          <a:ext cx="8128000" cy="3164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6" name="テキスト ボックス 5">
          <a:extLst>
            <a:ext uri="{FF2B5EF4-FFF2-40B4-BE49-F238E27FC236}">
              <a16:creationId xmlns:a16="http://schemas.microsoft.com/office/drawing/2014/main" id="{AE645B74-5C5B-4C7C-87FD-DFA4E8456796}"/>
            </a:ext>
          </a:extLst>
        </xdr:cNvPr>
        <xdr:cNvSpPr txBox="1">
          <a:spLocks noChangeArrowheads="1"/>
        </xdr:cNvSpPr>
      </xdr:nvSpPr>
      <xdr:spPr bwMode="auto">
        <a:xfrm>
          <a:off x="1782536" y="544286"/>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59872</xdr:colOff>
      <xdr:row>0</xdr:row>
      <xdr:rowOff>57887</xdr:rowOff>
    </xdr:from>
    <xdr:to>
      <xdr:col>19</xdr:col>
      <xdr:colOff>398012</xdr:colOff>
      <xdr:row>1</xdr:row>
      <xdr:rowOff>84364</xdr:rowOff>
    </xdr:to>
    <xdr:sp macro="" textlink="">
      <xdr:nvSpPr>
        <xdr:cNvPr id="3" name="テキスト ボックス 2">
          <a:extLst>
            <a:ext uri="{FF2B5EF4-FFF2-40B4-BE49-F238E27FC236}">
              <a16:creationId xmlns:a16="http://schemas.microsoft.com/office/drawing/2014/main" id="{C49C4E1A-C30F-4824-8270-5EF3B6A72992}"/>
            </a:ext>
          </a:extLst>
        </xdr:cNvPr>
        <xdr:cNvSpPr txBox="1">
          <a:spLocks noChangeArrowheads="1"/>
        </xdr:cNvSpPr>
      </xdr:nvSpPr>
      <xdr:spPr bwMode="auto">
        <a:xfrm>
          <a:off x="11827329" y="57887"/>
          <a:ext cx="1187226"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4" name="テキスト ボックス 2">
          <a:extLst>
            <a:ext uri="{FF2B5EF4-FFF2-40B4-BE49-F238E27FC236}">
              <a16:creationId xmlns:a16="http://schemas.microsoft.com/office/drawing/2014/main" id="{01DA9F1A-4DFB-4666-9B9F-4411386E6415}"/>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23752</xdr:colOff>
      <xdr:row>0</xdr:row>
      <xdr:rowOff>28204</xdr:rowOff>
    </xdr:from>
    <xdr:to>
      <xdr:col>3</xdr:col>
      <xdr:colOff>394945</xdr:colOff>
      <xdr:row>1</xdr:row>
      <xdr:rowOff>49096</xdr:rowOff>
    </xdr:to>
    <xdr:sp macro="" textlink="">
      <xdr:nvSpPr>
        <xdr:cNvPr id="6" name="テキスト ボックス 11">
          <a:extLst>
            <a:ext uri="{FF2B5EF4-FFF2-40B4-BE49-F238E27FC236}">
              <a16:creationId xmlns:a16="http://schemas.microsoft.com/office/drawing/2014/main" id="{B1304272-3E8C-4845-961A-7A26E6783300}"/>
            </a:ext>
          </a:extLst>
        </xdr:cNvPr>
        <xdr:cNvSpPr txBox="1"/>
      </xdr:nvSpPr>
      <xdr:spPr>
        <a:xfrm>
          <a:off x="187038" y="28204"/>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7" name="吹き出し: 角を丸めた四角形 11">
          <a:extLst>
            <a:ext uri="{FF2B5EF4-FFF2-40B4-BE49-F238E27FC236}">
              <a16:creationId xmlns:a16="http://schemas.microsoft.com/office/drawing/2014/main" id="{ACF4D978-6B16-4865-9018-914161A60A01}"/>
            </a:ext>
          </a:extLst>
        </xdr:cNvPr>
        <xdr:cNvSpPr/>
      </xdr:nvSpPr>
      <xdr:spPr>
        <a:xfrm>
          <a:off x="9817556" y="7775121"/>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304286</xdr:colOff>
      <xdr:row>14</xdr:row>
      <xdr:rowOff>57846</xdr:rowOff>
    </xdr:from>
    <xdr:to>
      <xdr:col>7</xdr:col>
      <xdr:colOff>494785</xdr:colOff>
      <xdr:row>16</xdr:row>
      <xdr:rowOff>217655</xdr:rowOff>
    </xdr:to>
    <xdr:sp macro="" textlink="">
      <xdr:nvSpPr>
        <xdr:cNvPr id="15" name="吹き出し: 四角形 3">
          <a:extLst>
            <a:ext uri="{FF2B5EF4-FFF2-40B4-BE49-F238E27FC236}">
              <a16:creationId xmlns:a16="http://schemas.microsoft.com/office/drawing/2014/main" id="{BBA9390C-D306-41DD-8492-5C7942C5E037}"/>
            </a:ext>
          </a:extLst>
        </xdr:cNvPr>
        <xdr:cNvSpPr/>
      </xdr:nvSpPr>
      <xdr:spPr>
        <a:xfrm>
          <a:off x="1420072" y="3119453"/>
          <a:ext cx="2898320" cy="622452"/>
        </a:xfrm>
        <a:prstGeom prst="borderCallout1">
          <a:avLst>
            <a:gd name="adj1" fmla="val -4905"/>
            <a:gd name="adj2" fmla="val 75978"/>
            <a:gd name="adj3" fmla="val -117557"/>
            <a:gd name="adj4" fmla="val 636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8</xdr:col>
      <xdr:colOff>0</xdr:colOff>
      <xdr:row>4</xdr:row>
      <xdr:rowOff>0</xdr:rowOff>
    </xdr:from>
    <xdr:to>
      <xdr:col>19</xdr:col>
      <xdr:colOff>10583</xdr:colOff>
      <xdr:row>17</xdr:row>
      <xdr:rowOff>0</xdr:rowOff>
    </xdr:to>
    <xdr:sp macro="" textlink="">
      <xdr:nvSpPr>
        <xdr:cNvPr id="9" name="テキスト ボックス 8">
          <a:extLst>
            <a:ext uri="{FF2B5EF4-FFF2-40B4-BE49-F238E27FC236}">
              <a16:creationId xmlns:a16="http://schemas.microsoft.com/office/drawing/2014/main" id="{662E72C6-D4F3-4DDF-B4ED-32175EA07054}"/>
            </a:ext>
          </a:extLst>
        </xdr:cNvPr>
        <xdr:cNvSpPr txBox="1"/>
      </xdr:nvSpPr>
      <xdr:spPr>
        <a:xfrm>
          <a:off x="4519083" y="793750"/>
          <a:ext cx="8128000" cy="3164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a:t>
          </a:r>
          <a:r>
            <a:rPr kumimoji="1" lang="ja-JP" altLang="ja-JP" sz="1100">
              <a:solidFill>
                <a:schemeClr val="tx1"/>
              </a:solidFill>
              <a:effectLst/>
              <a:latin typeface="+mn-lt"/>
              <a:ea typeface="+mn-ea"/>
              <a:cs typeface="+mn-cs"/>
            </a:rPr>
            <a:t>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7</xdr:col>
      <xdr:colOff>402167</xdr:colOff>
      <xdr:row>6</xdr:row>
      <xdr:rowOff>201084</xdr:rowOff>
    </xdr:from>
    <xdr:to>
      <xdr:col>11</xdr:col>
      <xdr:colOff>696554</xdr:colOff>
      <xdr:row>8</xdr:row>
      <xdr:rowOff>93302</xdr:rowOff>
    </xdr:to>
    <xdr:sp macro="" textlink="">
      <xdr:nvSpPr>
        <xdr:cNvPr id="8" name="吹き出し: 四角形 5">
          <a:extLst>
            <a:ext uri="{FF2B5EF4-FFF2-40B4-BE49-F238E27FC236}">
              <a16:creationId xmlns:a16="http://schemas.microsoft.com/office/drawing/2014/main" id="{7FE78C2B-5510-4E25-826F-B548163C7CD7}"/>
            </a:ext>
          </a:extLst>
        </xdr:cNvPr>
        <xdr:cNvSpPr/>
      </xdr:nvSpPr>
      <xdr:spPr>
        <a:xfrm>
          <a:off x="4233334" y="1481667"/>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10" name="テキスト ボックス 9">
          <a:extLst>
            <a:ext uri="{FF2B5EF4-FFF2-40B4-BE49-F238E27FC236}">
              <a16:creationId xmlns:a16="http://schemas.microsoft.com/office/drawing/2014/main" id="{F4F686AD-4703-4D4A-A20A-8561AAF7AD06}"/>
            </a:ext>
          </a:extLst>
        </xdr:cNvPr>
        <xdr:cNvSpPr txBox="1">
          <a:spLocks noChangeArrowheads="1"/>
        </xdr:cNvSpPr>
      </xdr:nvSpPr>
      <xdr:spPr bwMode="auto">
        <a:xfrm>
          <a:off x="1782536" y="544286"/>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70758</xdr:colOff>
      <xdr:row>0</xdr:row>
      <xdr:rowOff>57887</xdr:rowOff>
    </xdr:from>
    <xdr:to>
      <xdr:col>19</xdr:col>
      <xdr:colOff>408898</xdr:colOff>
      <xdr:row>1</xdr:row>
      <xdr:rowOff>84364</xdr:rowOff>
    </xdr:to>
    <xdr:sp macro="" textlink="">
      <xdr:nvSpPr>
        <xdr:cNvPr id="2" name="テキスト ボックス 1">
          <a:extLst>
            <a:ext uri="{FF2B5EF4-FFF2-40B4-BE49-F238E27FC236}">
              <a16:creationId xmlns:a16="http://schemas.microsoft.com/office/drawing/2014/main" id="{E9969439-6411-48FF-B494-BCDCA64ED167}"/>
            </a:ext>
          </a:extLst>
        </xdr:cNvPr>
        <xdr:cNvSpPr txBox="1">
          <a:spLocks noChangeArrowheads="1"/>
        </xdr:cNvSpPr>
      </xdr:nvSpPr>
      <xdr:spPr bwMode="auto">
        <a:xfrm>
          <a:off x="11838215" y="57887"/>
          <a:ext cx="1187226"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B56D2402-F2F3-4472-A36A-2778619FAF34}"/>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19</xdr:col>
      <xdr:colOff>10583</xdr:colOff>
      <xdr:row>17</xdr:row>
      <xdr:rowOff>0</xdr:rowOff>
    </xdr:to>
    <xdr:sp macro="" textlink="">
      <xdr:nvSpPr>
        <xdr:cNvPr id="7" name="テキスト ボックス 6">
          <a:extLst>
            <a:ext uri="{FF2B5EF4-FFF2-40B4-BE49-F238E27FC236}">
              <a16:creationId xmlns:a16="http://schemas.microsoft.com/office/drawing/2014/main" id="{05B89EA5-C79F-452E-87C8-C8C92B00CBA1}"/>
            </a:ext>
          </a:extLst>
        </xdr:cNvPr>
        <xdr:cNvSpPr txBox="1"/>
      </xdr:nvSpPr>
      <xdr:spPr>
        <a:xfrm>
          <a:off x="4519083" y="793750"/>
          <a:ext cx="8128000" cy="3164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5" name="テキスト ボックス 4">
          <a:extLst>
            <a:ext uri="{FF2B5EF4-FFF2-40B4-BE49-F238E27FC236}">
              <a16:creationId xmlns:a16="http://schemas.microsoft.com/office/drawing/2014/main" id="{9E95BC5F-E140-4108-A067-0BA581A180A2}"/>
            </a:ext>
          </a:extLst>
        </xdr:cNvPr>
        <xdr:cNvSpPr txBox="1">
          <a:spLocks noChangeArrowheads="1"/>
        </xdr:cNvSpPr>
      </xdr:nvSpPr>
      <xdr:spPr bwMode="auto">
        <a:xfrm>
          <a:off x="1782536" y="544286"/>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59872</xdr:colOff>
      <xdr:row>0</xdr:row>
      <xdr:rowOff>57888</xdr:rowOff>
    </xdr:from>
    <xdr:to>
      <xdr:col>19</xdr:col>
      <xdr:colOff>398012</xdr:colOff>
      <xdr:row>1</xdr:row>
      <xdr:rowOff>84365</xdr:rowOff>
    </xdr:to>
    <xdr:sp macro="" textlink="">
      <xdr:nvSpPr>
        <xdr:cNvPr id="2" name="テキスト ボックス 1">
          <a:extLst>
            <a:ext uri="{FF2B5EF4-FFF2-40B4-BE49-F238E27FC236}">
              <a16:creationId xmlns:a16="http://schemas.microsoft.com/office/drawing/2014/main" id="{E30E3877-43F6-4DDC-9356-C4181D09B798}"/>
            </a:ext>
          </a:extLst>
        </xdr:cNvPr>
        <xdr:cNvSpPr txBox="1">
          <a:spLocks noChangeArrowheads="1"/>
        </xdr:cNvSpPr>
      </xdr:nvSpPr>
      <xdr:spPr bwMode="auto">
        <a:xfrm>
          <a:off x="11827329" y="57888"/>
          <a:ext cx="1187226" cy="25507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50D3C9DE-F742-4491-A016-681A8D034200}"/>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23753</xdr:colOff>
      <xdr:row>0</xdr:row>
      <xdr:rowOff>39090</xdr:rowOff>
    </xdr:from>
    <xdr:to>
      <xdr:col>3</xdr:col>
      <xdr:colOff>394946</xdr:colOff>
      <xdr:row>1</xdr:row>
      <xdr:rowOff>59982</xdr:rowOff>
    </xdr:to>
    <xdr:sp macro="" textlink="">
      <xdr:nvSpPr>
        <xdr:cNvPr id="4" name="テキスト ボックス 11">
          <a:extLst>
            <a:ext uri="{FF2B5EF4-FFF2-40B4-BE49-F238E27FC236}">
              <a16:creationId xmlns:a16="http://schemas.microsoft.com/office/drawing/2014/main" id="{23A6E382-EA6C-47EB-ABB1-62FDB80AFAB6}"/>
            </a:ext>
          </a:extLst>
        </xdr:cNvPr>
        <xdr:cNvSpPr txBox="1"/>
      </xdr:nvSpPr>
      <xdr:spPr>
        <a:xfrm>
          <a:off x="187039" y="39090"/>
          <a:ext cx="1307364" cy="24949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15</xdr:col>
      <xdr:colOff>340181</xdr:colOff>
      <xdr:row>31</xdr:row>
      <xdr:rowOff>40821</xdr:rowOff>
    </xdr:from>
    <xdr:to>
      <xdr:col>17</xdr:col>
      <xdr:colOff>743556</xdr:colOff>
      <xdr:row>32</xdr:row>
      <xdr:rowOff>159053</xdr:rowOff>
    </xdr:to>
    <xdr:sp macro="" textlink="">
      <xdr:nvSpPr>
        <xdr:cNvPr id="5" name="吹き出し: 角を丸めた四角形 11">
          <a:extLst>
            <a:ext uri="{FF2B5EF4-FFF2-40B4-BE49-F238E27FC236}">
              <a16:creationId xmlns:a16="http://schemas.microsoft.com/office/drawing/2014/main" id="{CF98B716-90C3-4581-959D-FB657AFB440A}"/>
            </a:ext>
          </a:extLst>
        </xdr:cNvPr>
        <xdr:cNvSpPr/>
      </xdr:nvSpPr>
      <xdr:spPr>
        <a:xfrm>
          <a:off x="9817556" y="8127546"/>
          <a:ext cx="1851175" cy="356357"/>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指令量を記載ください</a:t>
          </a:r>
        </a:p>
      </xdr:txBody>
    </xdr:sp>
    <xdr:clientData/>
  </xdr:twoCellAnchor>
  <xdr:twoCellAnchor>
    <xdr:from>
      <xdr:col>3</xdr:col>
      <xdr:colOff>402167</xdr:colOff>
      <xdr:row>14</xdr:row>
      <xdr:rowOff>2660</xdr:rowOff>
    </xdr:from>
    <xdr:to>
      <xdr:col>7</xdr:col>
      <xdr:colOff>592666</xdr:colOff>
      <xdr:row>16</xdr:row>
      <xdr:rowOff>206828</xdr:rowOff>
    </xdr:to>
    <xdr:sp macro="" textlink="">
      <xdr:nvSpPr>
        <xdr:cNvPr id="7" name="吹き出し: 四角形 3">
          <a:extLst>
            <a:ext uri="{FF2B5EF4-FFF2-40B4-BE49-F238E27FC236}">
              <a16:creationId xmlns:a16="http://schemas.microsoft.com/office/drawing/2014/main" id="{D10AF5FC-BCD7-4D1D-BD15-507ED08BF985}"/>
            </a:ext>
          </a:extLst>
        </xdr:cNvPr>
        <xdr:cNvSpPr/>
      </xdr:nvSpPr>
      <xdr:spPr>
        <a:xfrm>
          <a:off x="1501624" y="3028889"/>
          <a:ext cx="2911928" cy="661368"/>
        </a:xfrm>
        <a:prstGeom prst="borderCallout1">
          <a:avLst>
            <a:gd name="adj1" fmla="val -4905"/>
            <a:gd name="adj2" fmla="val 75978"/>
            <a:gd name="adj3" fmla="val -131202"/>
            <a:gd name="adj4" fmla="val 545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簡易指令システム（出力変化量指令）、</a:t>
          </a:r>
          <a:endParaRPr kumimoji="1" lang="en-US" altLang="ja-JP" sz="1100">
            <a:solidFill>
              <a:srgbClr val="FF0000"/>
            </a:solidFill>
          </a:endParaRPr>
        </a:p>
        <a:p>
          <a:pPr algn="l"/>
          <a:r>
            <a:rPr kumimoji="1" lang="ja-JP" altLang="en-US" sz="1100">
              <a:solidFill>
                <a:srgbClr val="FF0000"/>
              </a:solidFill>
            </a:rPr>
            <a:t>または専用線オンラインを記載ください</a:t>
          </a:r>
        </a:p>
      </xdr:txBody>
    </xdr:sp>
    <xdr:clientData/>
  </xdr:twoCellAnchor>
  <xdr:twoCellAnchor>
    <xdr:from>
      <xdr:col>8</xdr:col>
      <xdr:colOff>0</xdr:colOff>
      <xdr:row>4</xdr:row>
      <xdr:rowOff>0</xdr:rowOff>
    </xdr:from>
    <xdr:to>
      <xdr:col>19</xdr:col>
      <xdr:colOff>10583</xdr:colOff>
      <xdr:row>17</xdr:row>
      <xdr:rowOff>0</xdr:rowOff>
    </xdr:to>
    <xdr:sp macro="" textlink="">
      <xdr:nvSpPr>
        <xdr:cNvPr id="8" name="テキスト ボックス 7">
          <a:extLst>
            <a:ext uri="{FF2B5EF4-FFF2-40B4-BE49-F238E27FC236}">
              <a16:creationId xmlns:a16="http://schemas.microsoft.com/office/drawing/2014/main" id="{88563824-2419-4FFC-B5BB-841272404F1B}"/>
            </a:ext>
          </a:extLst>
        </xdr:cNvPr>
        <xdr:cNvSpPr txBox="1"/>
      </xdr:nvSpPr>
      <xdr:spPr>
        <a:xfrm>
          <a:off x="4519083" y="793750"/>
          <a:ext cx="8128000" cy="3164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広域機関に提出いただいた発電計画に基づく発電計画電力、</a:t>
          </a:r>
          <a:r>
            <a:rPr kumimoji="1" lang="ja-JP" altLang="ja-JP" sz="1100">
              <a:solidFill>
                <a:sysClr val="windowText" lastClr="000000"/>
              </a:solidFill>
              <a:effectLst/>
              <a:latin typeface="+mn-ea"/>
              <a:ea typeface="+mn-ea"/>
              <a:cs typeface="+mn-cs"/>
            </a:rPr>
            <a:t>実証事業等による過去の電源等の運転実績</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合計発電計画電力</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合計発電計画電力</a:t>
          </a:r>
          <a:r>
            <a:rPr kumimoji="1" lang="ja-JP" altLang="en-US" sz="1100">
              <a:solidFill>
                <a:sysClr val="windowText" lastClr="000000"/>
              </a:solidFill>
              <a:effectLst/>
              <a:latin typeface="+mn-ea"/>
              <a:ea typeface="+mn-ea"/>
              <a:cs typeface="+mn-cs"/>
            </a:rPr>
            <a:t>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分平均</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7</xdr:col>
      <xdr:colOff>328083</xdr:colOff>
      <xdr:row>6</xdr:row>
      <xdr:rowOff>190500</xdr:rowOff>
    </xdr:from>
    <xdr:to>
      <xdr:col>11</xdr:col>
      <xdr:colOff>622470</xdr:colOff>
      <xdr:row>8</xdr:row>
      <xdr:rowOff>82718</xdr:rowOff>
    </xdr:to>
    <xdr:sp macro="" textlink="">
      <xdr:nvSpPr>
        <xdr:cNvPr id="9" name="吹き出し: 四角形 5">
          <a:extLst>
            <a:ext uri="{FF2B5EF4-FFF2-40B4-BE49-F238E27FC236}">
              <a16:creationId xmlns:a16="http://schemas.microsoft.com/office/drawing/2014/main" id="{5B4C830B-45BF-4AD0-9A2D-4675048C67FA}"/>
            </a:ext>
          </a:extLst>
        </xdr:cNvPr>
        <xdr:cNvSpPr/>
      </xdr:nvSpPr>
      <xdr:spPr>
        <a:xfrm>
          <a:off x="4159250" y="1471083"/>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3</xdr:row>
      <xdr:rowOff>0</xdr:rowOff>
    </xdr:from>
    <xdr:to>
      <xdr:col>11</xdr:col>
      <xdr:colOff>500743</xdr:colOff>
      <xdr:row>4</xdr:row>
      <xdr:rowOff>2723</xdr:rowOff>
    </xdr:to>
    <xdr:sp macro="" textlink="">
      <xdr:nvSpPr>
        <xdr:cNvPr id="10" name="テキスト ボックス 9">
          <a:extLst>
            <a:ext uri="{FF2B5EF4-FFF2-40B4-BE49-F238E27FC236}">
              <a16:creationId xmlns:a16="http://schemas.microsoft.com/office/drawing/2014/main" id="{9909F029-16BC-42C8-B3E4-D1E758FD1EA1}"/>
            </a:ext>
          </a:extLst>
        </xdr:cNvPr>
        <xdr:cNvSpPr txBox="1">
          <a:spLocks noChangeArrowheads="1"/>
        </xdr:cNvSpPr>
      </xdr:nvSpPr>
      <xdr:spPr bwMode="auto">
        <a:xfrm>
          <a:off x="1782536" y="544286"/>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362679</xdr:colOff>
      <xdr:row>0</xdr:row>
      <xdr:rowOff>50993</xdr:rowOff>
    </xdr:from>
    <xdr:to>
      <xdr:col>17</xdr:col>
      <xdr:colOff>600045</xdr:colOff>
      <xdr:row>1</xdr:row>
      <xdr:rowOff>50995</xdr:rowOff>
    </xdr:to>
    <xdr:sp macro="" textlink="">
      <xdr:nvSpPr>
        <xdr:cNvPr id="2" name="テキスト ボックス 2">
          <a:extLst>
            <a:ext uri="{FF2B5EF4-FFF2-40B4-BE49-F238E27FC236}">
              <a16:creationId xmlns:a16="http://schemas.microsoft.com/office/drawing/2014/main" id="{A5AA63E9-47BD-4EFC-8C88-26C504B45ED9}"/>
            </a:ext>
          </a:extLst>
        </xdr:cNvPr>
        <xdr:cNvSpPr txBox="1">
          <a:spLocks noChangeArrowheads="1"/>
        </xdr:cNvSpPr>
      </xdr:nvSpPr>
      <xdr:spPr bwMode="auto">
        <a:xfrm>
          <a:off x="9942108" y="50993"/>
          <a:ext cx="890508" cy="22860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E6F13A78-FF4C-4290-87A7-D0E3FFD3A924}"/>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381000</xdr:colOff>
      <xdr:row>4</xdr:row>
      <xdr:rowOff>0</xdr:rowOff>
    </xdr:from>
    <xdr:to>
      <xdr:col>17</xdr:col>
      <xdr:colOff>515094</xdr:colOff>
      <xdr:row>15</xdr:row>
      <xdr:rowOff>233890</xdr:rowOff>
    </xdr:to>
    <xdr:sp macro="" textlink="">
      <xdr:nvSpPr>
        <xdr:cNvPr id="6" name="テキスト ボックス 5">
          <a:extLst>
            <a:ext uri="{FF2B5EF4-FFF2-40B4-BE49-F238E27FC236}">
              <a16:creationId xmlns:a16="http://schemas.microsoft.com/office/drawing/2014/main" id="{1B062312-93ED-41F4-B3CB-40DFD4466AA5}"/>
            </a:ext>
          </a:extLst>
        </xdr:cNvPr>
        <xdr:cNvSpPr txBox="1"/>
      </xdr:nvSpPr>
      <xdr:spPr>
        <a:xfrm>
          <a:off x="4095750" y="993321"/>
          <a:ext cx="6665523" cy="2928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chemeClr val="tx1"/>
              </a:solidFill>
              <a:effectLst/>
              <a:latin typeface="+mn-ea"/>
              <a:ea typeface="+mn-ea"/>
              <a:cs typeface="+mn-cs"/>
            </a:rPr>
            <a:t>200÷5×60=2</a:t>
          </a:r>
          <a:r>
            <a:rPr kumimoji="1" lang="en-US" altLang="ja-JP" sz="1100">
              <a:solidFill>
                <a:schemeClr val="tx1"/>
              </a:solidFill>
              <a:effectLst/>
              <a:latin typeface="+mn-lt"/>
              <a:ea typeface="+mn-ea"/>
              <a:cs typeface="+mn-cs"/>
            </a:rPr>
            <a:t>,</a:t>
          </a:r>
          <a:r>
            <a:rPr kumimoji="1" lang="en-US" altLang="ja-JP" sz="1100">
              <a:solidFill>
                <a:schemeClr val="tx1"/>
              </a:solidFill>
              <a:effectLst/>
              <a:latin typeface="+mn-ea"/>
              <a:ea typeface="+mn-ea"/>
              <a:cs typeface="+mn-cs"/>
            </a:rPr>
            <a:t>400kW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 当該運転実績等をもって、調整力供出能力・性能の把握が可能な場合、属地エリアの一般送配電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12</xdr:col>
      <xdr:colOff>38100</xdr:colOff>
      <xdr:row>4</xdr:row>
      <xdr:rowOff>2723</xdr:rowOff>
    </xdr:to>
    <xdr:sp macro="" textlink="">
      <xdr:nvSpPr>
        <xdr:cNvPr id="5" name="テキスト ボックス 4">
          <a:extLst>
            <a:ext uri="{FF2B5EF4-FFF2-40B4-BE49-F238E27FC236}">
              <a16:creationId xmlns:a16="http://schemas.microsoft.com/office/drawing/2014/main" id="{47DEB28E-3486-4F0D-BB8C-A633F14FD145}"/>
            </a:ext>
          </a:extLst>
        </xdr:cNvPr>
        <xdr:cNvSpPr txBox="1">
          <a:spLocks noChangeArrowheads="1"/>
        </xdr:cNvSpPr>
      </xdr:nvSpPr>
      <xdr:spPr bwMode="auto">
        <a:xfrm>
          <a:off x="1755321" y="748393"/>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394607</xdr:colOff>
      <xdr:row>4</xdr:row>
      <xdr:rowOff>0</xdr:rowOff>
    </xdr:from>
    <xdr:to>
      <xdr:col>17</xdr:col>
      <xdr:colOff>515093</xdr:colOff>
      <xdr:row>15</xdr:row>
      <xdr:rowOff>233890</xdr:rowOff>
    </xdr:to>
    <xdr:sp macro="" textlink="">
      <xdr:nvSpPr>
        <xdr:cNvPr id="9" name="テキスト ボックス 8">
          <a:extLst>
            <a:ext uri="{FF2B5EF4-FFF2-40B4-BE49-F238E27FC236}">
              <a16:creationId xmlns:a16="http://schemas.microsoft.com/office/drawing/2014/main" id="{3C0F52EB-50CC-4C2D-8D98-33FF0C307AC3}"/>
            </a:ext>
          </a:extLst>
        </xdr:cNvPr>
        <xdr:cNvSpPr txBox="1"/>
      </xdr:nvSpPr>
      <xdr:spPr>
        <a:xfrm>
          <a:off x="4109357" y="993321"/>
          <a:ext cx="6651915" cy="2928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377907</xdr:colOff>
      <xdr:row>0</xdr:row>
      <xdr:rowOff>52917</xdr:rowOff>
    </xdr:from>
    <xdr:to>
      <xdr:col>17</xdr:col>
      <xdr:colOff>613530</xdr:colOff>
      <xdr:row>1</xdr:row>
      <xdr:rowOff>52919</xdr:rowOff>
    </xdr:to>
    <xdr:sp macro="" textlink="">
      <xdr:nvSpPr>
        <xdr:cNvPr id="3" name="テキスト ボックス 2">
          <a:extLst>
            <a:ext uri="{FF2B5EF4-FFF2-40B4-BE49-F238E27FC236}">
              <a16:creationId xmlns:a16="http://schemas.microsoft.com/office/drawing/2014/main" id="{BEEE8D53-8999-40DD-83C4-093EFC069DEA}"/>
            </a:ext>
          </a:extLst>
        </xdr:cNvPr>
        <xdr:cNvSpPr txBox="1">
          <a:spLocks noChangeArrowheads="1"/>
        </xdr:cNvSpPr>
      </xdr:nvSpPr>
      <xdr:spPr bwMode="auto">
        <a:xfrm>
          <a:off x="9957336" y="52917"/>
          <a:ext cx="888765" cy="22860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8965</xdr:colOff>
      <xdr:row>0</xdr:row>
      <xdr:rowOff>8965</xdr:rowOff>
    </xdr:from>
    <xdr:to>
      <xdr:col>3</xdr:col>
      <xdr:colOff>366957</xdr:colOff>
      <xdr:row>0</xdr:row>
      <xdr:rowOff>228193</xdr:rowOff>
    </xdr:to>
    <xdr:sp macro="" textlink="">
      <xdr:nvSpPr>
        <xdr:cNvPr id="4" name="テキスト ボックス 11">
          <a:extLst>
            <a:ext uri="{FF2B5EF4-FFF2-40B4-BE49-F238E27FC236}">
              <a16:creationId xmlns:a16="http://schemas.microsoft.com/office/drawing/2014/main" id="{535816F1-9704-4E57-BCFE-672265E9E802}"/>
            </a:ext>
          </a:extLst>
        </xdr:cNvPr>
        <xdr:cNvSpPr txBox="1"/>
      </xdr:nvSpPr>
      <xdr:spPr>
        <a:xfrm>
          <a:off x="180415" y="8965"/>
          <a:ext cx="1281917" cy="21922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242047</xdr:colOff>
      <xdr:row>29</xdr:row>
      <xdr:rowOff>44825</xdr:rowOff>
    </xdr:from>
    <xdr:to>
      <xdr:col>16</xdr:col>
      <xdr:colOff>612642</xdr:colOff>
      <xdr:row>30</xdr:row>
      <xdr:rowOff>160086</xdr:rowOff>
    </xdr:to>
    <xdr:sp macro="" textlink="">
      <xdr:nvSpPr>
        <xdr:cNvPr id="5" name="吹き出し: 角を丸めた四角形 4">
          <a:extLst>
            <a:ext uri="{FF2B5EF4-FFF2-40B4-BE49-F238E27FC236}">
              <a16:creationId xmlns:a16="http://schemas.microsoft.com/office/drawing/2014/main" id="{8B6F1692-5E0E-43E7-A806-39DF53F8750F}"/>
            </a:ext>
          </a:extLst>
        </xdr:cNvPr>
        <xdr:cNvSpPr/>
      </xdr:nvSpPr>
      <xdr:spPr>
        <a:xfrm>
          <a:off x="5937997" y="7445750"/>
          <a:ext cx="4313945" cy="353386"/>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170330</xdr:colOff>
      <xdr:row>9</xdr:row>
      <xdr:rowOff>53788</xdr:rowOff>
    </xdr:from>
    <xdr:to>
      <xdr:col>12</xdr:col>
      <xdr:colOff>3361</xdr:colOff>
      <xdr:row>11</xdr:row>
      <xdr:rowOff>225798</xdr:rowOff>
    </xdr:to>
    <xdr:sp macro="" textlink="">
      <xdr:nvSpPr>
        <xdr:cNvPr id="6" name="吹き出し: 角を丸めた四角形 5">
          <a:extLst>
            <a:ext uri="{FF2B5EF4-FFF2-40B4-BE49-F238E27FC236}">
              <a16:creationId xmlns:a16="http://schemas.microsoft.com/office/drawing/2014/main" id="{8EA0BB0E-151A-42DB-8100-D6A38293F4A5}"/>
            </a:ext>
          </a:extLst>
        </xdr:cNvPr>
        <xdr:cNvSpPr/>
      </xdr:nvSpPr>
      <xdr:spPr>
        <a:xfrm>
          <a:off x="3894605" y="2215963"/>
          <a:ext cx="3119156" cy="648260"/>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実証事業等実施時点のロス率を記載ください。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7" name="テキスト ボックス 2">
          <a:extLst>
            <a:ext uri="{FF2B5EF4-FFF2-40B4-BE49-F238E27FC236}">
              <a16:creationId xmlns:a16="http://schemas.microsoft.com/office/drawing/2014/main" id="{E480E35F-3B63-4450-B74B-FF60E915E478}"/>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349250</xdr:colOff>
      <xdr:row>4</xdr:row>
      <xdr:rowOff>195037</xdr:rowOff>
    </xdr:from>
    <xdr:to>
      <xdr:col>12</xdr:col>
      <xdr:colOff>199136</xdr:colOff>
      <xdr:row>6</xdr:row>
      <xdr:rowOff>87253</xdr:rowOff>
    </xdr:to>
    <xdr:sp macro="" textlink="">
      <xdr:nvSpPr>
        <xdr:cNvPr id="8" name="吹き出し: 四角形 5">
          <a:extLst>
            <a:ext uri="{FF2B5EF4-FFF2-40B4-BE49-F238E27FC236}">
              <a16:creationId xmlns:a16="http://schemas.microsoft.com/office/drawing/2014/main" id="{514F77B9-A3BF-4ADD-971E-53C375F348F5}"/>
            </a:ext>
          </a:extLst>
        </xdr:cNvPr>
        <xdr:cNvSpPr/>
      </xdr:nvSpPr>
      <xdr:spPr>
        <a:xfrm>
          <a:off x="4064000" y="1188358"/>
          <a:ext cx="3115600" cy="382074"/>
        </a:xfrm>
        <a:prstGeom prst="borderCallout1">
          <a:avLst>
            <a:gd name="adj1" fmla="val 1605"/>
            <a:gd name="adj2" fmla="val 285"/>
            <a:gd name="adj3" fmla="val 50504"/>
            <a:gd name="adj4" fmla="val -17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3</xdr:row>
      <xdr:rowOff>0</xdr:rowOff>
    </xdr:from>
    <xdr:to>
      <xdr:col>12</xdr:col>
      <xdr:colOff>38100</xdr:colOff>
      <xdr:row>4</xdr:row>
      <xdr:rowOff>2723</xdr:rowOff>
    </xdr:to>
    <xdr:sp macro="" textlink="">
      <xdr:nvSpPr>
        <xdr:cNvPr id="10" name="テキスト ボックス 9">
          <a:extLst>
            <a:ext uri="{FF2B5EF4-FFF2-40B4-BE49-F238E27FC236}">
              <a16:creationId xmlns:a16="http://schemas.microsoft.com/office/drawing/2014/main" id="{86700B09-1612-4961-994A-3D7B0EB81CA5}"/>
            </a:ext>
          </a:extLst>
        </xdr:cNvPr>
        <xdr:cNvSpPr txBox="1">
          <a:spLocks noChangeArrowheads="1"/>
        </xdr:cNvSpPr>
      </xdr:nvSpPr>
      <xdr:spPr bwMode="auto">
        <a:xfrm>
          <a:off x="1755321" y="748393"/>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378919</xdr:colOff>
      <xdr:row>0</xdr:row>
      <xdr:rowOff>51298</xdr:rowOff>
    </xdr:from>
    <xdr:to>
      <xdr:col>17</xdr:col>
      <xdr:colOff>614542</xdr:colOff>
      <xdr:row>1</xdr:row>
      <xdr:rowOff>60264</xdr:rowOff>
    </xdr:to>
    <xdr:sp macro="" textlink="">
      <xdr:nvSpPr>
        <xdr:cNvPr id="2" name="テキスト ボックス 2">
          <a:extLst>
            <a:ext uri="{FF2B5EF4-FFF2-40B4-BE49-F238E27FC236}">
              <a16:creationId xmlns:a16="http://schemas.microsoft.com/office/drawing/2014/main" id="{F7E4F4C6-9D90-4533-A01F-264ECD631E70}"/>
            </a:ext>
          </a:extLst>
        </xdr:cNvPr>
        <xdr:cNvSpPr txBox="1">
          <a:spLocks noChangeArrowheads="1"/>
        </xdr:cNvSpPr>
      </xdr:nvSpPr>
      <xdr:spPr bwMode="auto">
        <a:xfrm>
          <a:off x="9958348" y="51298"/>
          <a:ext cx="888765" cy="23756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10-</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3</xdr:row>
      <xdr:rowOff>0</xdr:rowOff>
    </xdr:from>
    <xdr:to>
      <xdr:col>3</xdr:col>
      <xdr:colOff>602753</xdr:colOff>
      <xdr:row>3</xdr:row>
      <xdr:rowOff>217715</xdr:rowOff>
    </xdr:to>
    <xdr:sp macro="" textlink="">
      <xdr:nvSpPr>
        <xdr:cNvPr id="3" name="テキスト ボックス 2">
          <a:extLst>
            <a:ext uri="{FF2B5EF4-FFF2-40B4-BE49-F238E27FC236}">
              <a16:creationId xmlns:a16="http://schemas.microsoft.com/office/drawing/2014/main" id="{1ED521E3-E337-4266-8962-FB87B415AE74}"/>
            </a:ext>
          </a:extLst>
        </xdr:cNvPr>
        <xdr:cNvSpPr txBox="1">
          <a:spLocks noChangeArrowheads="1"/>
        </xdr:cNvSpPr>
      </xdr:nvSpPr>
      <xdr:spPr bwMode="auto">
        <a:xfrm>
          <a:off x="171450" y="733425"/>
          <a:ext cx="1526678" cy="2177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381001</xdr:colOff>
      <xdr:row>4</xdr:row>
      <xdr:rowOff>0</xdr:rowOff>
    </xdr:from>
    <xdr:to>
      <xdr:col>17</xdr:col>
      <xdr:colOff>515094</xdr:colOff>
      <xdr:row>15</xdr:row>
      <xdr:rowOff>233890</xdr:rowOff>
    </xdr:to>
    <xdr:sp macro="" textlink="">
      <xdr:nvSpPr>
        <xdr:cNvPr id="6" name="テキスト ボックス 5">
          <a:extLst>
            <a:ext uri="{FF2B5EF4-FFF2-40B4-BE49-F238E27FC236}">
              <a16:creationId xmlns:a16="http://schemas.microsoft.com/office/drawing/2014/main" id="{A2781647-9F04-4BD5-820F-EA48FAAD4C2D}"/>
            </a:ext>
          </a:extLst>
        </xdr:cNvPr>
        <xdr:cNvSpPr txBox="1"/>
      </xdr:nvSpPr>
      <xdr:spPr>
        <a:xfrm>
          <a:off x="4095751" y="993321"/>
          <a:ext cx="6665522" cy="2928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○実証事業等による過去の電源等の運転実績について記入してください。</a:t>
          </a:r>
          <a:endParaRPr lang="ja-JP" altLang="ja-JP">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○当該実績が実証事業等に参画していることを証明できる書類ならびに当該実績の算出した根拠と</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なる書類を提出してください。</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ja-JP" sz="1100">
              <a:solidFill>
                <a:sysClr val="windowText" lastClr="000000"/>
              </a:solidFill>
              <a:effectLst/>
              <a:latin typeface="+mn-lt"/>
              <a:ea typeface="+mn-ea"/>
              <a:cs typeface="+mn-cs"/>
            </a:rPr>
            <a:t>ベースライン</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en-US" sz="1100">
              <a:solidFill>
                <a:sysClr val="windowText" lastClr="000000"/>
              </a:solidFill>
              <a:effectLst/>
              <a:latin typeface="+mn-ea"/>
              <a:ea typeface="+mn-ea"/>
              <a:cs typeface="+mn-cs"/>
            </a:rPr>
            <a:t>ベースラインが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ja-JP" sz="1100">
              <a:solidFill>
                <a:schemeClr val="dk1"/>
              </a:solidFill>
              <a:effectLst/>
              <a:latin typeface="+mn-lt"/>
              <a:ea typeface="+mn-ea"/>
              <a:cs typeface="+mn-cs"/>
            </a:rPr>
            <a:t>○ 当該運転実績等をもって、調整力供出能力・性能の把握が可能な場合、</a:t>
          </a:r>
          <a:r>
            <a:rPr kumimoji="1" lang="ja-JP" altLang="ja-JP" sz="1100">
              <a:solidFill>
                <a:schemeClr val="tx1"/>
              </a:solidFill>
              <a:effectLst/>
              <a:latin typeface="+mn-lt"/>
              <a:ea typeface="+mn-ea"/>
              <a:cs typeface="+mn-cs"/>
            </a:rPr>
            <a:t>属地エリアの一般送配電</a:t>
          </a:r>
          <a:r>
            <a:rPr kumimoji="1" lang="en-US" altLang="ja-JP" sz="1100">
              <a:solidFill>
                <a:schemeClr val="tx1"/>
              </a:solidFill>
              <a:effectLst/>
              <a:latin typeface="+mn-lt"/>
              <a:ea typeface="+mn-ea"/>
              <a:cs typeface="+mn-cs"/>
            </a:rPr>
            <a:t>     </a:t>
          </a:r>
          <a:endParaRPr lang="ja-JP" altLang="ja-JP">
            <a:solidFill>
              <a:schemeClr val="tx1"/>
            </a:solidFill>
            <a:effectLst/>
          </a:endParaRPr>
        </a:p>
        <a:p>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事業者の判断に</a:t>
          </a:r>
          <a:r>
            <a:rPr kumimoji="1" lang="ja-JP" altLang="ja-JP" sz="1100" baseline="0">
              <a:solidFill>
                <a:schemeClr val="tx1"/>
              </a:solidFill>
              <a:effectLst/>
              <a:latin typeface="+mn-lt"/>
              <a:ea typeface="+mn-ea"/>
              <a:cs typeface="+mn-cs"/>
            </a:rPr>
            <a:t>おいて調整力の実働試験または その一部を省略することがあります</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4</xdr:col>
      <xdr:colOff>0</xdr:colOff>
      <xdr:row>3</xdr:row>
      <xdr:rowOff>0</xdr:rowOff>
    </xdr:from>
    <xdr:to>
      <xdr:col>12</xdr:col>
      <xdr:colOff>38100</xdr:colOff>
      <xdr:row>4</xdr:row>
      <xdr:rowOff>2723</xdr:rowOff>
    </xdr:to>
    <xdr:sp macro="" textlink="">
      <xdr:nvSpPr>
        <xdr:cNvPr id="5" name="テキスト ボックス 4">
          <a:extLst>
            <a:ext uri="{FF2B5EF4-FFF2-40B4-BE49-F238E27FC236}">
              <a16:creationId xmlns:a16="http://schemas.microsoft.com/office/drawing/2014/main" id="{C8EB9F56-38CA-444A-BFDC-9A0D4D20512D}"/>
            </a:ext>
          </a:extLst>
        </xdr:cNvPr>
        <xdr:cNvSpPr txBox="1">
          <a:spLocks noChangeArrowheads="1"/>
        </xdr:cNvSpPr>
      </xdr:nvSpPr>
      <xdr:spPr bwMode="auto">
        <a:xfrm>
          <a:off x="1755321" y="748393"/>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AB4B7-0C07-4731-90FB-C0DA7A21ABF4}">
  <sheetPr>
    <pageSetUpPr fitToPage="1"/>
  </sheetPr>
  <dimension ref="B1:U79"/>
  <sheetViews>
    <sheetView showGridLines="0" tabSelected="1"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9" style="24" customWidth="1"/>
    <col min="13" max="16" width="9" style="24"/>
    <col min="17" max="19" width="9" style="24" customWidth="1"/>
    <col min="20" max="20" width="3.59765625" style="24" customWidth="1"/>
    <col min="21" max="16384" width="9" style="24"/>
  </cols>
  <sheetData>
    <row r="1" spans="2:7" x14ac:dyDescent="0.45">
      <c r="B1" s="26"/>
    </row>
    <row r="2" spans="2:7" x14ac:dyDescent="0.45">
      <c r="B2" s="26" t="s">
        <v>71</v>
      </c>
    </row>
    <row r="3" spans="2:7" ht="22.2" x14ac:dyDescent="0.45">
      <c r="B3" s="144" t="s">
        <v>54</v>
      </c>
    </row>
    <row r="5" spans="2:7" x14ac:dyDescent="0.45">
      <c r="B5" s="184" t="s">
        <v>0</v>
      </c>
      <c r="C5" s="185"/>
      <c r="D5" s="186"/>
      <c r="E5" s="187"/>
      <c r="F5" s="187"/>
      <c r="G5" s="187"/>
    </row>
    <row r="6" spans="2:7" x14ac:dyDescent="0.45">
      <c r="B6" s="184" t="s">
        <v>3</v>
      </c>
      <c r="C6" s="185"/>
      <c r="D6" s="186"/>
      <c r="E6" s="187"/>
      <c r="F6" s="187"/>
      <c r="G6" s="187"/>
    </row>
    <row r="7" spans="2:7" x14ac:dyDescent="0.45">
      <c r="B7" s="184" t="s">
        <v>26</v>
      </c>
      <c r="C7" s="185"/>
      <c r="D7" s="186"/>
      <c r="E7" s="188"/>
      <c r="F7" s="189"/>
      <c r="G7" s="190"/>
    </row>
    <row r="8" spans="2:7" x14ac:dyDescent="0.45">
      <c r="B8" s="178" t="s">
        <v>5</v>
      </c>
      <c r="C8" s="179"/>
      <c r="D8" s="180"/>
      <c r="E8" s="181"/>
      <c r="F8" s="182"/>
      <c r="G8" s="183"/>
    </row>
    <row r="9" spans="2:7" x14ac:dyDescent="0.45">
      <c r="B9" s="178" t="s">
        <v>6</v>
      </c>
      <c r="C9" s="179"/>
      <c r="D9" s="180"/>
      <c r="E9" s="194"/>
      <c r="F9" s="182"/>
      <c r="G9" s="183"/>
    </row>
    <row r="10" spans="2:7" x14ac:dyDescent="0.45">
      <c r="B10" s="184" t="s">
        <v>7</v>
      </c>
      <c r="C10" s="185"/>
      <c r="D10" s="186"/>
      <c r="E10" s="121"/>
      <c r="F10" s="120" t="s">
        <v>4</v>
      </c>
      <c r="G10" s="25">
        <f>E10+TIME(4,0,0)</f>
        <v>0.16666666666666666</v>
      </c>
    </row>
    <row r="11" spans="2:7" x14ac:dyDescent="0.45">
      <c r="B11" s="184" t="s">
        <v>20</v>
      </c>
      <c r="C11" s="185"/>
      <c r="D11" s="186"/>
      <c r="E11" s="195"/>
      <c r="F11" s="196"/>
      <c r="G11" s="197"/>
    </row>
    <row r="12" spans="2:7" x14ac:dyDescent="0.45">
      <c r="B12" s="200" t="s">
        <v>27</v>
      </c>
      <c r="C12" s="200"/>
      <c r="D12" s="200"/>
      <c r="E12" s="187"/>
      <c r="F12" s="187"/>
      <c r="G12" s="187"/>
    </row>
    <row r="13" spans="2:7" x14ac:dyDescent="0.45">
      <c r="B13" s="30" t="s">
        <v>10</v>
      </c>
      <c r="C13" s="27"/>
      <c r="D13" s="27"/>
      <c r="E13" s="28"/>
      <c r="F13" s="28"/>
      <c r="G13" s="28"/>
    </row>
    <row r="14" spans="2:7" x14ac:dyDescent="0.45">
      <c r="B14" s="39" t="s">
        <v>12</v>
      </c>
      <c r="C14" s="27"/>
      <c r="D14" s="57"/>
      <c r="E14" s="61"/>
      <c r="F14" s="28"/>
      <c r="G14" s="28"/>
    </row>
    <row r="15" spans="2:7" x14ac:dyDescent="0.45">
      <c r="B15" s="58"/>
      <c r="C15" s="57"/>
      <c r="D15" s="57"/>
      <c r="E15" s="61"/>
      <c r="F15" s="28"/>
      <c r="G15" s="28"/>
    </row>
    <row r="16" spans="2:7" x14ac:dyDescent="0.45">
      <c r="B16" s="58"/>
      <c r="C16" s="58"/>
      <c r="D16" s="58"/>
      <c r="E16" s="58"/>
    </row>
    <row r="17" spans="2:21" x14ac:dyDescent="0.45">
      <c r="B17" s="58"/>
      <c r="C17" s="58"/>
      <c r="D17" s="58"/>
      <c r="E17" s="58"/>
      <c r="F17" s="124"/>
      <c r="L17" s="124"/>
    </row>
    <row r="18" spans="2:21" x14ac:dyDescent="0.45">
      <c r="B18" s="58"/>
      <c r="C18" s="58"/>
      <c r="D18" s="58"/>
      <c r="E18" s="58"/>
    </row>
    <row r="19" spans="2:21" x14ac:dyDescent="0.45">
      <c r="B19" s="26" t="s">
        <v>53</v>
      </c>
      <c r="I19" s="24" t="s">
        <v>45</v>
      </c>
      <c r="O19" s="24" t="s">
        <v>16</v>
      </c>
    </row>
    <row r="20" spans="2:21" s="1" customFormat="1" ht="87" x14ac:dyDescent="0.45">
      <c r="B20" s="198" t="s">
        <v>2</v>
      </c>
      <c r="C20" s="198"/>
      <c r="D20" s="198"/>
      <c r="E20" s="198"/>
      <c r="F20" s="73" t="s">
        <v>52</v>
      </c>
      <c r="G20" s="29" t="s">
        <v>44</v>
      </c>
      <c r="I20" s="201" t="s">
        <v>2</v>
      </c>
      <c r="J20" s="202"/>
      <c r="K20" s="203"/>
      <c r="L20" s="125" t="s">
        <v>46</v>
      </c>
      <c r="M20" s="59" t="s">
        <v>47</v>
      </c>
      <c r="O20" s="201" t="s">
        <v>2</v>
      </c>
      <c r="P20" s="202"/>
      <c r="Q20" s="203"/>
      <c r="R20" s="45" t="s">
        <v>48</v>
      </c>
      <c r="S20" s="128" t="s">
        <v>49</v>
      </c>
      <c r="T20" s="24"/>
    </row>
    <row r="21" spans="2:21" s="1" customFormat="1" x14ac:dyDescent="0.45">
      <c r="B21" s="204" t="s">
        <v>8</v>
      </c>
      <c r="C21" s="3">
        <f>E10</f>
        <v>0</v>
      </c>
      <c r="D21" s="4" t="s">
        <v>1</v>
      </c>
      <c r="E21" s="5">
        <f>C21+TIME(0,5,0)</f>
        <v>3.472222222222222E-3</v>
      </c>
      <c r="F21" s="40"/>
      <c r="G21" s="40"/>
      <c r="H21" s="2"/>
      <c r="I21" s="3">
        <f>C21</f>
        <v>0</v>
      </c>
      <c r="J21" s="4" t="s">
        <v>1</v>
      </c>
      <c r="K21" s="5">
        <f>I21+TIME(0,5,0)</f>
        <v>3.472222222222222E-3</v>
      </c>
      <c r="L21" s="40"/>
      <c r="M21" s="44"/>
      <c r="N21" s="2"/>
      <c r="O21" s="3">
        <f>I21</f>
        <v>0</v>
      </c>
      <c r="P21" s="4" t="s">
        <v>1</v>
      </c>
      <c r="Q21" s="18">
        <f>O21+TIME(0,5,0)</f>
        <v>3.472222222222222E-3</v>
      </c>
      <c r="R21" s="126">
        <f>(G21-F21)+(L21-M21)</f>
        <v>0</v>
      </c>
      <c r="S21" s="191" t="s">
        <v>15</v>
      </c>
    </row>
    <row r="22" spans="2:21" s="1" customFormat="1" x14ac:dyDescent="0.45">
      <c r="B22" s="205"/>
      <c r="C22" s="6">
        <f>E21</f>
        <v>3.472222222222222E-3</v>
      </c>
      <c r="D22" s="7" t="s">
        <v>1</v>
      </c>
      <c r="E22" s="8">
        <f>C22+TIME(0,5,0)</f>
        <v>6.9444444444444441E-3</v>
      </c>
      <c r="F22" s="40"/>
      <c r="G22" s="40"/>
      <c r="I22" s="6">
        <f>K21</f>
        <v>3.472222222222222E-3</v>
      </c>
      <c r="J22" s="7" t="s">
        <v>1</v>
      </c>
      <c r="K22" s="8">
        <f>I22+TIME(0,5,0)</f>
        <v>6.9444444444444441E-3</v>
      </c>
      <c r="L22" s="40"/>
      <c r="M22" s="40"/>
      <c r="O22" s="6">
        <f>Q21</f>
        <v>3.472222222222222E-3</v>
      </c>
      <c r="P22" s="7" t="s">
        <v>1</v>
      </c>
      <c r="Q22" s="19">
        <f>O22+TIME(0,5,0)</f>
        <v>6.9444444444444441E-3</v>
      </c>
      <c r="R22" s="127">
        <f t="shared" ref="R22:R68" si="0">(G22-F22)+(L22-M22)</f>
        <v>0</v>
      </c>
      <c r="S22" s="192"/>
      <c r="U22" s="23"/>
    </row>
    <row r="23" spans="2:21" x14ac:dyDescent="0.45">
      <c r="B23" s="205"/>
      <c r="C23" s="6">
        <f t="shared" ref="C23:C68" si="1">E22</f>
        <v>6.9444444444444441E-3</v>
      </c>
      <c r="D23" s="7" t="s">
        <v>1</v>
      </c>
      <c r="E23" s="8">
        <f t="shared" ref="E23:E68" si="2">C23+TIME(0,5,0)</f>
        <v>1.0416666666666666E-2</v>
      </c>
      <c r="F23" s="41"/>
      <c r="G23" s="41"/>
      <c r="H23" s="2"/>
      <c r="I23" s="6">
        <f t="shared" ref="I23:I68" si="3">K22</f>
        <v>6.9444444444444441E-3</v>
      </c>
      <c r="J23" s="7" t="s">
        <v>1</v>
      </c>
      <c r="K23" s="8">
        <f t="shared" ref="K23:K68" si="4">I23+TIME(0,5,0)</f>
        <v>1.0416666666666666E-2</v>
      </c>
      <c r="L23" s="41"/>
      <c r="M23" s="41"/>
      <c r="N23" s="2"/>
      <c r="O23" s="6">
        <f t="shared" ref="O23:O68" si="5">Q22</f>
        <v>6.9444444444444441E-3</v>
      </c>
      <c r="P23" s="7" t="s">
        <v>1</v>
      </c>
      <c r="Q23" s="19">
        <f t="shared" ref="Q23:Q68" si="6">O23+TIME(0,5,0)</f>
        <v>1.0416666666666666E-2</v>
      </c>
      <c r="R23" s="127">
        <f t="shared" si="0"/>
        <v>0</v>
      </c>
      <c r="S23" s="192"/>
      <c r="T23" s="1"/>
    </row>
    <row r="24" spans="2:21" x14ac:dyDescent="0.45">
      <c r="B24" s="205"/>
      <c r="C24" s="6">
        <f t="shared" si="1"/>
        <v>1.0416666666666666E-2</v>
      </c>
      <c r="D24" s="7" t="s">
        <v>1</v>
      </c>
      <c r="E24" s="8">
        <f t="shared" si="2"/>
        <v>1.3888888888888888E-2</v>
      </c>
      <c r="F24" s="41"/>
      <c r="G24" s="41"/>
      <c r="I24" s="6">
        <f t="shared" si="3"/>
        <v>1.0416666666666666E-2</v>
      </c>
      <c r="J24" s="7" t="s">
        <v>1</v>
      </c>
      <c r="K24" s="8">
        <f t="shared" si="4"/>
        <v>1.3888888888888888E-2</v>
      </c>
      <c r="L24" s="41"/>
      <c r="M24" s="41"/>
      <c r="O24" s="6">
        <f t="shared" si="5"/>
        <v>1.0416666666666666E-2</v>
      </c>
      <c r="P24" s="7" t="s">
        <v>1</v>
      </c>
      <c r="Q24" s="19">
        <f t="shared" si="6"/>
        <v>1.3888888888888888E-2</v>
      </c>
      <c r="R24" s="127">
        <f t="shared" si="0"/>
        <v>0</v>
      </c>
      <c r="S24" s="192"/>
    </row>
    <row r="25" spans="2:21" x14ac:dyDescent="0.45">
      <c r="B25" s="205"/>
      <c r="C25" s="6">
        <f t="shared" si="1"/>
        <v>1.3888888888888888E-2</v>
      </c>
      <c r="D25" s="7" t="s">
        <v>1</v>
      </c>
      <c r="E25" s="8">
        <f t="shared" si="2"/>
        <v>1.7361111111111112E-2</v>
      </c>
      <c r="F25" s="41"/>
      <c r="G25" s="41"/>
      <c r="I25" s="6">
        <f t="shared" si="3"/>
        <v>1.3888888888888888E-2</v>
      </c>
      <c r="J25" s="7" t="s">
        <v>1</v>
      </c>
      <c r="K25" s="8">
        <f t="shared" si="4"/>
        <v>1.7361111111111112E-2</v>
      </c>
      <c r="L25" s="41"/>
      <c r="M25" s="41"/>
      <c r="O25" s="6">
        <f t="shared" si="5"/>
        <v>1.3888888888888888E-2</v>
      </c>
      <c r="P25" s="7" t="s">
        <v>1</v>
      </c>
      <c r="Q25" s="19">
        <f t="shared" si="6"/>
        <v>1.7361111111111112E-2</v>
      </c>
      <c r="R25" s="127">
        <f t="shared" si="0"/>
        <v>0</v>
      </c>
      <c r="S25" s="192"/>
    </row>
    <row r="26" spans="2:21" x14ac:dyDescent="0.45">
      <c r="B26" s="205"/>
      <c r="C26" s="6">
        <f t="shared" si="1"/>
        <v>1.7361111111111112E-2</v>
      </c>
      <c r="D26" s="7" t="s">
        <v>1</v>
      </c>
      <c r="E26" s="8">
        <f t="shared" si="2"/>
        <v>2.0833333333333336E-2</v>
      </c>
      <c r="F26" s="41"/>
      <c r="G26" s="41"/>
      <c r="I26" s="6">
        <f t="shared" si="3"/>
        <v>1.7361111111111112E-2</v>
      </c>
      <c r="J26" s="7" t="s">
        <v>1</v>
      </c>
      <c r="K26" s="8">
        <f t="shared" si="4"/>
        <v>2.0833333333333336E-2</v>
      </c>
      <c r="L26" s="41"/>
      <c r="M26" s="41"/>
      <c r="O26" s="6">
        <f t="shared" si="5"/>
        <v>1.7361111111111112E-2</v>
      </c>
      <c r="P26" s="7" t="s">
        <v>1</v>
      </c>
      <c r="Q26" s="19">
        <f t="shared" si="6"/>
        <v>2.0833333333333336E-2</v>
      </c>
      <c r="R26" s="127">
        <f t="shared" si="0"/>
        <v>0</v>
      </c>
      <c r="S26" s="192"/>
    </row>
    <row r="27" spans="2:21" x14ac:dyDescent="0.45">
      <c r="B27" s="205"/>
      <c r="C27" s="6">
        <f t="shared" si="1"/>
        <v>2.0833333333333336E-2</v>
      </c>
      <c r="D27" s="7" t="s">
        <v>1</v>
      </c>
      <c r="E27" s="8">
        <f t="shared" si="2"/>
        <v>2.4305555555555559E-2</v>
      </c>
      <c r="F27" s="41"/>
      <c r="G27" s="41"/>
      <c r="I27" s="6">
        <f t="shared" si="3"/>
        <v>2.0833333333333336E-2</v>
      </c>
      <c r="J27" s="7" t="s">
        <v>1</v>
      </c>
      <c r="K27" s="8">
        <f t="shared" si="4"/>
        <v>2.4305555555555559E-2</v>
      </c>
      <c r="L27" s="41"/>
      <c r="M27" s="41"/>
      <c r="O27" s="6">
        <f t="shared" si="5"/>
        <v>2.0833333333333336E-2</v>
      </c>
      <c r="P27" s="7" t="s">
        <v>1</v>
      </c>
      <c r="Q27" s="19">
        <f t="shared" si="6"/>
        <v>2.4305555555555559E-2</v>
      </c>
      <c r="R27" s="129">
        <f t="shared" si="0"/>
        <v>0</v>
      </c>
      <c r="S27" s="192"/>
    </row>
    <row r="28" spans="2:21" x14ac:dyDescent="0.45">
      <c r="B28" s="205"/>
      <c r="C28" s="6">
        <f t="shared" si="1"/>
        <v>2.4305555555555559E-2</v>
      </c>
      <c r="D28" s="7" t="s">
        <v>1</v>
      </c>
      <c r="E28" s="8">
        <f t="shared" si="2"/>
        <v>2.7777777777777783E-2</v>
      </c>
      <c r="F28" s="41"/>
      <c r="G28" s="41"/>
      <c r="I28" s="6">
        <f t="shared" si="3"/>
        <v>2.4305555555555559E-2</v>
      </c>
      <c r="J28" s="7" t="s">
        <v>1</v>
      </c>
      <c r="K28" s="8">
        <f t="shared" si="4"/>
        <v>2.7777777777777783E-2</v>
      </c>
      <c r="L28" s="41"/>
      <c r="M28" s="41"/>
      <c r="O28" s="6">
        <f t="shared" si="5"/>
        <v>2.4305555555555559E-2</v>
      </c>
      <c r="P28" s="7" t="s">
        <v>1</v>
      </c>
      <c r="Q28" s="19">
        <f t="shared" si="6"/>
        <v>2.7777777777777783E-2</v>
      </c>
      <c r="R28" s="129">
        <f t="shared" si="0"/>
        <v>0</v>
      </c>
      <c r="S28" s="192"/>
    </row>
    <row r="29" spans="2:21" x14ac:dyDescent="0.45">
      <c r="B29" s="205"/>
      <c r="C29" s="6">
        <f t="shared" si="1"/>
        <v>2.7777777777777783E-2</v>
      </c>
      <c r="D29" s="7" t="s">
        <v>1</v>
      </c>
      <c r="E29" s="8">
        <f t="shared" si="2"/>
        <v>3.1250000000000007E-2</v>
      </c>
      <c r="F29" s="41"/>
      <c r="G29" s="41"/>
      <c r="I29" s="6">
        <f t="shared" si="3"/>
        <v>2.7777777777777783E-2</v>
      </c>
      <c r="J29" s="7" t="s">
        <v>1</v>
      </c>
      <c r="K29" s="8">
        <f t="shared" si="4"/>
        <v>3.1250000000000007E-2</v>
      </c>
      <c r="L29" s="41"/>
      <c r="M29" s="41"/>
      <c r="O29" s="6">
        <f t="shared" si="5"/>
        <v>2.7777777777777783E-2</v>
      </c>
      <c r="P29" s="7" t="s">
        <v>1</v>
      </c>
      <c r="Q29" s="19">
        <f t="shared" si="6"/>
        <v>3.1250000000000007E-2</v>
      </c>
      <c r="R29" s="35">
        <f t="shared" si="0"/>
        <v>0</v>
      </c>
      <c r="S29" s="192"/>
    </row>
    <row r="30" spans="2:21" x14ac:dyDescent="0.45">
      <c r="B30" s="205"/>
      <c r="C30" s="6">
        <f t="shared" si="1"/>
        <v>3.1250000000000007E-2</v>
      </c>
      <c r="D30" s="7" t="s">
        <v>1</v>
      </c>
      <c r="E30" s="8">
        <f t="shared" si="2"/>
        <v>3.4722222222222231E-2</v>
      </c>
      <c r="F30" s="41"/>
      <c r="G30" s="41"/>
      <c r="I30" s="6">
        <f t="shared" si="3"/>
        <v>3.1250000000000007E-2</v>
      </c>
      <c r="J30" s="7" t="s">
        <v>1</v>
      </c>
      <c r="K30" s="8">
        <f t="shared" si="4"/>
        <v>3.4722222222222231E-2</v>
      </c>
      <c r="L30" s="41"/>
      <c r="M30" s="41"/>
      <c r="O30" s="6">
        <f t="shared" si="5"/>
        <v>3.1250000000000007E-2</v>
      </c>
      <c r="P30" s="7" t="s">
        <v>1</v>
      </c>
      <c r="Q30" s="19">
        <f t="shared" si="6"/>
        <v>3.4722222222222231E-2</v>
      </c>
      <c r="R30" s="127">
        <f t="shared" si="0"/>
        <v>0</v>
      </c>
      <c r="S30" s="192"/>
    </row>
    <row r="31" spans="2:21" x14ac:dyDescent="0.45">
      <c r="B31" s="205"/>
      <c r="C31" s="6">
        <f t="shared" si="1"/>
        <v>3.4722222222222231E-2</v>
      </c>
      <c r="D31" s="7" t="s">
        <v>1</v>
      </c>
      <c r="E31" s="8">
        <f t="shared" si="2"/>
        <v>3.8194444444444454E-2</v>
      </c>
      <c r="F31" s="41"/>
      <c r="G31" s="41"/>
      <c r="I31" s="6">
        <f t="shared" si="3"/>
        <v>3.4722222222222231E-2</v>
      </c>
      <c r="J31" s="7" t="s">
        <v>1</v>
      </c>
      <c r="K31" s="8">
        <f t="shared" si="4"/>
        <v>3.8194444444444454E-2</v>
      </c>
      <c r="L31" s="41"/>
      <c r="M31" s="41"/>
      <c r="O31" s="6">
        <f t="shared" si="5"/>
        <v>3.4722222222222231E-2</v>
      </c>
      <c r="P31" s="7" t="s">
        <v>1</v>
      </c>
      <c r="Q31" s="19">
        <f t="shared" si="6"/>
        <v>3.8194444444444454E-2</v>
      </c>
      <c r="R31" s="127">
        <f t="shared" si="0"/>
        <v>0</v>
      </c>
      <c r="S31" s="192"/>
    </row>
    <row r="32" spans="2:21" x14ac:dyDescent="0.45">
      <c r="B32" s="206"/>
      <c r="C32" s="9">
        <f t="shared" si="1"/>
        <v>3.8194444444444454E-2</v>
      </c>
      <c r="D32" s="10" t="s">
        <v>1</v>
      </c>
      <c r="E32" s="11">
        <f t="shared" si="2"/>
        <v>4.1666666666666678E-2</v>
      </c>
      <c r="F32" s="42"/>
      <c r="G32" s="42"/>
      <c r="I32" s="9">
        <f t="shared" si="3"/>
        <v>3.8194444444444454E-2</v>
      </c>
      <c r="J32" s="10" t="s">
        <v>1</v>
      </c>
      <c r="K32" s="11">
        <f t="shared" si="4"/>
        <v>4.1666666666666678E-2</v>
      </c>
      <c r="L32" s="42"/>
      <c r="M32" s="42"/>
      <c r="O32" s="9">
        <f t="shared" si="5"/>
        <v>3.8194444444444454E-2</v>
      </c>
      <c r="P32" s="10" t="s">
        <v>1</v>
      </c>
      <c r="Q32" s="20">
        <f t="shared" si="6"/>
        <v>4.1666666666666678E-2</v>
      </c>
      <c r="R32" s="38">
        <f t="shared" si="0"/>
        <v>0</v>
      </c>
      <c r="S32" s="193"/>
    </row>
    <row r="33" spans="2:19" x14ac:dyDescent="0.45">
      <c r="B33" s="199" t="s">
        <v>9</v>
      </c>
      <c r="C33" s="15">
        <f t="shared" si="1"/>
        <v>4.1666666666666678E-2</v>
      </c>
      <c r="D33" s="16" t="s">
        <v>1</v>
      </c>
      <c r="E33" s="17">
        <f t="shared" si="2"/>
        <v>4.5138888888888902E-2</v>
      </c>
      <c r="F33" s="40"/>
      <c r="G33" s="40"/>
      <c r="I33" s="15">
        <f t="shared" si="3"/>
        <v>4.1666666666666678E-2</v>
      </c>
      <c r="J33" s="16" t="s">
        <v>1</v>
      </c>
      <c r="K33" s="17">
        <f t="shared" si="4"/>
        <v>4.5138888888888902E-2</v>
      </c>
      <c r="L33" s="40"/>
      <c r="M33" s="51"/>
      <c r="O33" s="15">
        <f t="shared" si="5"/>
        <v>4.1666666666666678E-2</v>
      </c>
      <c r="P33" s="16" t="s">
        <v>1</v>
      </c>
      <c r="Q33" s="21">
        <f t="shared" si="6"/>
        <v>4.5138888888888902E-2</v>
      </c>
      <c r="R33" s="126">
        <f t="shared" si="0"/>
        <v>0</v>
      </c>
      <c r="S33" s="51"/>
    </row>
    <row r="34" spans="2:19" x14ac:dyDescent="0.45">
      <c r="B34" s="199"/>
      <c r="C34" s="6">
        <f t="shared" si="1"/>
        <v>4.5138888888888902E-2</v>
      </c>
      <c r="D34" s="7" t="s">
        <v>1</v>
      </c>
      <c r="E34" s="8">
        <f t="shared" si="2"/>
        <v>4.8611111111111126E-2</v>
      </c>
      <c r="F34" s="40"/>
      <c r="G34" s="40"/>
      <c r="I34" s="6">
        <f t="shared" si="3"/>
        <v>4.5138888888888902E-2</v>
      </c>
      <c r="J34" s="7" t="s">
        <v>1</v>
      </c>
      <c r="K34" s="8">
        <f t="shared" si="4"/>
        <v>4.8611111111111126E-2</v>
      </c>
      <c r="L34" s="40"/>
      <c r="M34" s="51"/>
      <c r="O34" s="6">
        <f t="shared" si="5"/>
        <v>4.5138888888888902E-2</v>
      </c>
      <c r="P34" s="7" t="s">
        <v>1</v>
      </c>
      <c r="Q34" s="19">
        <f t="shared" si="6"/>
        <v>4.8611111111111126E-2</v>
      </c>
      <c r="R34" s="127">
        <f t="shared" si="0"/>
        <v>0</v>
      </c>
      <c r="S34" s="51"/>
    </row>
    <row r="35" spans="2:19" x14ac:dyDescent="0.45">
      <c r="B35" s="199"/>
      <c r="C35" s="6">
        <f t="shared" si="1"/>
        <v>4.8611111111111126E-2</v>
      </c>
      <c r="D35" s="7" t="s">
        <v>1</v>
      </c>
      <c r="E35" s="8">
        <f t="shared" si="2"/>
        <v>5.208333333333335E-2</v>
      </c>
      <c r="F35" s="41"/>
      <c r="G35" s="41"/>
      <c r="I35" s="6">
        <f t="shared" si="3"/>
        <v>4.8611111111111126E-2</v>
      </c>
      <c r="J35" s="7" t="s">
        <v>1</v>
      </c>
      <c r="K35" s="8">
        <f t="shared" si="4"/>
        <v>5.208333333333335E-2</v>
      </c>
      <c r="L35" s="41"/>
      <c r="M35" s="53"/>
      <c r="O35" s="6">
        <f t="shared" si="5"/>
        <v>4.8611111111111126E-2</v>
      </c>
      <c r="P35" s="7" t="s">
        <v>1</v>
      </c>
      <c r="Q35" s="19">
        <f t="shared" si="6"/>
        <v>5.208333333333335E-2</v>
      </c>
      <c r="R35" s="127">
        <f t="shared" si="0"/>
        <v>0</v>
      </c>
      <c r="S35" s="51"/>
    </row>
    <row r="36" spans="2:19" x14ac:dyDescent="0.45">
      <c r="B36" s="199"/>
      <c r="C36" s="6">
        <f t="shared" si="1"/>
        <v>5.208333333333335E-2</v>
      </c>
      <c r="D36" s="7" t="s">
        <v>1</v>
      </c>
      <c r="E36" s="8">
        <f t="shared" si="2"/>
        <v>5.5555555555555573E-2</v>
      </c>
      <c r="F36" s="41"/>
      <c r="G36" s="41"/>
      <c r="I36" s="6">
        <f t="shared" si="3"/>
        <v>5.208333333333335E-2</v>
      </c>
      <c r="J36" s="7" t="s">
        <v>1</v>
      </c>
      <c r="K36" s="8">
        <f t="shared" si="4"/>
        <v>5.5555555555555573E-2</v>
      </c>
      <c r="L36" s="41"/>
      <c r="M36" s="53"/>
      <c r="O36" s="6">
        <f t="shared" si="5"/>
        <v>5.208333333333335E-2</v>
      </c>
      <c r="P36" s="7" t="s">
        <v>1</v>
      </c>
      <c r="Q36" s="19">
        <f t="shared" si="6"/>
        <v>5.5555555555555573E-2</v>
      </c>
      <c r="R36" s="127">
        <f t="shared" si="0"/>
        <v>0</v>
      </c>
      <c r="S36" s="51"/>
    </row>
    <row r="37" spans="2:19" x14ac:dyDescent="0.45">
      <c r="B37" s="199"/>
      <c r="C37" s="6">
        <f t="shared" si="1"/>
        <v>5.5555555555555573E-2</v>
      </c>
      <c r="D37" s="7" t="s">
        <v>1</v>
      </c>
      <c r="E37" s="8">
        <f t="shared" si="2"/>
        <v>5.9027777777777797E-2</v>
      </c>
      <c r="F37" s="41"/>
      <c r="G37" s="41"/>
      <c r="I37" s="6">
        <f t="shared" si="3"/>
        <v>5.5555555555555573E-2</v>
      </c>
      <c r="J37" s="7" t="s">
        <v>1</v>
      </c>
      <c r="K37" s="8">
        <f t="shared" si="4"/>
        <v>5.9027777777777797E-2</v>
      </c>
      <c r="L37" s="41"/>
      <c r="M37" s="53"/>
      <c r="O37" s="6">
        <f t="shared" si="5"/>
        <v>5.5555555555555573E-2</v>
      </c>
      <c r="P37" s="7" t="s">
        <v>1</v>
      </c>
      <c r="Q37" s="19">
        <f t="shared" si="6"/>
        <v>5.9027777777777797E-2</v>
      </c>
      <c r="R37" s="127">
        <f t="shared" si="0"/>
        <v>0</v>
      </c>
      <c r="S37" s="51"/>
    </row>
    <row r="38" spans="2:19" x14ac:dyDescent="0.45">
      <c r="B38" s="199"/>
      <c r="C38" s="6">
        <f t="shared" si="1"/>
        <v>5.9027777777777797E-2</v>
      </c>
      <c r="D38" s="7" t="s">
        <v>1</v>
      </c>
      <c r="E38" s="8">
        <f t="shared" si="2"/>
        <v>6.2500000000000014E-2</v>
      </c>
      <c r="F38" s="41"/>
      <c r="G38" s="41"/>
      <c r="I38" s="6">
        <f t="shared" si="3"/>
        <v>5.9027777777777797E-2</v>
      </c>
      <c r="J38" s="7" t="s">
        <v>1</v>
      </c>
      <c r="K38" s="8">
        <f t="shared" si="4"/>
        <v>6.2500000000000014E-2</v>
      </c>
      <c r="L38" s="41"/>
      <c r="M38" s="51"/>
      <c r="O38" s="6">
        <f t="shared" si="5"/>
        <v>5.9027777777777797E-2</v>
      </c>
      <c r="P38" s="7" t="s">
        <v>1</v>
      </c>
      <c r="Q38" s="19">
        <f t="shared" si="6"/>
        <v>6.2500000000000014E-2</v>
      </c>
      <c r="R38" s="129">
        <f t="shared" si="0"/>
        <v>0</v>
      </c>
      <c r="S38" s="51"/>
    </row>
    <row r="39" spans="2:19" x14ac:dyDescent="0.45">
      <c r="B39" s="199"/>
      <c r="C39" s="6">
        <f t="shared" si="1"/>
        <v>6.2500000000000014E-2</v>
      </c>
      <c r="D39" s="7" t="s">
        <v>1</v>
      </c>
      <c r="E39" s="8">
        <f t="shared" si="2"/>
        <v>6.5972222222222238E-2</v>
      </c>
      <c r="F39" s="41"/>
      <c r="G39" s="41"/>
      <c r="I39" s="6">
        <f t="shared" si="3"/>
        <v>6.2500000000000014E-2</v>
      </c>
      <c r="J39" s="7" t="s">
        <v>1</v>
      </c>
      <c r="K39" s="8">
        <f t="shared" si="4"/>
        <v>6.5972222222222238E-2</v>
      </c>
      <c r="L39" s="41"/>
      <c r="M39" s="51"/>
      <c r="O39" s="6">
        <f t="shared" si="5"/>
        <v>6.2500000000000014E-2</v>
      </c>
      <c r="P39" s="7" t="s">
        <v>1</v>
      </c>
      <c r="Q39" s="19">
        <f t="shared" si="6"/>
        <v>6.5972222222222238E-2</v>
      </c>
      <c r="R39" s="129">
        <f t="shared" si="0"/>
        <v>0</v>
      </c>
      <c r="S39" s="51"/>
    </row>
    <row r="40" spans="2:19" x14ac:dyDescent="0.45">
      <c r="B40" s="199"/>
      <c r="C40" s="6">
        <f t="shared" si="1"/>
        <v>6.5972222222222238E-2</v>
      </c>
      <c r="D40" s="7" t="s">
        <v>1</v>
      </c>
      <c r="E40" s="8">
        <f t="shared" si="2"/>
        <v>6.9444444444444461E-2</v>
      </c>
      <c r="F40" s="41"/>
      <c r="G40" s="41"/>
      <c r="I40" s="6">
        <f t="shared" si="3"/>
        <v>6.5972222222222238E-2</v>
      </c>
      <c r="J40" s="7" t="s">
        <v>1</v>
      </c>
      <c r="K40" s="8">
        <f t="shared" si="4"/>
        <v>6.9444444444444461E-2</v>
      </c>
      <c r="L40" s="41"/>
      <c r="M40" s="51"/>
      <c r="O40" s="6">
        <f t="shared" si="5"/>
        <v>6.5972222222222238E-2</v>
      </c>
      <c r="P40" s="7" t="s">
        <v>1</v>
      </c>
      <c r="Q40" s="19">
        <f t="shared" si="6"/>
        <v>6.9444444444444461E-2</v>
      </c>
      <c r="R40" s="35">
        <f t="shared" si="0"/>
        <v>0</v>
      </c>
      <c r="S40" s="51"/>
    </row>
    <row r="41" spans="2:19" x14ac:dyDescent="0.45">
      <c r="B41" s="199"/>
      <c r="C41" s="6">
        <f t="shared" si="1"/>
        <v>6.9444444444444461E-2</v>
      </c>
      <c r="D41" s="7" t="s">
        <v>1</v>
      </c>
      <c r="E41" s="8">
        <f t="shared" si="2"/>
        <v>7.2916666666666685E-2</v>
      </c>
      <c r="F41" s="41"/>
      <c r="G41" s="41"/>
      <c r="I41" s="6">
        <f t="shared" si="3"/>
        <v>6.9444444444444461E-2</v>
      </c>
      <c r="J41" s="7" t="s">
        <v>1</v>
      </c>
      <c r="K41" s="8">
        <f t="shared" si="4"/>
        <v>7.2916666666666685E-2</v>
      </c>
      <c r="L41" s="41"/>
      <c r="M41" s="51"/>
      <c r="O41" s="6">
        <f t="shared" si="5"/>
        <v>6.9444444444444461E-2</v>
      </c>
      <c r="P41" s="7" t="s">
        <v>1</v>
      </c>
      <c r="Q41" s="19">
        <f t="shared" si="6"/>
        <v>7.2916666666666685E-2</v>
      </c>
      <c r="R41" s="127">
        <f t="shared" si="0"/>
        <v>0</v>
      </c>
      <c r="S41" s="51"/>
    </row>
    <row r="42" spans="2:19" x14ac:dyDescent="0.45">
      <c r="B42" s="199"/>
      <c r="C42" s="6">
        <f t="shared" si="1"/>
        <v>7.2916666666666685E-2</v>
      </c>
      <c r="D42" s="7" t="s">
        <v>1</v>
      </c>
      <c r="E42" s="8">
        <f t="shared" si="2"/>
        <v>7.6388888888888909E-2</v>
      </c>
      <c r="F42" s="41"/>
      <c r="G42" s="41"/>
      <c r="I42" s="6">
        <f t="shared" si="3"/>
        <v>7.2916666666666685E-2</v>
      </c>
      <c r="J42" s="7" t="s">
        <v>1</v>
      </c>
      <c r="K42" s="8">
        <f t="shared" si="4"/>
        <v>7.6388888888888909E-2</v>
      </c>
      <c r="L42" s="41"/>
      <c r="M42" s="51"/>
      <c r="O42" s="6">
        <f t="shared" si="5"/>
        <v>7.2916666666666685E-2</v>
      </c>
      <c r="P42" s="7" t="s">
        <v>1</v>
      </c>
      <c r="Q42" s="19">
        <f t="shared" si="6"/>
        <v>7.6388888888888909E-2</v>
      </c>
      <c r="R42" s="127">
        <f t="shared" si="0"/>
        <v>0</v>
      </c>
      <c r="S42" s="51"/>
    </row>
    <row r="43" spans="2:19" x14ac:dyDescent="0.45">
      <c r="B43" s="199"/>
      <c r="C43" s="6">
        <f t="shared" si="1"/>
        <v>7.6388888888888909E-2</v>
      </c>
      <c r="D43" s="7" t="s">
        <v>1</v>
      </c>
      <c r="E43" s="8">
        <f t="shared" si="2"/>
        <v>7.9861111111111133E-2</v>
      </c>
      <c r="F43" s="41"/>
      <c r="G43" s="41"/>
      <c r="I43" s="6">
        <f t="shared" si="3"/>
        <v>7.6388888888888909E-2</v>
      </c>
      <c r="J43" s="7" t="s">
        <v>1</v>
      </c>
      <c r="K43" s="8">
        <f t="shared" si="4"/>
        <v>7.9861111111111133E-2</v>
      </c>
      <c r="L43" s="41"/>
      <c r="M43" s="51"/>
      <c r="O43" s="6">
        <f t="shared" si="5"/>
        <v>7.6388888888888909E-2</v>
      </c>
      <c r="P43" s="7" t="s">
        <v>1</v>
      </c>
      <c r="Q43" s="19">
        <f t="shared" si="6"/>
        <v>7.9861111111111133E-2</v>
      </c>
      <c r="R43" s="127">
        <f t="shared" si="0"/>
        <v>0</v>
      </c>
      <c r="S43" s="51"/>
    </row>
    <row r="44" spans="2:19" x14ac:dyDescent="0.45">
      <c r="B44" s="199"/>
      <c r="C44" s="12">
        <f t="shared" si="1"/>
        <v>7.9861111111111133E-2</v>
      </c>
      <c r="D44" s="13" t="s">
        <v>1</v>
      </c>
      <c r="E44" s="14">
        <f t="shared" si="2"/>
        <v>8.3333333333333356E-2</v>
      </c>
      <c r="F44" s="43"/>
      <c r="G44" s="43"/>
      <c r="I44" s="12">
        <f t="shared" si="3"/>
        <v>7.9861111111111133E-2</v>
      </c>
      <c r="J44" s="13" t="s">
        <v>1</v>
      </c>
      <c r="K44" s="14">
        <f t="shared" si="4"/>
        <v>8.3333333333333356E-2</v>
      </c>
      <c r="L44" s="43"/>
      <c r="M44" s="54"/>
      <c r="O44" s="12">
        <f t="shared" si="5"/>
        <v>7.9861111111111133E-2</v>
      </c>
      <c r="P44" s="13" t="s">
        <v>1</v>
      </c>
      <c r="Q44" s="22">
        <f t="shared" si="6"/>
        <v>8.3333333333333356E-2</v>
      </c>
      <c r="R44" s="38">
        <f t="shared" si="0"/>
        <v>0</v>
      </c>
      <c r="S44" s="52"/>
    </row>
    <row r="45" spans="2:19" x14ac:dyDescent="0.45">
      <c r="B45" s="199"/>
      <c r="C45" s="3">
        <f t="shared" si="1"/>
        <v>8.3333333333333356E-2</v>
      </c>
      <c r="D45" s="4" t="s">
        <v>1</v>
      </c>
      <c r="E45" s="5">
        <f t="shared" si="2"/>
        <v>8.680555555555558E-2</v>
      </c>
      <c r="F45" s="44"/>
      <c r="G45" s="44"/>
      <c r="I45" s="3">
        <f t="shared" si="3"/>
        <v>8.3333333333333356E-2</v>
      </c>
      <c r="J45" s="4" t="s">
        <v>1</v>
      </c>
      <c r="K45" s="5">
        <f t="shared" si="4"/>
        <v>8.680555555555558E-2</v>
      </c>
      <c r="L45" s="44"/>
      <c r="M45" s="55"/>
      <c r="O45" s="3">
        <f t="shared" si="5"/>
        <v>8.3333333333333356E-2</v>
      </c>
      <c r="P45" s="4" t="s">
        <v>1</v>
      </c>
      <c r="Q45" s="18">
        <f t="shared" si="6"/>
        <v>8.680555555555558E-2</v>
      </c>
      <c r="R45" s="31">
        <f t="shared" si="0"/>
        <v>0</v>
      </c>
      <c r="S45" s="51"/>
    </row>
    <row r="46" spans="2:19" x14ac:dyDescent="0.45">
      <c r="B46" s="199"/>
      <c r="C46" s="6">
        <f t="shared" si="1"/>
        <v>8.680555555555558E-2</v>
      </c>
      <c r="D46" s="7" t="s">
        <v>1</v>
      </c>
      <c r="E46" s="8">
        <f t="shared" si="2"/>
        <v>9.0277777777777804E-2</v>
      </c>
      <c r="F46" s="41"/>
      <c r="G46" s="41"/>
      <c r="I46" s="6">
        <f t="shared" si="3"/>
        <v>8.680555555555558E-2</v>
      </c>
      <c r="J46" s="7" t="s">
        <v>1</v>
      </c>
      <c r="K46" s="8">
        <f t="shared" si="4"/>
        <v>9.0277777777777804E-2</v>
      </c>
      <c r="L46" s="41"/>
      <c r="M46" s="51"/>
      <c r="O46" s="6">
        <f t="shared" si="5"/>
        <v>8.680555555555558E-2</v>
      </c>
      <c r="P46" s="7" t="s">
        <v>1</v>
      </c>
      <c r="Q46" s="19">
        <f t="shared" si="6"/>
        <v>9.0277777777777804E-2</v>
      </c>
      <c r="R46" s="35">
        <f t="shared" si="0"/>
        <v>0</v>
      </c>
      <c r="S46" s="51"/>
    </row>
    <row r="47" spans="2:19" x14ac:dyDescent="0.45">
      <c r="B47" s="199"/>
      <c r="C47" s="6">
        <f t="shared" si="1"/>
        <v>9.0277777777777804E-2</v>
      </c>
      <c r="D47" s="7" t="s">
        <v>1</v>
      </c>
      <c r="E47" s="8">
        <f t="shared" si="2"/>
        <v>9.3750000000000028E-2</v>
      </c>
      <c r="F47" s="41"/>
      <c r="G47" s="41"/>
      <c r="I47" s="6">
        <f t="shared" si="3"/>
        <v>9.0277777777777804E-2</v>
      </c>
      <c r="J47" s="7" t="s">
        <v>1</v>
      </c>
      <c r="K47" s="8">
        <f t="shared" si="4"/>
        <v>9.3750000000000028E-2</v>
      </c>
      <c r="L47" s="41"/>
      <c r="M47" s="51"/>
      <c r="O47" s="6">
        <f t="shared" si="5"/>
        <v>9.0277777777777804E-2</v>
      </c>
      <c r="P47" s="7" t="s">
        <v>1</v>
      </c>
      <c r="Q47" s="19">
        <f t="shared" si="6"/>
        <v>9.3750000000000028E-2</v>
      </c>
      <c r="R47" s="127">
        <f t="shared" si="0"/>
        <v>0</v>
      </c>
      <c r="S47" s="51"/>
    </row>
    <row r="48" spans="2:19" x14ac:dyDescent="0.45">
      <c r="B48" s="199"/>
      <c r="C48" s="6">
        <f t="shared" si="1"/>
        <v>9.3750000000000028E-2</v>
      </c>
      <c r="D48" s="7" t="s">
        <v>1</v>
      </c>
      <c r="E48" s="8">
        <f t="shared" si="2"/>
        <v>9.7222222222222252E-2</v>
      </c>
      <c r="F48" s="41"/>
      <c r="G48" s="41"/>
      <c r="I48" s="6">
        <f t="shared" si="3"/>
        <v>9.3750000000000028E-2</v>
      </c>
      <c r="J48" s="7" t="s">
        <v>1</v>
      </c>
      <c r="K48" s="8">
        <f t="shared" si="4"/>
        <v>9.7222222222222252E-2</v>
      </c>
      <c r="L48" s="41"/>
      <c r="M48" s="51"/>
      <c r="O48" s="6">
        <f t="shared" si="5"/>
        <v>9.3750000000000028E-2</v>
      </c>
      <c r="P48" s="7" t="s">
        <v>1</v>
      </c>
      <c r="Q48" s="19">
        <f t="shared" si="6"/>
        <v>9.7222222222222252E-2</v>
      </c>
      <c r="R48" s="127">
        <f t="shared" si="0"/>
        <v>0</v>
      </c>
      <c r="S48" s="51"/>
    </row>
    <row r="49" spans="2:19" x14ac:dyDescent="0.45">
      <c r="B49" s="199"/>
      <c r="C49" s="6">
        <f t="shared" si="1"/>
        <v>9.7222222222222252E-2</v>
      </c>
      <c r="D49" s="7" t="s">
        <v>1</v>
      </c>
      <c r="E49" s="8">
        <f t="shared" si="2"/>
        <v>0.10069444444444448</v>
      </c>
      <c r="F49" s="41"/>
      <c r="G49" s="41"/>
      <c r="I49" s="6">
        <f t="shared" si="3"/>
        <v>9.7222222222222252E-2</v>
      </c>
      <c r="J49" s="7" t="s">
        <v>1</v>
      </c>
      <c r="K49" s="8">
        <f t="shared" si="4"/>
        <v>0.10069444444444448</v>
      </c>
      <c r="L49" s="41"/>
      <c r="M49" s="51"/>
      <c r="O49" s="6">
        <f t="shared" si="5"/>
        <v>9.7222222222222252E-2</v>
      </c>
      <c r="P49" s="7" t="s">
        <v>1</v>
      </c>
      <c r="Q49" s="19">
        <f t="shared" si="6"/>
        <v>0.10069444444444448</v>
      </c>
      <c r="R49" s="129">
        <f t="shared" si="0"/>
        <v>0</v>
      </c>
      <c r="S49" s="51"/>
    </row>
    <row r="50" spans="2:19" x14ac:dyDescent="0.45">
      <c r="B50" s="199"/>
      <c r="C50" s="6">
        <f t="shared" si="1"/>
        <v>0.10069444444444448</v>
      </c>
      <c r="D50" s="7" t="s">
        <v>1</v>
      </c>
      <c r="E50" s="8">
        <f t="shared" si="2"/>
        <v>0.1041666666666667</v>
      </c>
      <c r="F50" s="41"/>
      <c r="G50" s="41"/>
      <c r="I50" s="6">
        <f t="shared" si="3"/>
        <v>0.10069444444444448</v>
      </c>
      <c r="J50" s="7" t="s">
        <v>1</v>
      </c>
      <c r="K50" s="8">
        <f t="shared" si="4"/>
        <v>0.1041666666666667</v>
      </c>
      <c r="L50" s="41"/>
      <c r="M50" s="51"/>
      <c r="O50" s="6">
        <f t="shared" si="5"/>
        <v>0.10069444444444448</v>
      </c>
      <c r="P50" s="7" t="s">
        <v>1</v>
      </c>
      <c r="Q50" s="19">
        <f t="shared" si="6"/>
        <v>0.1041666666666667</v>
      </c>
      <c r="R50" s="35">
        <f t="shared" si="0"/>
        <v>0</v>
      </c>
      <c r="S50" s="51"/>
    </row>
    <row r="51" spans="2:19" x14ac:dyDescent="0.45">
      <c r="B51" s="199"/>
      <c r="C51" s="6">
        <f t="shared" si="1"/>
        <v>0.1041666666666667</v>
      </c>
      <c r="D51" s="7" t="s">
        <v>1</v>
      </c>
      <c r="E51" s="8">
        <f t="shared" si="2"/>
        <v>0.10763888888888892</v>
      </c>
      <c r="F51" s="41"/>
      <c r="G51" s="41"/>
      <c r="I51" s="6">
        <f t="shared" si="3"/>
        <v>0.1041666666666667</v>
      </c>
      <c r="J51" s="7" t="s">
        <v>1</v>
      </c>
      <c r="K51" s="8">
        <f t="shared" si="4"/>
        <v>0.10763888888888892</v>
      </c>
      <c r="L51" s="41"/>
      <c r="M51" s="51"/>
      <c r="O51" s="6">
        <f t="shared" si="5"/>
        <v>0.1041666666666667</v>
      </c>
      <c r="P51" s="7" t="s">
        <v>1</v>
      </c>
      <c r="Q51" s="19">
        <f t="shared" si="6"/>
        <v>0.10763888888888892</v>
      </c>
      <c r="R51" s="127">
        <f t="shared" si="0"/>
        <v>0</v>
      </c>
      <c r="S51" s="51"/>
    </row>
    <row r="52" spans="2:19" x14ac:dyDescent="0.45">
      <c r="B52" s="199"/>
      <c r="C52" s="6">
        <f t="shared" si="1"/>
        <v>0.10763888888888892</v>
      </c>
      <c r="D52" s="7" t="s">
        <v>1</v>
      </c>
      <c r="E52" s="8">
        <f t="shared" si="2"/>
        <v>0.11111111111111115</v>
      </c>
      <c r="F52" s="41"/>
      <c r="G52" s="41"/>
      <c r="I52" s="6">
        <f t="shared" si="3"/>
        <v>0.10763888888888892</v>
      </c>
      <c r="J52" s="7" t="s">
        <v>1</v>
      </c>
      <c r="K52" s="8">
        <f t="shared" si="4"/>
        <v>0.11111111111111115</v>
      </c>
      <c r="L52" s="41"/>
      <c r="M52" s="51"/>
      <c r="O52" s="6">
        <f t="shared" si="5"/>
        <v>0.10763888888888892</v>
      </c>
      <c r="P52" s="7" t="s">
        <v>1</v>
      </c>
      <c r="Q52" s="19">
        <f t="shared" si="6"/>
        <v>0.11111111111111115</v>
      </c>
      <c r="R52" s="127">
        <f t="shared" si="0"/>
        <v>0</v>
      </c>
      <c r="S52" s="51"/>
    </row>
    <row r="53" spans="2:19" x14ac:dyDescent="0.45">
      <c r="B53" s="199"/>
      <c r="C53" s="6">
        <f t="shared" si="1"/>
        <v>0.11111111111111115</v>
      </c>
      <c r="D53" s="7" t="s">
        <v>1</v>
      </c>
      <c r="E53" s="8">
        <f t="shared" si="2"/>
        <v>0.11458333333333337</v>
      </c>
      <c r="F53" s="41"/>
      <c r="G53" s="41"/>
      <c r="I53" s="6">
        <f t="shared" si="3"/>
        <v>0.11111111111111115</v>
      </c>
      <c r="J53" s="7" t="s">
        <v>1</v>
      </c>
      <c r="K53" s="8">
        <f t="shared" si="4"/>
        <v>0.11458333333333337</v>
      </c>
      <c r="L53" s="41"/>
      <c r="M53" s="51"/>
      <c r="O53" s="6">
        <f t="shared" si="5"/>
        <v>0.11111111111111115</v>
      </c>
      <c r="P53" s="7" t="s">
        <v>1</v>
      </c>
      <c r="Q53" s="19">
        <f t="shared" si="6"/>
        <v>0.11458333333333337</v>
      </c>
      <c r="R53" s="127">
        <f t="shared" si="0"/>
        <v>0</v>
      </c>
      <c r="S53" s="51"/>
    </row>
    <row r="54" spans="2:19" x14ac:dyDescent="0.45">
      <c r="B54" s="199"/>
      <c r="C54" s="6">
        <f t="shared" si="1"/>
        <v>0.11458333333333337</v>
      </c>
      <c r="D54" s="7" t="s">
        <v>1</v>
      </c>
      <c r="E54" s="8">
        <f t="shared" si="2"/>
        <v>0.11805555555555559</v>
      </c>
      <c r="F54" s="41"/>
      <c r="G54" s="41"/>
      <c r="I54" s="6">
        <f t="shared" si="3"/>
        <v>0.11458333333333337</v>
      </c>
      <c r="J54" s="7" t="s">
        <v>1</v>
      </c>
      <c r="K54" s="8">
        <f t="shared" si="4"/>
        <v>0.11805555555555559</v>
      </c>
      <c r="L54" s="41"/>
      <c r="M54" s="51"/>
      <c r="O54" s="6">
        <f t="shared" si="5"/>
        <v>0.11458333333333337</v>
      </c>
      <c r="P54" s="7" t="s">
        <v>1</v>
      </c>
      <c r="Q54" s="19">
        <f t="shared" si="6"/>
        <v>0.11805555555555559</v>
      </c>
      <c r="R54" s="127">
        <f t="shared" si="0"/>
        <v>0</v>
      </c>
      <c r="S54" s="51"/>
    </row>
    <row r="55" spans="2:19" x14ac:dyDescent="0.45">
      <c r="B55" s="199"/>
      <c r="C55" s="6">
        <f t="shared" si="1"/>
        <v>0.11805555555555559</v>
      </c>
      <c r="D55" s="7" t="s">
        <v>1</v>
      </c>
      <c r="E55" s="8">
        <f t="shared" si="2"/>
        <v>0.12152777777777782</v>
      </c>
      <c r="F55" s="41"/>
      <c r="G55" s="41"/>
      <c r="I55" s="6">
        <f t="shared" si="3"/>
        <v>0.11805555555555559</v>
      </c>
      <c r="J55" s="7" t="s">
        <v>1</v>
      </c>
      <c r="K55" s="8">
        <f t="shared" si="4"/>
        <v>0.12152777777777782</v>
      </c>
      <c r="L55" s="41"/>
      <c r="M55" s="51"/>
      <c r="O55" s="6">
        <f t="shared" si="5"/>
        <v>0.11805555555555559</v>
      </c>
      <c r="P55" s="7" t="s">
        <v>1</v>
      </c>
      <c r="Q55" s="19">
        <f t="shared" si="6"/>
        <v>0.12152777777777782</v>
      </c>
      <c r="R55" s="127">
        <f t="shared" si="0"/>
        <v>0</v>
      </c>
      <c r="S55" s="51"/>
    </row>
    <row r="56" spans="2:19" x14ac:dyDescent="0.45">
      <c r="B56" s="199"/>
      <c r="C56" s="12">
        <f t="shared" si="1"/>
        <v>0.12152777777777782</v>
      </c>
      <c r="D56" s="13" t="s">
        <v>1</v>
      </c>
      <c r="E56" s="14">
        <f t="shared" si="2"/>
        <v>0.12500000000000003</v>
      </c>
      <c r="F56" s="43"/>
      <c r="G56" s="43"/>
      <c r="I56" s="12">
        <f t="shared" si="3"/>
        <v>0.12152777777777782</v>
      </c>
      <c r="J56" s="13" t="s">
        <v>1</v>
      </c>
      <c r="K56" s="14">
        <f t="shared" si="4"/>
        <v>0.12500000000000003</v>
      </c>
      <c r="L56" s="43"/>
      <c r="M56" s="56"/>
      <c r="O56" s="12">
        <f t="shared" si="5"/>
        <v>0.12152777777777782</v>
      </c>
      <c r="P56" s="13" t="s">
        <v>1</v>
      </c>
      <c r="Q56" s="22">
        <f t="shared" si="6"/>
        <v>0.12500000000000003</v>
      </c>
      <c r="R56" s="38">
        <f t="shared" si="0"/>
        <v>0</v>
      </c>
      <c r="S56" s="52"/>
    </row>
    <row r="57" spans="2:19" x14ac:dyDescent="0.45">
      <c r="B57" s="199"/>
      <c r="C57" s="3">
        <f t="shared" si="1"/>
        <v>0.12500000000000003</v>
      </c>
      <c r="D57" s="4" t="s">
        <v>1</v>
      </c>
      <c r="E57" s="5">
        <f t="shared" si="2"/>
        <v>0.12847222222222224</v>
      </c>
      <c r="F57" s="44"/>
      <c r="G57" s="44"/>
      <c r="I57" s="3">
        <f t="shared" si="3"/>
        <v>0.12500000000000003</v>
      </c>
      <c r="J57" s="4" t="s">
        <v>1</v>
      </c>
      <c r="K57" s="5">
        <f t="shared" si="4"/>
        <v>0.12847222222222224</v>
      </c>
      <c r="L57" s="44"/>
      <c r="M57" s="51"/>
      <c r="O57" s="3">
        <f t="shared" si="5"/>
        <v>0.12500000000000003</v>
      </c>
      <c r="P57" s="4" t="s">
        <v>1</v>
      </c>
      <c r="Q57" s="18">
        <f t="shared" si="6"/>
        <v>0.12847222222222224</v>
      </c>
      <c r="R57" s="126">
        <f t="shared" si="0"/>
        <v>0</v>
      </c>
      <c r="S57" s="51"/>
    </row>
    <row r="58" spans="2:19" x14ac:dyDescent="0.45">
      <c r="B58" s="199"/>
      <c r="C58" s="6">
        <f t="shared" si="1"/>
        <v>0.12847222222222224</v>
      </c>
      <c r="D58" s="7" t="s">
        <v>1</v>
      </c>
      <c r="E58" s="8">
        <f t="shared" si="2"/>
        <v>0.13194444444444445</v>
      </c>
      <c r="F58" s="41"/>
      <c r="G58" s="41"/>
      <c r="I58" s="6">
        <f t="shared" si="3"/>
        <v>0.12847222222222224</v>
      </c>
      <c r="J58" s="7" t="s">
        <v>1</v>
      </c>
      <c r="K58" s="8">
        <f t="shared" si="4"/>
        <v>0.13194444444444445</v>
      </c>
      <c r="L58" s="41"/>
      <c r="M58" s="51"/>
      <c r="O58" s="6">
        <f t="shared" si="5"/>
        <v>0.12847222222222224</v>
      </c>
      <c r="P58" s="7" t="s">
        <v>1</v>
      </c>
      <c r="Q58" s="19">
        <f t="shared" si="6"/>
        <v>0.13194444444444445</v>
      </c>
      <c r="R58" s="129">
        <f t="shared" si="0"/>
        <v>0</v>
      </c>
      <c r="S58" s="51"/>
    </row>
    <row r="59" spans="2:19" x14ac:dyDescent="0.45">
      <c r="B59" s="199"/>
      <c r="C59" s="6">
        <f t="shared" si="1"/>
        <v>0.13194444444444445</v>
      </c>
      <c r="D59" s="7" t="s">
        <v>1</v>
      </c>
      <c r="E59" s="8">
        <f t="shared" si="2"/>
        <v>0.13541666666666666</v>
      </c>
      <c r="F59" s="41"/>
      <c r="G59" s="41"/>
      <c r="I59" s="6">
        <f t="shared" si="3"/>
        <v>0.13194444444444445</v>
      </c>
      <c r="J59" s="7" t="s">
        <v>1</v>
      </c>
      <c r="K59" s="8">
        <f t="shared" si="4"/>
        <v>0.13541666666666666</v>
      </c>
      <c r="L59" s="41"/>
      <c r="M59" s="51"/>
      <c r="O59" s="6">
        <f t="shared" si="5"/>
        <v>0.13194444444444445</v>
      </c>
      <c r="P59" s="7" t="s">
        <v>1</v>
      </c>
      <c r="Q59" s="19">
        <f t="shared" si="6"/>
        <v>0.13541666666666666</v>
      </c>
      <c r="R59" s="35">
        <f t="shared" si="0"/>
        <v>0</v>
      </c>
      <c r="S59" s="51"/>
    </row>
    <row r="60" spans="2:19" x14ac:dyDescent="0.45">
      <c r="B60" s="199"/>
      <c r="C60" s="6">
        <f t="shared" si="1"/>
        <v>0.13541666666666666</v>
      </c>
      <c r="D60" s="7" t="s">
        <v>1</v>
      </c>
      <c r="E60" s="8">
        <f t="shared" si="2"/>
        <v>0.13888888888888887</v>
      </c>
      <c r="F60" s="41"/>
      <c r="G60" s="41"/>
      <c r="I60" s="6">
        <f t="shared" si="3"/>
        <v>0.13541666666666666</v>
      </c>
      <c r="J60" s="7" t="s">
        <v>1</v>
      </c>
      <c r="K60" s="8">
        <f t="shared" si="4"/>
        <v>0.13888888888888887</v>
      </c>
      <c r="L60" s="41"/>
      <c r="M60" s="51"/>
      <c r="O60" s="6">
        <f t="shared" si="5"/>
        <v>0.13541666666666666</v>
      </c>
      <c r="P60" s="7" t="s">
        <v>1</v>
      </c>
      <c r="Q60" s="19">
        <f t="shared" si="6"/>
        <v>0.13888888888888887</v>
      </c>
      <c r="R60" s="129">
        <f t="shared" si="0"/>
        <v>0</v>
      </c>
      <c r="S60" s="51"/>
    </row>
    <row r="61" spans="2:19" x14ac:dyDescent="0.45">
      <c r="B61" s="199"/>
      <c r="C61" s="6">
        <f t="shared" si="1"/>
        <v>0.13888888888888887</v>
      </c>
      <c r="D61" s="7" t="s">
        <v>1</v>
      </c>
      <c r="E61" s="8">
        <f t="shared" si="2"/>
        <v>0.14236111111111108</v>
      </c>
      <c r="F61" s="41"/>
      <c r="G61" s="41"/>
      <c r="I61" s="6">
        <f t="shared" si="3"/>
        <v>0.13888888888888887</v>
      </c>
      <c r="J61" s="7" t="s">
        <v>1</v>
      </c>
      <c r="K61" s="8">
        <f t="shared" si="4"/>
        <v>0.14236111111111108</v>
      </c>
      <c r="L61" s="41"/>
      <c r="M61" s="51"/>
      <c r="O61" s="6">
        <f t="shared" si="5"/>
        <v>0.13888888888888887</v>
      </c>
      <c r="P61" s="7" t="s">
        <v>1</v>
      </c>
      <c r="Q61" s="19">
        <f t="shared" si="6"/>
        <v>0.14236111111111108</v>
      </c>
      <c r="R61" s="35">
        <f t="shared" si="0"/>
        <v>0</v>
      </c>
      <c r="S61" s="51"/>
    </row>
    <row r="62" spans="2:19" x14ac:dyDescent="0.45">
      <c r="B62" s="199"/>
      <c r="C62" s="6">
        <f t="shared" si="1"/>
        <v>0.14236111111111108</v>
      </c>
      <c r="D62" s="7" t="s">
        <v>1</v>
      </c>
      <c r="E62" s="8">
        <f t="shared" si="2"/>
        <v>0.14583333333333329</v>
      </c>
      <c r="F62" s="41"/>
      <c r="G62" s="41"/>
      <c r="I62" s="6">
        <f t="shared" si="3"/>
        <v>0.14236111111111108</v>
      </c>
      <c r="J62" s="7" t="s">
        <v>1</v>
      </c>
      <c r="K62" s="8">
        <f t="shared" si="4"/>
        <v>0.14583333333333329</v>
      </c>
      <c r="L62" s="41"/>
      <c r="M62" s="51"/>
      <c r="O62" s="6">
        <f t="shared" si="5"/>
        <v>0.14236111111111108</v>
      </c>
      <c r="P62" s="7" t="s">
        <v>1</v>
      </c>
      <c r="Q62" s="19">
        <f t="shared" si="6"/>
        <v>0.14583333333333329</v>
      </c>
      <c r="R62" s="127">
        <f t="shared" si="0"/>
        <v>0</v>
      </c>
      <c r="S62" s="51"/>
    </row>
    <row r="63" spans="2:19" x14ac:dyDescent="0.45">
      <c r="B63" s="199"/>
      <c r="C63" s="6">
        <f t="shared" si="1"/>
        <v>0.14583333333333329</v>
      </c>
      <c r="D63" s="7" t="s">
        <v>1</v>
      </c>
      <c r="E63" s="8">
        <f t="shared" si="2"/>
        <v>0.1493055555555555</v>
      </c>
      <c r="F63" s="41"/>
      <c r="G63" s="41"/>
      <c r="I63" s="6">
        <f t="shared" si="3"/>
        <v>0.14583333333333329</v>
      </c>
      <c r="J63" s="7" t="s">
        <v>1</v>
      </c>
      <c r="K63" s="8">
        <f t="shared" si="4"/>
        <v>0.1493055555555555</v>
      </c>
      <c r="L63" s="41"/>
      <c r="M63" s="51"/>
      <c r="O63" s="6">
        <f t="shared" si="5"/>
        <v>0.14583333333333329</v>
      </c>
      <c r="P63" s="7" t="s">
        <v>1</v>
      </c>
      <c r="Q63" s="19">
        <f t="shared" si="6"/>
        <v>0.1493055555555555</v>
      </c>
      <c r="R63" s="129">
        <f t="shared" si="0"/>
        <v>0</v>
      </c>
      <c r="S63" s="51"/>
    </row>
    <row r="64" spans="2:19" x14ac:dyDescent="0.45">
      <c r="B64" s="199"/>
      <c r="C64" s="6">
        <f t="shared" si="1"/>
        <v>0.1493055555555555</v>
      </c>
      <c r="D64" s="7" t="s">
        <v>1</v>
      </c>
      <c r="E64" s="8">
        <f t="shared" si="2"/>
        <v>0.15277777777777771</v>
      </c>
      <c r="F64" s="41"/>
      <c r="G64" s="41"/>
      <c r="I64" s="6">
        <f t="shared" si="3"/>
        <v>0.1493055555555555</v>
      </c>
      <c r="J64" s="7" t="s">
        <v>1</v>
      </c>
      <c r="K64" s="8">
        <f t="shared" si="4"/>
        <v>0.15277777777777771</v>
      </c>
      <c r="L64" s="41"/>
      <c r="M64" s="51"/>
      <c r="O64" s="6">
        <f t="shared" si="5"/>
        <v>0.1493055555555555</v>
      </c>
      <c r="P64" s="7" t="s">
        <v>1</v>
      </c>
      <c r="Q64" s="19">
        <f t="shared" si="6"/>
        <v>0.15277777777777771</v>
      </c>
      <c r="R64" s="35">
        <f t="shared" si="0"/>
        <v>0</v>
      </c>
      <c r="S64" s="51"/>
    </row>
    <row r="65" spans="2:19" x14ac:dyDescent="0.45">
      <c r="B65" s="199"/>
      <c r="C65" s="6">
        <f t="shared" si="1"/>
        <v>0.15277777777777771</v>
      </c>
      <c r="D65" s="7" t="s">
        <v>1</v>
      </c>
      <c r="E65" s="8">
        <f t="shared" si="2"/>
        <v>0.15624999999999992</v>
      </c>
      <c r="F65" s="41"/>
      <c r="G65" s="41"/>
      <c r="I65" s="6">
        <f t="shared" si="3"/>
        <v>0.15277777777777771</v>
      </c>
      <c r="J65" s="7" t="s">
        <v>1</v>
      </c>
      <c r="K65" s="8">
        <f t="shared" si="4"/>
        <v>0.15624999999999992</v>
      </c>
      <c r="L65" s="41"/>
      <c r="M65" s="51"/>
      <c r="O65" s="6">
        <f t="shared" si="5"/>
        <v>0.15277777777777771</v>
      </c>
      <c r="P65" s="7" t="s">
        <v>1</v>
      </c>
      <c r="Q65" s="19">
        <f t="shared" si="6"/>
        <v>0.15624999999999992</v>
      </c>
      <c r="R65" s="127">
        <f t="shared" si="0"/>
        <v>0</v>
      </c>
      <c r="S65" s="51"/>
    </row>
    <row r="66" spans="2:19" x14ac:dyDescent="0.45">
      <c r="B66" s="199"/>
      <c r="C66" s="6">
        <f t="shared" si="1"/>
        <v>0.15624999999999992</v>
      </c>
      <c r="D66" s="7" t="s">
        <v>1</v>
      </c>
      <c r="E66" s="8">
        <f t="shared" si="2"/>
        <v>0.15972222222222213</v>
      </c>
      <c r="F66" s="41"/>
      <c r="G66" s="41"/>
      <c r="I66" s="6">
        <f t="shared" si="3"/>
        <v>0.15624999999999992</v>
      </c>
      <c r="J66" s="7" t="s">
        <v>1</v>
      </c>
      <c r="K66" s="8">
        <f t="shared" si="4"/>
        <v>0.15972222222222213</v>
      </c>
      <c r="L66" s="41"/>
      <c r="M66" s="51"/>
      <c r="O66" s="6">
        <f t="shared" si="5"/>
        <v>0.15624999999999992</v>
      </c>
      <c r="P66" s="7" t="s">
        <v>1</v>
      </c>
      <c r="Q66" s="19">
        <f t="shared" si="6"/>
        <v>0.15972222222222213</v>
      </c>
      <c r="R66" s="127">
        <f t="shared" si="0"/>
        <v>0</v>
      </c>
      <c r="S66" s="51"/>
    </row>
    <row r="67" spans="2:19" x14ac:dyDescent="0.45">
      <c r="B67" s="199"/>
      <c r="C67" s="6">
        <f t="shared" si="1"/>
        <v>0.15972222222222213</v>
      </c>
      <c r="D67" s="7" t="s">
        <v>1</v>
      </c>
      <c r="E67" s="8">
        <f t="shared" si="2"/>
        <v>0.16319444444444434</v>
      </c>
      <c r="F67" s="41"/>
      <c r="G67" s="41"/>
      <c r="I67" s="6">
        <f t="shared" si="3"/>
        <v>0.15972222222222213</v>
      </c>
      <c r="J67" s="7" t="s">
        <v>1</v>
      </c>
      <c r="K67" s="8">
        <f t="shared" si="4"/>
        <v>0.16319444444444434</v>
      </c>
      <c r="L67" s="41"/>
      <c r="M67" s="51"/>
      <c r="O67" s="6">
        <f t="shared" si="5"/>
        <v>0.15972222222222213</v>
      </c>
      <c r="P67" s="7" t="s">
        <v>1</v>
      </c>
      <c r="Q67" s="19">
        <f t="shared" si="6"/>
        <v>0.16319444444444434</v>
      </c>
      <c r="R67" s="129">
        <f t="shared" si="0"/>
        <v>0</v>
      </c>
      <c r="S67" s="51"/>
    </row>
    <row r="68" spans="2:19" x14ac:dyDescent="0.45">
      <c r="B68" s="199"/>
      <c r="C68" s="9">
        <f t="shared" si="1"/>
        <v>0.16319444444444434</v>
      </c>
      <c r="D68" s="10" t="s">
        <v>1</v>
      </c>
      <c r="E68" s="11">
        <f t="shared" si="2"/>
        <v>0.16666666666666655</v>
      </c>
      <c r="F68" s="42"/>
      <c r="G68" s="42"/>
      <c r="I68" s="9">
        <f t="shared" si="3"/>
        <v>0.16319444444444434</v>
      </c>
      <c r="J68" s="10" t="s">
        <v>1</v>
      </c>
      <c r="K68" s="11">
        <f t="shared" si="4"/>
        <v>0.16666666666666655</v>
      </c>
      <c r="L68" s="42"/>
      <c r="M68" s="52"/>
      <c r="O68" s="9">
        <f t="shared" si="5"/>
        <v>0.16319444444444434</v>
      </c>
      <c r="P68" s="10" t="s">
        <v>1</v>
      </c>
      <c r="Q68" s="20">
        <f t="shared" si="6"/>
        <v>0.16666666666666655</v>
      </c>
      <c r="R68" s="32">
        <f t="shared" si="0"/>
        <v>0</v>
      </c>
      <c r="S68" s="52"/>
    </row>
    <row r="69" spans="2:19" x14ac:dyDescent="0.45">
      <c r="C69" s="2"/>
      <c r="D69" s="1"/>
      <c r="E69" s="2"/>
    </row>
    <row r="70" spans="2:19" x14ac:dyDescent="0.45">
      <c r="C70" s="2"/>
      <c r="D70" s="1"/>
      <c r="E70" s="2"/>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sheetData>
  <mergeCells count="21">
    <mergeCell ref="B33:B68"/>
    <mergeCell ref="B12:D12"/>
    <mergeCell ref="E12:G12"/>
    <mergeCell ref="I20:K20"/>
    <mergeCell ref="O20:Q20"/>
    <mergeCell ref="B21:B32"/>
    <mergeCell ref="S21:S32"/>
    <mergeCell ref="B9:D9"/>
    <mergeCell ref="E9:G9"/>
    <mergeCell ref="B10:D10"/>
    <mergeCell ref="B11:D11"/>
    <mergeCell ref="E11:G11"/>
    <mergeCell ref="B20:E20"/>
    <mergeCell ref="B8:D8"/>
    <mergeCell ref="E8:G8"/>
    <mergeCell ref="B5:D5"/>
    <mergeCell ref="E5:G5"/>
    <mergeCell ref="B6:D6"/>
    <mergeCell ref="E6:G6"/>
    <mergeCell ref="B7:D7"/>
    <mergeCell ref="E7:G7"/>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2D207-3FDB-49F1-9DE7-D1AF9A3D948C}">
  <dimension ref="A1:Q67"/>
  <sheetViews>
    <sheetView showGridLines="0" view="pageBreakPreview" zoomScale="70" zoomScaleNormal="85" zoomScaleSheetLayoutView="70" workbookViewId="0"/>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1" spans="2:7" x14ac:dyDescent="0.45">
      <c r="C1" s="79"/>
      <c r="D1" s="72"/>
      <c r="E1" s="79"/>
    </row>
    <row r="2" spans="2:7" x14ac:dyDescent="0.45">
      <c r="B2" s="26" t="s">
        <v>36</v>
      </c>
    </row>
    <row r="3" spans="2:7" ht="21.6" x14ac:dyDescent="0.45">
      <c r="B3" s="145" t="s">
        <v>73</v>
      </c>
    </row>
    <row r="5" spans="2:7" x14ac:dyDescent="0.45">
      <c r="B5" s="184" t="s">
        <v>0</v>
      </c>
      <c r="C5" s="185"/>
      <c r="D5" s="186"/>
      <c r="E5" s="207" t="s">
        <v>19</v>
      </c>
      <c r="F5" s="207"/>
      <c r="G5" s="207"/>
    </row>
    <row r="6" spans="2:7" x14ac:dyDescent="0.45">
      <c r="B6" s="184" t="s">
        <v>3</v>
      </c>
      <c r="C6" s="185"/>
      <c r="D6" s="186"/>
      <c r="E6" s="207" t="s">
        <v>35</v>
      </c>
      <c r="F6" s="207"/>
      <c r="G6" s="207"/>
    </row>
    <row r="7" spans="2:7" x14ac:dyDescent="0.45">
      <c r="B7" s="178" t="s">
        <v>26</v>
      </c>
      <c r="C7" s="179"/>
      <c r="D7" s="180"/>
      <c r="E7" s="207" t="s">
        <v>23</v>
      </c>
      <c r="F7" s="207"/>
      <c r="G7" s="207"/>
    </row>
    <row r="8" spans="2:7" x14ac:dyDescent="0.45">
      <c r="B8" s="178" t="s">
        <v>5</v>
      </c>
      <c r="C8" s="179"/>
      <c r="D8" s="180"/>
      <c r="E8" s="208">
        <v>500</v>
      </c>
      <c r="F8" s="209"/>
      <c r="G8" s="210"/>
    </row>
    <row r="9" spans="2:7" x14ac:dyDescent="0.45">
      <c r="B9" s="184" t="s">
        <v>7</v>
      </c>
      <c r="C9" s="185"/>
      <c r="D9" s="186"/>
      <c r="E9" s="70">
        <v>0.45833333333333331</v>
      </c>
      <c r="F9" s="68" t="s">
        <v>1</v>
      </c>
      <c r="G9" s="25">
        <f>E9+TIME(4,0,0)</f>
        <v>0.625</v>
      </c>
    </row>
    <row r="10" spans="2:7" x14ac:dyDescent="0.45">
      <c r="B10" s="184" t="s">
        <v>37</v>
      </c>
      <c r="C10" s="185"/>
      <c r="D10" s="186"/>
      <c r="E10" s="207" t="s">
        <v>43</v>
      </c>
      <c r="F10" s="207"/>
      <c r="G10" s="207"/>
    </row>
    <row r="11" spans="2:7" x14ac:dyDescent="0.45">
      <c r="B11" s="184" t="s">
        <v>38</v>
      </c>
      <c r="C11" s="185"/>
      <c r="D11" s="186"/>
      <c r="E11" s="207" t="s">
        <v>42</v>
      </c>
      <c r="F11" s="207"/>
      <c r="G11" s="207"/>
    </row>
    <row r="12" spans="2:7" x14ac:dyDescent="0.45">
      <c r="B12" s="200" t="s">
        <v>39</v>
      </c>
      <c r="C12" s="200"/>
      <c r="D12" s="200"/>
      <c r="E12" s="232">
        <v>3.9E-2</v>
      </c>
      <c r="F12" s="232"/>
      <c r="G12" s="232"/>
    </row>
    <row r="13" spans="2:7" x14ac:dyDescent="0.45">
      <c r="B13" s="71" t="s">
        <v>10</v>
      </c>
      <c r="C13" s="72"/>
      <c r="D13" s="72"/>
      <c r="E13" s="110"/>
      <c r="F13" s="110"/>
      <c r="G13" s="110"/>
    </row>
    <row r="14" spans="2:7" x14ac:dyDescent="0.45">
      <c r="B14" s="26" t="s">
        <v>40</v>
      </c>
      <c r="C14" s="72"/>
      <c r="D14" s="72"/>
    </row>
    <row r="15" spans="2:7" x14ac:dyDescent="0.45">
      <c r="B15" s="39" t="s">
        <v>12</v>
      </c>
      <c r="C15" s="72"/>
      <c r="D15" s="72"/>
    </row>
    <row r="16" spans="2:7" x14ac:dyDescent="0.45">
      <c r="B16" s="39"/>
      <c r="C16" s="72"/>
      <c r="D16" s="72"/>
    </row>
    <row r="18" spans="1:17" x14ac:dyDescent="0.45">
      <c r="B18" s="26" t="s">
        <v>28</v>
      </c>
      <c r="H18" s="26" t="s">
        <v>29</v>
      </c>
      <c r="M18" s="26" t="s">
        <v>30</v>
      </c>
    </row>
    <row r="19" spans="1:17" ht="54" x14ac:dyDescent="0.45">
      <c r="B19" s="200" t="s">
        <v>2</v>
      </c>
      <c r="C19" s="200"/>
      <c r="D19" s="200"/>
      <c r="E19" s="200"/>
      <c r="F19" s="73" t="s">
        <v>31</v>
      </c>
      <c r="G19" s="72"/>
      <c r="H19" s="184" t="s">
        <v>2</v>
      </c>
      <c r="I19" s="185"/>
      <c r="J19" s="186"/>
      <c r="K19" s="73" t="s">
        <v>32</v>
      </c>
      <c r="L19" s="72"/>
      <c r="M19" s="184" t="s">
        <v>2</v>
      </c>
      <c r="N19" s="185"/>
      <c r="O19" s="186"/>
      <c r="P19" s="74" t="s">
        <v>33</v>
      </c>
      <c r="Q19" s="29" t="s">
        <v>34</v>
      </c>
    </row>
    <row r="20" spans="1:17" x14ac:dyDescent="0.45">
      <c r="A20" s="72"/>
      <c r="B20" s="204" t="s">
        <v>8</v>
      </c>
      <c r="C20" s="75">
        <f>E9</f>
        <v>0.45833333333333331</v>
      </c>
      <c r="D20" s="76" t="s">
        <v>1</v>
      </c>
      <c r="E20" s="77">
        <f>C20+TIME(0,5,0)</f>
        <v>0.46180555555555552</v>
      </c>
      <c r="F20" s="108">
        <v>1000</v>
      </c>
      <c r="G20" s="79"/>
      <c r="H20" s="75">
        <f>C20</f>
        <v>0.45833333333333331</v>
      </c>
      <c r="I20" s="76" t="s">
        <v>1</v>
      </c>
      <c r="J20" s="77">
        <f>H20+TIME(0,5,0)</f>
        <v>0.46180555555555552</v>
      </c>
      <c r="K20" s="108">
        <v>1000</v>
      </c>
      <c r="L20" s="79"/>
      <c r="M20" s="75">
        <f>H20</f>
        <v>0.45833333333333331</v>
      </c>
      <c r="N20" s="76" t="s">
        <v>1</v>
      </c>
      <c r="O20" s="80">
        <f>M20+TIME(0,5,0)</f>
        <v>0.46180555555555552</v>
      </c>
      <c r="P20" s="111">
        <f>F20-K20</f>
        <v>0</v>
      </c>
      <c r="Q20" s="228" t="s">
        <v>15</v>
      </c>
    </row>
    <row r="21" spans="1:17" x14ac:dyDescent="0.45">
      <c r="A21" s="72"/>
      <c r="B21" s="205"/>
      <c r="C21" s="82">
        <f>E20</f>
        <v>0.46180555555555552</v>
      </c>
      <c r="D21" s="83" t="s">
        <v>1</v>
      </c>
      <c r="E21" s="84">
        <f>C21+TIME(0,5,0)</f>
        <v>0.46527777777777773</v>
      </c>
      <c r="F21" s="117">
        <v>1050</v>
      </c>
      <c r="G21" s="72"/>
      <c r="H21" s="82">
        <f>J20</f>
        <v>0.46180555555555552</v>
      </c>
      <c r="I21" s="83" t="s">
        <v>1</v>
      </c>
      <c r="J21" s="84">
        <f>H21+TIME(0,5,0)</f>
        <v>0.46527777777777773</v>
      </c>
      <c r="K21" s="117">
        <v>1000</v>
      </c>
      <c r="L21" s="72"/>
      <c r="M21" s="82">
        <f>O20</f>
        <v>0.46180555555555552</v>
      </c>
      <c r="N21" s="83" t="s">
        <v>1</v>
      </c>
      <c r="O21" s="85">
        <f>M21+TIME(0,5,0)</f>
        <v>0.46527777777777773</v>
      </c>
      <c r="P21" s="113">
        <f t="shared" ref="P21:P33" si="0">F21-K21</f>
        <v>50</v>
      </c>
      <c r="Q21" s="229"/>
    </row>
    <row r="22" spans="1:17" x14ac:dyDescent="0.45">
      <c r="A22" s="72"/>
      <c r="B22" s="205"/>
      <c r="C22" s="82">
        <f t="shared" ref="C22:C67" si="1">E21</f>
        <v>0.46527777777777773</v>
      </c>
      <c r="D22" s="83" t="s">
        <v>1</v>
      </c>
      <c r="E22" s="84">
        <f t="shared" ref="E22:E67" si="2">C22+TIME(0,5,0)</f>
        <v>0.46874999999999994</v>
      </c>
      <c r="F22" s="109" t="s">
        <v>17</v>
      </c>
      <c r="G22" s="79"/>
      <c r="H22" s="82">
        <f t="shared" ref="H22:H67" si="3">J21</f>
        <v>0.46527777777777773</v>
      </c>
      <c r="I22" s="83" t="s">
        <v>1</v>
      </c>
      <c r="J22" s="84">
        <f t="shared" ref="J22:J67" si="4">H22+TIME(0,5,0)</f>
        <v>0.46874999999999994</v>
      </c>
      <c r="K22" s="109" t="s">
        <v>17</v>
      </c>
      <c r="L22" s="79"/>
      <c r="M22" s="82">
        <f t="shared" ref="M22:M67" si="5">O21</f>
        <v>0.46527777777777773</v>
      </c>
      <c r="N22" s="83" t="s">
        <v>1</v>
      </c>
      <c r="O22" s="85">
        <f t="shared" ref="O22:O67" si="6">M22+TIME(0,5,0)</f>
        <v>0.46874999999999994</v>
      </c>
      <c r="P22" s="88" t="s">
        <v>17</v>
      </c>
      <c r="Q22" s="229"/>
    </row>
    <row r="23" spans="1:17" x14ac:dyDescent="0.45">
      <c r="B23" s="205"/>
      <c r="C23" s="82">
        <f t="shared" si="1"/>
        <v>0.46874999999999994</v>
      </c>
      <c r="D23" s="83" t="s">
        <v>1</v>
      </c>
      <c r="E23" s="84">
        <f t="shared" si="2"/>
        <v>0.47222222222222215</v>
      </c>
      <c r="F23" s="109" t="s">
        <v>17</v>
      </c>
      <c r="H23" s="82">
        <f t="shared" si="3"/>
        <v>0.46874999999999994</v>
      </c>
      <c r="I23" s="83" t="s">
        <v>1</v>
      </c>
      <c r="J23" s="84">
        <f t="shared" si="4"/>
        <v>0.47222222222222215</v>
      </c>
      <c r="K23" s="109" t="s">
        <v>17</v>
      </c>
      <c r="M23" s="82">
        <f t="shared" si="5"/>
        <v>0.46874999999999994</v>
      </c>
      <c r="N23" s="83" t="s">
        <v>1</v>
      </c>
      <c r="O23" s="85">
        <f t="shared" si="6"/>
        <v>0.47222222222222215</v>
      </c>
      <c r="P23" s="88" t="s">
        <v>17</v>
      </c>
      <c r="Q23" s="229"/>
    </row>
    <row r="24" spans="1:17" x14ac:dyDescent="0.45">
      <c r="B24" s="205"/>
      <c r="C24" s="82">
        <f t="shared" si="1"/>
        <v>0.47222222222222215</v>
      </c>
      <c r="D24" s="83" t="s">
        <v>1</v>
      </c>
      <c r="E24" s="84">
        <f t="shared" si="2"/>
        <v>0.47569444444444436</v>
      </c>
      <c r="F24" s="109" t="s">
        <v>17</v>
      </c>
      <c r="H24" s="82">
        <f t="shared" si="3"/>
        <v>0.47222222222222215</v>
      </c>
      <c r="I24" s="83" t="s">
        <v>1</v>
      </c>
      <c r="J24" s="84">
        <f t="shared" si="4"/>
        <v>0.47569444444444436</v>
      </c>
      <c r="K24" s="109" t="s">
        <v>17</v>
      </c>
      <c r="M24" s="82">
        <f t="shared" si="5"/>
        <v>0.47222222222222215</v>
      </c>
      <c r="N24" s="83" t="s">
        <v>1</v>
      </c>
      <c r="O24" s="85">
        <f t="shared" si="6"/>
        <v>0.47569444444444436</v>
      </c>
      <c r="P24" s="88" t="s">
        <v>17</v>
      </c>
      <c r="Q24" s="229"/>
    </row>
    <row r="25" spans="1:17" x14ac:dyDescent="0.45">
      <c r="B25" s="205"/>
      <c r="C25" s="82">
        <f t="shared" si="1"/>
        <v>0.47569444444444436</v>
      </c>
      <c r="D25" s="83" t="s">
        <v>1</v>
      </c>
      <c r="E25" s="84">
        <f t="shared" si="2"/>
        <v>0.47916666666666657</v>
      </c>
      <c r="F25" s="118"/>
      <c r="H25" s="82">
        <f t="shared" si="3"/>
        <v>0.47569444444444436</v>
      </c>
      <c r="I25" s="83" t="s">
        <v>1</v>
      </c>
      <c r="J25" s="84">
        <f t="shared" si="4"/>
        <v>0.47916666666666657</v>
      </c>
      <c r="K25" s="118"/>
      <c r="M25" s="82">
        <f t="shared" si="5"/>
        <v>0.47569444444444436</v>
      </c>
      <c r="N25" s="83" t="s">
        <v>1</v>
      </c>
      <c r="O25" s="85">
        <f t="shared" si="6"/>
        <v>0.47916666666666657</v>
      </c>
      <c r="P25" s="113"/>
      <c r="Q25" s="229"/>
    </row>
    <row r="26" spans="1:17" x14ac:dyDescent="0.45">
      <c r="B26" s="205"/>
      <c r="C26" s="82">
        <f t="shared" si="1"/>
        <v>0.47916666666666657</v>
      </c>
      <c r="D26" s="83" t="s">
        <v>1</v>
      </c>
      <c r="E26" s="84">
        <f t="shared" si="2"/>
        <v>0.48263888888888878</v>
      </c>
      <c r="F26" s="118"/>
      <c r="H26" s="82">
        <f t="shared" si="3"/>
        <v>0.47916666666666657</v>
      </c>
      <c r="I26" s="83" t="s">
        <v>1</v>
      </c>
      <c r="J26" s="84">
        <f t="shared" si="4"/>
        <v>0.48263888888888878</v>
      </c>
      <c r="K26" s="118"/>
      <c r="M26" s="82">
        <f t="shared" si="5"/>
        <v>0.47916666666666657</v>
      </c>
      <c r="N26" s="83" t="s">
        <v>1</v>
      </c>
      <c r="O26" s="85">
        <f t="shared" si="6"/>
        <v>0.48263888888888878</v>
      </c>
      <c r="P26" s="113"/>
      <c r="Q26" s="229"/>
    </row>
    <row r="27" spans="1:17" x14ac:dyDescent="0.45">
      <c r="B27" s="205"/>
      <c r="C27" s="82">
        <f t="shared" si="1"/>
        <v>0.48263888888888878</v>
      </c>
      <c r="D27" s="83" t="s">
        <v>1</v>
      </c>
      <c r="E27" s="84">
        <f t="shared" si="2"/>
        <v>0.48611111111111099</v>
      </c>
      <c r="F27" s="118"/>
      <c r="H27" s="82">
        <f t="shared" si="3"/>
        <v>0.48263888888888878</v>
      </c>
      <c r="I27" s="83" t="s">
        <v>1</v>
      </c>
      <c r="J27" s="84">
        <f t="shared" si="4"/>
        <v>0.48611111111111099</v>
      </c>
      <c r="K27" s="118"/>
      <c r="M27" s="82">
        <f t="shared" si="5"/>
        <v>0.48263888888888878</v>
      </c>
      <c r="N27" s="83" t="s">
        <v>1</v>
      </c>
      <c r="O27" s="85">
        <f t="shared" si="6"/>
        <v>0.48611111111111099</v>
      </c>
      <c r="P27" s="113"/>
      <c r="Q27" s="229"/>
    </row>
    <row r="28" spans="1:17" x14ac:dyDescent="0.45">
      <c r="B28" s="205"/>
      <c r="C28" s="82">
        <f t="shared" si="1"/>
        <v>0.48611111111111099</v>
      </c>
      <c r="D28" s="83" t="s">
        <v>1</v>
      </c>
      <c r="E28" s="84">
        <f t="shared" si="2"/>
        <v>0.4895833333333332</v>
      </c>
      <c r="F28" s="118"/>
      <c r="H28" s="82">
        <f t="shared" si="3"/>
        <v>0.48611111111111099</v>
      </c>
      <c r="I28" s="83" t="s">
        <v>1</v>
      </c>
      <c r="J28" s="84">
        <f t="shared" si="4"/>
        <v>0.4895833333333332</v>
      </c>
      <c r="K28" s="118"/>
      <c r="M28" s="82">
        <f t="shared" si="5"/>
        <v>0.48611111111111099</v>
      </c>
      <c r="N28" s="83" t="s">
        <v>1</v>
      </c>
      <c r="O28" s="85">
        <f t="shared" si="6"/>
        <v>0.4895833333333332</v>
      </c>
      <c r="P28" s="113"/>
      <c r="Q28" s="229"/>
    </row>
    <row r="29" spans="1:17" x14ac:dyDescent="0.45">
      <c r="B29" s="205"/>
      <c r="C29" s="82">
        <f t="shared" si="1"/>
        <v>0.4895833333333332</v>
      </c>
      <c r="D29" s="83" t="s">
        <v>1</v>
      </c>
      <c r="E29" s="84">
        <f t="shared" si="2"/>
        <v>0.49305555555555541</v>
      </c>
      <c r="F29" s="118"/>
      <c r="H29" s="82">
        <f t="shared" si="3"/>
        <v>0.4895833333333332</v>
      </c>
      <c r="I29" s="83" t="s">
        <v>1</v>
      </c>
      <c r="J29" s="84">
        <f t="shared" si="4"/>
        <v>0.49305555555555541</v>
      </c>
      <c r="K29" s="118"/>
      <c r="M29" s="82">
        <f t="shared" si="5"/>
        <v>0.4895833333333332</v>
      </c>
      <c r="N29" s="83" t="s">
        <v>1</v>
      </c>
      <c r="O29" s="85">
        <f t="shared" si="6"/>
        <v>0.49305555555555541</v>
      </c>
      <c r="P29" s="113"/>
      <c r="Q29" s="229"/>
    </row>
    <row r="30" spans="1:17" x14ac:dyDescent="0.45">
      <c r="B30" s="205"/>
      <c r="C30" s="82">
        <f t="shared" si="1"/>
        <v>0.49305555555555541</v>
      </c>
      <c r="D30" s="83" t="s">
        <v>1</v>
      </c>
      <c r="E30" s="84">
        <f t="shared" si="2"/>
        <v>0.49652777777777762</v>
      </c>
      <c r="F30" s="118"/>
      <c r="H30" s="82">
        <f t="shared" si="3"/>
        <v>0.49305555555555541</v>
      </c>
      <c r="I30" s="83" t="s">
        <v>1</v>
      </c>
      <c r="J30" s="84">
        <f t="shared" si="4"/>
        <v>0.49652777777777762</v>
      </c>
      <c r="K30" s="118"/>
      <c r="M30" s="82">
        <f t="shared" si="5"/>
        <v>0.49305555555555541</v>
      </c>
      <c r="N30" s="83" t="s">
        <v>1</v>
      </c>
      <c r="O30" s="85">
        <f t="shared" si="6"/>
        <v>0.49652777777777762</v>
      </c>
      <c r="P30" s="113"/>
      <c r="Q30" s="229"/>
    </row>
    <row r="31" spans="1:17" x14ac:dyDescent="0.45">
      <c r="B31" s="206"/>
      <c r="C31" s="90">
        <f t="shared" si="1"/>
        <v>0.49652777777777762</v>
      </c>
      <c r="D31" s="91" t="s">
        <v>1</v>
      </c>
      <c r="E31" s="92">
        <f t="shared" si="2"/>
        <v>0.49999999999999983</v>
      </c>
      <c r="F31" s="119"/>
      <c r="H31" s="90">
        <f t="shared" si="3"/>
        <v>0.49652777777777762</v>
      </c>
      <c r="I31" s="91" t="s">
        <v>1</v>
      </c>
      <c r="J31" s="92">
        <f t="shared" si="4"/>
        <v>0.49999999999999983</v>
      </c>
      <c r="K31" s="119"/>
      <c r="M31" s="90">
        <f t="shared" si="5"/>
        <v>0.49652777777777762</v>
      </c>
      <c r="N31" s="91" t="s">
        <v>1</v>
      </c>
      <c r="O31" s="94">
        <f t="shared" si="6"/>
        <v>0.49999999999999983</v>
      </c>
      <c r="P31" s="115"/>
      <c r="Q31" s="230"/>
    </row>
    <row r="32" spans="1:17" x14ac:dyDescent="0.45">
      <c r="B32" s="231" t="s">
        <v>9</v>
      </c>
      <c r="C32" s="96">
        <f t="shared" si="1"/>
        <v>0.49999999999999983</v>
      </c>
      <c r="D32" s="97" t="s">
        <v>1</v>
      </c>
      <c r="E32" s="98">
        <f t="shared" si="2"/>
        <v>0.5034722222222221</v>
      </c>
      <c r="F32" s="108">
        <v>2000</v>
      </c>
      <c r="H32" s="96">
        <f t="shared" si="3"/>
        <v>0.49999999999999983</v>
      </c>
      <c r="I32" s="97" t="s">
        <v>1</v>
      </c>
      <c r="J32" s="98">
        <f t="shared" si="4"/>
        <v>0.5034722222222221</v>
      </c>
      <c r="K32" s="108">
        <v>1500</v>
      </c>
      <c r="M32" s="96">
        <f t="shared" si="5"/>
        <v>0.49999999999999983</v>
      </c>
      <c r="N32" s="97" t="s">
        <v>1</v>
      </c>
      <c r="O32" s="99">
        <f t="shared" si="6"/>
        <v>0.5034722222222221</v>
      </c>
      <c r="P32" s="81">
        <f t="shared" si="0"/>
        <v>500</v>
      </c>
      <c r="Q32" s="108">
        <v>500</v>
      </c>
    </row>
    <row r="33" spans="2:17" x14ac:dyDescent="0.45">
      <c r="B33" s="231"/>
      <c r="C33" s="82">
        <f t="shared" si="1"/>
        <v>0.5034722222222221</v>
      </c>
      <c r="D33" s="83" t="s">
        <v>1</v>
      </c>
      <c r="E33" s="84">
        <f t="shared" si="2"/>
        <v>0.50694444444444431</v>
      </c>
      <c r="F33" s="117">
        <v>2050</v>
      </c>
      <c r="H33" s="82">
        <f t="shared" si="3"/>
        <v>0.5034722222222221</v>
      </c>
      <c r="I33" s="83" t="s">
        <v>1</v>
      </c>
      <c r="J33" s="84">
        <f t="shared" si="4"/>
        <v>0.50694444444444431</v>
      </c>
      <c r="K33" s="117">
        <v>1550</v>
      </c>
      <c r="M33" s="82">
        <f t="shared" si="5"/>
        <v>0.5034722222222221</v>
      </c>
      <c r="N33" s="83" t="s">
        <v>1</v>
      </c>
      <c r="O33" s="85">
        <f t="shared" si="6"/>
        <v>0.50694444444444431</v>
      </c>
      <c r="P33" s="86">
        <f t="shared" si="0"/>
        <v>500</v>
      </c>
      <c r="Q33" s="117">
        <v>500</v>
      </c>
    </row>
    <row r="34" spans="2:17" x14ac:dyDescent="0.45">
      <c r="B34" s="231"/>
      <c r="C34" s="82">
        <f t="shared" si="1"/>
        <v>0.50694444444444431</v>
      </c>
      <c r="D34" s="83" t="s">
        <v>1</v>
      </c>
      <c r="E34" s="84">
        <f t="shared" si="2"/>
        <v>0.51041666666666652</v>
      </c>
      <c r="F34" s="109" t="s">
        <v>17</v>
      </c>
      <c r="H34" s="82">
        <f t="shared" si="3"/>
        <v>0.50694444444444431</v>
      </c>
      <c r="I34" s="83" t="s">
        <v>1</v>
      </c>
      <c r="J34" s="84">
        <f t="shared" si="4"/>
        <v>0.51041666666666652</v>
      </c>
      <c r="K34" s="109" t="s">
        <v>17</v>
      </c>
      <c r="M34" s="82">
        <f t="shared" si="5"/>
        <v>0.50694444444444431</v>
      </c>
      <c r="N34" s="83" t="s">
        <v>1</v>
      </c>
      <c r="O34" s="85">
        <f t="shared" si="6"/>
        <v>0.51041666666666652</v>
      </c>
      <c r="P34" s="88" t="s">
        <v>17</v>
      </c>
      <c r="Q34" s="109" t="s">
        <v>17</v>
      </c>
    </row>
    <row r="35" spans="2:17" x14ac:dyDescent="0.45">
      <c r="B35" s="231"/>
      <c r="C35" s="82">
        <f t="shared" si="1"/>
        <v>0.51041666666666652</v>
      </c>
      <c r="D35" s="83" t="s">
        <v>1</v>
      </c>
      <c r="E35" s="84">
        <f t="shared" si="2"/>
        <v>0.51388888888888873</v>
      </c>
      <c r="F35" s="109" t="s">
        <v>17</v>
      </c>
      <c r="H35" s="82">
        <f t="shared" si="3"/>
        <v>0.51041666666666652</v>
      </c>
      <c r="I35" s="83" t="s">
        <v>1</v>
      </c>
      <c r="J35" s="84">
        <f t="shared" si="4"/>
        <v>0.51388888888888873</v>
      </c>
      <c r="K35" s="109" t="s">
        <v>17</v>
      </c>
      <c r="M35" s="82">
        <f t="shared" si="5"/>
        <v>0.51041666666666652</v>
      </c>
      <c r="N35" s="83" t="s">
        <v>1</v>
      </c>
      <c r="O35" s="85">
        <f t="shared" si="6"/>
        <v>0.51388888888888873</v>
      </c>
      <c r="P35" s="88" t="s">
        <v>17</v>
      </c>
      <c r="Q35" s="109" t="s">
        <v>17</v>
      </c>
    </row>
    <row r="36" spans="2:17" x14ac:dyDescent="0.45">
      <c r="B36" s="231"/>
      <c r="C36" s="82">
        <f t="shared" si="1"/>
        <v>0.51388888888888873</v>
      </c>
      <c r="D36" s="83" t="s">
        <v>1</v>
      </c>
      <c r="E36" s="84">
        <f t="shared" si="2"/>
        <v>0.51736111111111094</v>
      </c>
      <c r="F36" s="109" t="s">
        <v>17</v>
      </c>
      <c r="H36" s="82">
        <f t="shared" si="3"/>
        <v>0.51388888888888873</v>
      </c>
      <c r="I36" s="83" t="s">
        <v>1</v>
      </c>
      <c r="J36" s="84">
        <f t="shared" si="4"/>
        <v>0.51736111111111094</v>
      </c>
      <c r="K36" s="109" t="s">
        <v>17</v>
      </c>
      <c r="M36" s="82">
        <f t="shared" si="5"/>
        <v>0.51388888888888873</v>
      </c>
      <c r="N36" s="83" t="s">
        <v>1</v>
      </c>
      <c r="O36" s="85">
        <f t="shared" si="6"/>
        <v>0.51736111111111094</v>
      </c>
      <c r="P36" s="88" t="s">
        <v>17</v>
      </c>
      <c r="Q36" s="109" t="s">
        <v>17</v>
      </c>
    </row>
    <row r="37" spans="2:17" x14ac:dyDescent="0.45">
      <c r="B37" s="231"/>
      <c r="C37" s="82">
        <f t="shared" si="1"/>
        <v>0.51736111111111094</v>
      </c>
      <c r="D37" s="83" t="s">
        <v>1</v>
      </c>
      <c r="E37" s="84">
        <f t="shared" si="2"/>
        <v>0.52083333333333315</v>
      </c>
      <c r="F37" s="89"/>
      <c r="H37" s="82">
        <f t="shared" si="3"/>
        <v>0.51736111111111094</v>
      </c>
      <c r="I37" s="83" t="s">
        <v>1</v>
      </c>
      <c r="J37" s="84">
        <f t="shared" si="4"/>
        <v>0.52083333333333315</v>
      </c>
      <c r="K37" s="89"/>
      <c r="M37" s="82">
        <f t="shared" si="5"/>
        <v>0.51736111111111094</v>
      </c>
      <c r="N37" s="83" t="s">
        <v>1</v>
      </c>
      <c r="O37" s="85">
        <f t="shared" si="6"/>
        <v>0.52083333333333315</v>
      </c>
      <c r="P37" s="86"/>
      <c r="Q37" s="89"/>
    </row>
    <row r="38" spans="2:17" x14ac:dyDescent="0.45">
      <c r="B38" s="231"/>
      <c r="C38" s="82">
        <f t="shared" si="1"/>
        <v>0.52083333333333315</v>
      </c>
      <c r="D38" s="83" t="s">
        <v>1</v>
      </c>
      <c r="E38" s="84">
        <f t="shared" si="2"/>
        <v>0.52430555555555536</v>
      </c>
      <c r="F38" s="89"/>
      <c r="H38" s="82">
        <f t="shared" si="3"/>
        <v>0.52083333333333315</v>
      </c>
      <c r="I38" s="83" t="s">
        <v>1</v>
      </c>
      <c r="J38" s="84">
        <f t="shared" si="4"/>
        <v>0.52430555555555536</v>
      </c>
      <c r="K38" s="89"/>
      <c r="M38" s="82">
        <f t="shared" si="5"/>
        <v>0.52083333333333315</v>
      </c>
      <c r="N38" s="83" t="s">
        <v>1</v>
      </c>
      <c r="O38" s="85">
        <f t="shared" si="6"/>
        <v>0.52430555555555536</v>
      </c>
      <c r="P38" s="86"/>
      <c r="Q38" s="89"/>
    </row>
    <row r="39" spans="2:17" x14ac:dyDescent="0.45">
      <c r="B39" s="231"/>
      <c r="C39" s="82">
        <f t="shared" si="1"/>
        <v>0.52430555555555536</v>
      </c>
      <c r="D39" s="83" t="s">
        <v>1</v>
      </c>
      <c r="E39" s="84">
        <f t="shared" si="2"/>
        <v>0.52777777777777757</v>
      </c>
      <c r="F39" s="89"/>
      <c r="H39" s="82">
        <f t="shared" si="3"/>
        <v>0.52430555555555536</v>
      </c>
      <c r="I39" s="83" t="s">
        <v>1</v>
      </c>
      <c r="J39" s="84">
        <f t="shared" si="4"/>
        <v>0.52777777777777757</v>
      </c>
      <c r="K39" s="89"/>
      <c r="M39" s="82">
        <f t="shared" si="5"/>
        <v>0.52430555555555536</v>
      </c>
      <c r="N39" s="83" t="s">
        <v>1</v>
      </c>
      <c r="O39" s="85">
        <f t="shared" si="6"/>
        <v>0.52777777777777757</v>
      </c>
      <c r="P39" s="86"/>
      <c r="Q39" s="89"/>
    </row>
    <row r="40" spans="2:17" x14ac:dyDescent="0.45">
      <c r="B40" s="231"/>
      <c r="C40" s="82">
        <f t="shared" si="1"/>
        <v>0.52777777777777757</v>
      </c>
      <c r="D40" s="83" t="s">
        <v>1</v>
      </c>
      <c r="E40" s="84">
        <f t="shared" si="2"/>
        <v>0.53124999999999978</v>
      </c>
      <c r="F40" s="89"/>
      <c r="H40" s="82">
        <f t="shared" si="3"/>
        <v>0.52777777777777757</v>
      </c>
      <c r="I40" s="83" t="s">
        <v>1</v>
      </c>
      <c r="J40" s="84">
        <f t="shared" si="4"/>
        <v>0.53124999999999978</v>
      </c>
      <c r="K40" s="89"/>
      <c r="M40" s="82">
        <f t="shared" si="5"/>
        <v>0.52777777777777757</v>
      </c>
      <c r="N40" s="83" t="s">
        <v>1</v>
      </c>
      <c r="O40" s="85">
        <f t="shared" si="6"/>
        <v>0.53124999999999978</v>
      </c>
      <c r="P40" s="86"/>
      <c r="Q40" s="89"/>
    </row>
    <row r="41" spans="2:17" x14ac:dyDescent="0.45">
      <c r="B41" s="231"/>
      <c r="C41" s="82">
        <f t="shared" si="1"/>
        <v>0.53124999999999978</v>
      </c>
      <c r="D41" s="83" t="s">
        <v>1</v>
      </c>
      <c r="E41" s="84">
        <f t="shared" si="2"/>
        <v>0.53472222222222199</v>
      </c>
      <c r="F41" s="89"/>
      <c r="H41" s="82">
        <f t="shared" si="3"/>
        <v>0.53124999999999978</v>
      </c>
      <c r="I41" s="83" t="s">
        <v>1</v>
      </c>
      <c r="J41" s="84">
        <f t="shared" si="4"/>
        <v>0.53472222222222199</v>
      </c>
      <c r="K41" s="89"/>
      <c r="M41" s="82">
        <f t="shared" si="5"/>
        <v>0.53124999999999978</v>
      </c>
      <c r="N41" s="83" t="s">
        <v>1</v>
      </c>
      <c r="O41" s="85">
        <f t="shared" si="6"/>
        <v>0.53472222222222199</v>
      </c>
      <c r="P41" s="86"/>
      <c r="Q41" s="89"/>
    </row>
    <row r="42" spans="2:17" x14ac:dyDescent="0.45">
      <c r="B42" s="231"/>
      <c r="C42" s="82">
        <f t="shared" si="1"/>
        <v>0.53472222222222199</v>
      </c>
      <c r="D42" s="83" t="s">
        <v>1</v>
      </c>
      <c r="E42" s="84">
        <f t="shared" si="2"/>
        <v>0.5381944444444442</v>
      </c>
      <c r="F42" s="89"/>
      <c r="H42" s="82">
        <f t="shared" si="3"/>
        <v>0.53472222222222199</v>
      </c>
      <c r="I42" s="83" t="s">
        <v>1</v>
      </c>
      <c r="J42" s="84">
        <f t="shared" si="4"/>
        <v>0.5381944444444442</v>
      </c>
      <c r="K42" s="89"/>
      <c r="M42" s="82">
        <f t="shared" si="5"/>
        <v>0.53472222222222199</v>
      </c>
      <c r="N42" s="83" t="s">
        <v>1</v>
      </c>
      <c r="O42" s="85">
        <f t="shared" si="6"/>
        <v>0.5381944444444442</v>
      </c>
      <c r="P42" s="86"/>
      <c r="Q42" s="89"/>
    </row>
    <row r="43" spans="2:17" x14ac:dyDescent="0.45">
      <c r="B43" s="231"/>
      <c r="C43" s="100">
        <f t="shared" si="1"/>
        <v>0.5381944444444442</v>
      </c>
      <c r="D43" s="101" t="s">
        <v>1</v>
      </c>
      <c r="E43" s="102">
        <f t="shared" si="2"/>
        <v>0.54166666666666641</v>
      </c>
      <c r="F43" s="103"/>
      <c r="H43" s="100">
        <f t="shared" si="3"/>
        <v>0.5381944444444442</v>
      </c>
      <c r="I43" s="101" t="s">
        <v>1</v>
      </c>
      <c r="J43" s="102">
        <f t="shared" si="4"/>
        <v>0.54166666666666641</v>
      </c>
      <c r="K43" s="103"/>
      <c r="M43" s="100">
        <f t="shared" si="5"/>
        <v>0.5381944444444442</v>
      </c>
      <c r="N43" s="101" t="s">
        <v>1</v>
      </c>
      <c r="O43" s="104">
        <f t="shared" si="6"/>
        <v>0.54166666666666641</v>
      </c>
      <c r="P43" s="105"/>
      <c r="Q43" s="93"/>
    </row>
    <row r="44" spans="2:17" x14ac:dyDescent="0.45">
      <c r="B44" s="231"/>
      <c r="C44" s="75">
        <f t="shared" si="1"/>
        <v>0.54166666666666641</v>
      </c>
      <c r="D44" s="76" t="s">
        <v>1</v>
      </c>
      <c r="E44" s="77">
        <f t="shared" si="2"/>
        <v>0.54513888888888862</v>
      </c>
      <c r="F44" s="106"/>
      <c r="H44" s="75">
        <f t="shared" si="3"/>
        <v>0.54166666666666641</v>
      </c>
      <c r="I44" s="76" t="s">
        <v>1</v>
      </c>
      <c r="J44" s="77">
        <f t="shared" si="4"/>
        <v>0.54513888888888862</v>
      </c>
      <c r="K44" s="106"/>
      <c r="M44" s="75">
        <f t="shared" si="5"/>
        <v>0.54166666666666641</v>
      </c>
      <c r="N44" s="76" t="s">
        <v>1</v>
      </c>
      <c r="O44" s="80">
        <f t="shared" si="6"/>
        <v>0.54513888888888862</v>
      </c>
      <c r="P44" s="81"/>
      <c r="Q44" s="116"/>
    </row>
    <row r="45" spans="2:17" x14ac:dyDescent="0.45">
      <c r="B45" s="231"/>
      <c r="C45" s="82">
        <f t="shared" si="1"/>
        <v>0.54513888888888862</v>
      </c>
      <c r="D45" s="83" t="s">
        <v>1</v>
      </c>
      <c r="E45" s="84">
        <f t="shared" si="2"/>
        <v>0.54861111111111083</v>
      </c>
      <c r="F45" s="89"/>
      <c r="H45" s="82">
        <f t="shared" si="3"/>
        <v>0.54513888888888862</v>
      </c>
      <c r="I45" s="83" t="s">
        <v>1</v>
      </c>
      <c r="J45" s="84">
        <f t="shared" si="4"/>
        <v>0.54861111111111083</v>
      </c>
      <c r="K45" s="89"/>
      <c r="M45" s="82">
        <f t="shared" si="5"/>
        <v>0.54513888888888862</v>
      </c>
      <c r="N45" s="83" t="s">
        <v>1</v>
      </c>
      <c r="O45" s="85">
        <f t="shared" si="6"/>
        <v>0.54861111111111083</v>
      </c>
      <c r="P45" s="86"/>
      <c r="Q45" s="89"/>
    </row>
    <row r="46" spans="2:17" x14ac:dyDescent="0.45">
      <c r="B46" s="231"/>
      <c r="C46" s="82">
        <f t="shared" si="1"/>
        <v>0.54861111111111083</v>
      </c>
      <c r="D46" s="83" t="s">
        <v>1</v>
      </c>
      <c r="E46" s="84">
        <f t="shared" si="2"/>
        <v>0.55208333333333304</v>
      </c>
      <c r="F46" s="89"/>
      <c r="H46" s="82">
        <f t="shared" si="3"/>
        <v>0.54861111111111083</v>
      </c>
      <c r="I46" s="83" t="s">
        <v>1</v>
      </c>
      <c r="J46" s="84">
        <f t="shared" si="4"/>
        <v>0.55208333333333304</v>
      </c>
      <c r="K46" s="89"/>
      <c r="M46" s="82">
        <f t="shared" si="5"/>
        <v>0.54861111111111083</v>
      </c>
      <c r="N46" s="83" t="s">
        <v>1</v>
      </c>
      <c r="O46" s="85">
        <f t="shared" si="6"/>
        <v>0.55208333333333304</v>
      </c>
      <c r="P46" s="86"/>
      <c r="Q46" s="89"/>
    </row>
    <row r="47" spans="2:17" x14ac:dyDescent="0.45">
      <c r="B47" s="231"/>
      <c r="C47" s="82">
        <f t="shared" si="1"/>
        <v>0.55208333333333304</v>
      </c>
      <c r="D47" s="83" t="s">
        <v>1</v>
      </c>
      <c r="E47" s="84">
        <f t="shared" si="2"/>
        <v>0.55555555555555525</v>
      </c>
      <c r="F47" s="89"/>
      <c r="H47" s="82">
        <f t="shared" si="3"/>
        <v>0.55208333333333304</v>
      </c>
      <c r="I47" s="83" t="s">
        <v>1</v>
      </c>
      <c r="J47" s="84">
        <f t="shared" si="4"/>
        <v>0.55555555555555525</v>
      </c>
      <c r="K47" s="89"/>
      <c r="M47" s="82">
        <f t="shared" si="5"/>
        <v>0.55208333333333304</v>
      </c>
      <c r="N47" s="83" t="s">
        <v>1</v>
      </c>
      <c r="O47" s="85">
        <f t="shared" si="6"/>
        <v>0.55555555555555525</v>
      </c>
      <c r="P47" s="86"/>
      <c r="Q47" s="89"/>
    </row>
    <row r="48" spans="2:17" x14ac:dyDescent="0.45">
      <c r="B48" s="231"/>
      <c r="C48" s="82">
        <f t="shared" si="1"/>
        <v>0.55555555555555525</v>
      </c>
      <c r="D48" s="83" t="s">
        <v>1</v>
      </c>
      <c r="E48" s="84">
        <f t="shared" si="2"/>
        <v>0.55902777777777746</v>
      </c>
      <c r="F48" s="89"/>
      <c r="H48" s="82">
        <f t="shared" si="3"/>
        <v>0.55555555555555525</v>
      </c>
      <c r="I48" s="83" t="s">
        <v>1</v>
      </c>
      <c r="J48" s="84">
        <f t="shared" si="4"/>
        <v>0.55902777777777746</v>
      </c>
      <c r="K48" s="89"/>
      <c r="M48" s="82">
        <f t="shared" si="5"/>
        <v>0.55555555555555525</v>
      </c>
      <c r="N48" s="83" t="s">
        <v>1</v>
      </c>
      <c r="O48" s="85">
        <f t="shared" si="6"/>
        <v>0.55902777777777746</v>
      </c>
      <c r="P48" s="86"/>
      <c r="Q48" s="89"/>
    </row>
    <row r="49" spans="2:17" x14ac:dyDescent="0.45">
      <c r="B49" s="231"/>
      <c r="C49" s="82">
        <f t="shared" si="1"/>
        <v>0.55902777777777746</v>
      </c>
      <c r="D49" s="83" t="s">
        <v>1</v>
      </c>
      <c r="E49" s="84">
        <f t="shared" si="2"/>
        <v>0.56249999999999967</v>
      </c>
      <c r="F49" s="89"/>
      <c r="H49" s="82">
        <f t="shared" si="3"/>
        <v>0.55902777777777746</v>
      </c>
      <c r="I49" s="83" t="s">
        <v>1</v>
      </c>
      <c r="J49" s="84">
        <f t="shared" si="4"/>
        <v>0.56249999999999967</v>
      </c>
      <c r="K49" s="89"/>
      <c r="M49" s="82">
        <f t="shared" si="5"/>
        <v>0.55902777777777746</v>
      </c>
      <c r="N49" s="83" t="s">
        <v>1</v>
      </c>
      <c r="O49" s="85">
        <f t="shared" si="6"/>
        <v>0.56249999999999967</v>
      </c>
      <c r="P49" s="86"/>
      <c r="Q49" s="89"/>
    </row>
    <row r="50" spans="2:17" x14ac:dyDescent="0.45">
      <c r="B50" s="231"/>
      <c r="C50" s="82">
        <f t="shared" si="1"/>
        <v>0.56249999999999967</v>
      </c>
      <c r="D50" s="83" t="s">
        <v>1</v>
      </c>
      <c r="E50" s="84">
        <f t="shared" si="2"/>
        <v>0.56597222222222188</v>
      </c>
      <c r="F50" s="89"/>
      <c r="H50" s="82">
        <f t="shared" si="3"/>
        <v>0.56249999999999967</v>
      </c>
      <c r="I50" s="83" t="s">
        <v>1</v>
      </c>
      <c r="J50" s="84">
        <f t="shared" si="4"/>
        <v>0.56597222222222188</v>
      </c>
      <c r="K50" s="89"/>
      <c r="M50" s="82">
        <f t="shared" si="5"/>
        <v>0.56249999999999967</v>
      </c>
      <c r="N50" s="83" t="s">
        <v>1</v>
      </c>
      <c r="O50" s="85">
        <f t="shared" si="6"/>
        <v>0.56597222222222188</v>
      </c>
      <c r="P50" s="86"/>
      <c r="Q50" s="89"/>
    </row>
    <row r="51" spans="2:17" x14ac:dyDescent="0.45">
      <c r="B51" s="231"/>
      <c r="C51" s="82">
        <f t="shared" si="1"/>
        <v>0.56597222222222188</v>
      </c>
      <c r="D51" s="83" t="s">
        <v>1</v>
      </c>
      <c r="E51" s="84">
        <f t="shared" si="2"/>
        <v>0.56944444444444409</v>
      </c>
      <c r="F51" s="89"/>
      <c r="H51" s="82">
        <f t="shared" si="3"/>
        <v>0.56597222222222188</v>
      </c>
      <c r="I51" s="83" t="s">
        <v>1</v>
      </c>
      <c r="J51" s="84">
        <f t="shared" si="4"/>
        <v>0.56944444444444409</v>
      </c>
      <c r="K51" s="89"/>
      <c r="M51" s="82">
        <f t="shared" si="5"/>
        <v>0.56597222222222188</v>
      </c>
      <c r="N51" s="83" t="s">
        <v>1</v>
      </c>
      <c r="O51" s="85">
        <f t="shared" si="6"/>
        <v>0.56944444444444409</v>
      </c>
      <c r="P51" s="86"/>
      <c r="Q51" s="89"/>
    </row>
    <row r="52" spans="2:17" x14ac:dyDescent="0.45">
      <c r="B52" s="231"/>
      <c r="C52" s="82">
        <f t="shared" si="1"/>
        <v>0.56944444444444409</v>
      </c>
      <c r="D52" s="83" t="s">
        <v>1</v>
      </c>
      <c r="E52" s="84">
        <f t="shared" si="2"/>
        <v>0.5729166666666663</v>
      </c>
      <c r="F52" s="89"/>
      <c r="H52" s="82">
        <f t="shared" si="3"/>
        <v>0.56944444444444409</v>
      </c>
      <c r="I52" s="83" t="s">
        <v>1</v>
      </c>
      <c r="J52" s="84">
        <f t="shared" si="4"/>
        <v>0.5729166666666663</v>
      </c>
      <c r="K52" s="89"/>
      <c r="M52" s="82">
        <f t="shared" si="5"/>
        <v>0.56944444444444409</v>
      </c>
      <c r="N52" s="83" t="s">
        <v>1</v>
      </c>
      <c r="O52" s="85">
        <f t="shared" si="6"/>
        <v>0.5729166666666663</v>
      </c>
      <c r="P52" s="86"/>
      <c r="Q52" s="89"/>
    </row>
    <row r="53" spans="2:17" x14ac:dyDescent="0.45">
      <c r="B53" s="231"/>
      <c r="C53" s="82">
        <f t="shared" si="1"/>
        <v>0.5729166666666663</v>
      </c>
      <c r="D53" s="83" t="s">
        <v>1</v>
      </c>
      <c r="E53" s="84">
        <f t="shared" si="2"/>
        <v>0.57638888888888851</v>
      </c>
      <c r="F53" s="89"/>
      <c r="H53" s="82">
        <f t="shared" si="3"/>
        <v>0.5729166666666663</v>
      </c>
      <c r="I53" s="83" t="s">
        <v>1</v>
      </c>
      <c r="J53" s="84">
        <f t="shared" si="4"/>
        <v>0.57638888888888851</v>
      </c>
      <c r="K53" s="89"/>
      <c r="M53" s="82">
        <f t="shared" si="5"/>
        <v>0.5729166666666663</v>
      </c>
      <c r="N53" s="83" t="s">
        <v>1</v>
      </c>
      <c r="O53" s="85">
        <f t="shared" si="6"/>
        <v>0.57638888888888851</v>
      </c>
      <c r="P53" s="86"/>
      <c r="Q53" s="89"/>
    </row>
    <row r="54" spans="2:17" x14ac:dyDescent="0.45">
      <c r="B54" s="231"/>
      <c r="C54" s="82">
        <f t="shared" si="1"/>
        <v>0.57638888888888851</v>
      </c>
      <c r="D54" s="83" t="s">
        <v>1</v>
      </c>
      <c r="E54" s="84">
        <f t="shared" si="2"/>
        <v>0.57986111111111072</v>
      </c>
      <c r="F54" s="89"/>
      <c r="H54" s="82">
        <f t="shared" si="3"/>
        <v>0.57638888888888851</v>
      </c>
      <c r="I54" s="83" t="s">
        <v>1</v>
      </c>
      <c r="J54" s="84">
        <f t="shared" si="4"/>
        <v>0.57986111111111072</v>
      </c>
      <c r="K54" s="89"/>
      <c r="M54" s="82">
        <f t="shared" si="5"/>
        <v>0.57638888888888851</v>
      </c>
      <c r="N54" s="83" t="s">
        <v>1</v>
      </c>
      <c r="O54" s="85">
        <f t="shared" si="6"/>
        <v>0.57986111111111072</v>
      </c>
      <c r="P54" s="86"/>
      <c r="Q54" s="89"/>
    </row>
    <row r="55" spans="2:17" x14ac:dyDescent="0.45">
      <c r="B55" s="231"/>
      <c r="C55" s="100">
        <f t="shared" si="1"/>
        <v>0.57986111111111072</v>
      </c>
      <c r="D55" s="101" t="s">
        <v>1</v>
      </c>
      <c r="E55" s="102">
        <f t="shared" si="2"/>
        <v>0.58333333333333293</v>
      </c>
      <c r="F55" s="103"/>
      <c r="H55" s="100">
        <f t="shared" si="3"/>
        <v>0.57986111111111072</v>
      </c>
      <c r="I55" s="101" t="s">
        <v>1</v>
      </c>
      <c r="J55" s="102">
        <f t="shared" si="4"/>
        <v>0.58333333333333293</v>
      </c>
      <c r="K55" s="103"/>
      <c r="M55" s="100">
        <f t="shared" si="5"/>
        <v>0.57986111111111072</v>
      </c>
      <c r="N55" s="101" t="s">
        <v>1</v>
      </c>
      <c r="O55" s="104">
        <f t="shared" si="6"/>
        <v>0.58333333333333293</v>
      </c>
      <c r="P55" s="107"/>
      <c r="Q55" s="93"/>
    </row>
    <row r="56" spans="2:17" x14ac:dyDescent="0.45">
      <c r="B56" s="231"/>
      <c r="C56" s="75">
        <f t="shared" si="1"/>
        <v>0.58333333333333293</v>
      </c>
      <c r="D56" s="76" t="s">
        <v>1</v>
      </c>
      <c r="E56" s="77">
        <f t="shared" si="2"/>
        <v>0.58680555555555514</v>
      </c>
      <c r="F56" s="106"/>
      <c r="H56" s="75">
        <f t="shared" si="3"/>
        <v>0.58333333333333293</v>
      </c>
      <c r="I56" s="76" t="s">
        <v>1</v>
      </c>
      <c r="J56" s="77">
        <f t="shared" si="4"/>
        <v>0.58680555555555514</v>
      </c>
      <c r="K56" s="106"/>
      <c r="M56" s="75">
        <f t="shared" si="5"/>
        <v>0.58333333333333293</v>
      </c>
      <c r="N56" s="76" t="s">
        <v>1</v>
      </c>
      <c r="O56" s="80">
        <f t="shared" si="6"/>
        <v>0.58680555555555514</v>
      </c>
      <c r="P56" s="86"/>
      <c r="Q56" s="116"/>
    </row>
    <row r="57" spans="2:17" x14ac:dyDescent="0.45">
      <c r="B57" s="231"/>
      <c r="C57" s="82">
        <f t="shared" si="1"/>
        <v>0.58680555555555514</v>
      </c>
      <c r="D57" s="83" t="s">
        <v>1</v>
      </c>
      <c r="E57" s="84">
        <f t="shared" si="2"/>
        <v>0.59027777777777735</v>
      </c>
      <c r="F57" s="89"/>
      <c r="H57" s="82">
        <f t="shared" si="3"/>
        <v>0.58680555555555514</v>
      </c>
      <c r="I57" s="83" t="s">
        <v>1</v>
      </c>
      <c r="J57" s="84">
        <f t="shared" si="4"/>
        <v>0.59027777777777735</v>
      </c>
      <c r="K57" s="89"/>
      <c r="M57" s="82">
        <f t="shared" si="5"/>
        <v>0.58680555555555514</v>
      </c>
      <c r="N57" s="83" t="s">
        <v>1</v>
      </c>
      <c r="O57" s="85">
        <f t="shared" si="6"/>
        <v>0.59027777777777735</v>
      </c>
      <c r="P57" s="86"/>
      <c r="Q57" s="89"/>
    </row>
    <row r="58" spans="2:17" x14ac:dyDescent="0.45">
      <c r="B58" s="231"/>
      <c r="C58" s="82">
        <f t="shared" si="1"/>
        <v>0.59027777777777735</v>
      </c>
      <c r="D58" s="83" t="s">
        <v>1</v>
      </c>
      <c r="E58" s="84">
        <f t="shared" si="2"/>
        <v>0.59374999999999956</v>
      </c>
      <c r="F58" s="89"/>
      <c r="H58" s="82">
        <f t="shared" si="3"/>
        <v>0.59027777777777735</v>
      </c>
      <c r="I58" s="83" t="s">
        <v>1</v>
      </c>
      <c r="J58" s="84">
        <f t="shared" si="4"/>
        <v>0.59374999999999956</v>
      </c>
      <c r="K58" s="89"/>
      <c r="M58" s="82">
        <f t="shared" si="5"/>
        <v>0.59027777777777735</v>
      </c>
      <c r="N58" s="83" t="s">
        <v>1</v>
      </c>
      <c r="O58" s="85">
        <f t="shared" si="6"/>
        <v>0.59374999999999956</v>
      </c>
      <c r="P58" s="86"/>
      <c r="Q58" s="89"/>
    </row>
    <row r="59" spans="2:17" x14ac:dyDescent="0.45">
      <c r="B59" s="231"/>
      <c r="C59" s="82">
        <f t="shared" si="1"/>
        <v>0.59374999999999956</v>
      </c>
      <c r="D59" s="83" t="s">
        <v>1</v>
      </c>
      <c r="E59" s="84">
        <f t="shared" si="2"/>
        <v>0.59722222222222177</v>
      </c>
      <c r="F59" s="89"/>
      <c r="H59" s="82">
        <f t="shared" si="3"/>
        <v>0.59374999999999956</v>
      </c>
      <c r="I59" s="83" t="s">
        <v>1</v>
      </c>
      <c r="J59" s="84">
        <f t="shared" si="4"/>
        <v>0.59722222222222177</v>
      </c>
      <c r="K59" s="89"/>
      <c r="M59" s="82">
        <f t="shared" si="5"/>
        <v>0.59374999999999956</v>
      </c>
      <c r="N59" s="83" t="s">
        <v>1</v>
      </c>
      <c r="O59" s="85">
        <f t="shared" si="6"/>
        <v>0.59722222222222177</v>
      </c>
      <c r="P59" s="86"/>
      <c r="Q59" s="89"/>
    </row>
    <row r="60" spans="2:17" x14ac:dyDescent="0.45">
      <c r="B60" s="231"/>
      <c r="C60" s="82">
        <f t="shared" si="1"/>
        <v>0.59722222222222177</v>
      </c>
      <c r="D60" s="83" t="s">
        <v>1</v>
      </c>
      <c r="E60" s="84">
        <f t="shared" si="2"/>
        <v>0.60069444444444398</v>
      </c>
      <c r="F60" s="89"/>
      <c r="H60" s="82">
        <f t="shared" si="3"/>
        <v>0.59722222222222177</v>
      </c>
      <c r="I60" s="83" t="s">
        <v>1</v>
      </c>
      <c r="J60" s="84">
        <f t="shared" si="4"/>
        <v>0.60069444444444398</v>
      </c>
      <c r="K60" s="89"/>
      <c r="M60" s="82">
        <f t="shared" si="5"/>
        <v>0.59722222222222177</v>
      </c>
      <c r="N60" s="83" t="s">
        <v>1</v>
      </c>
      <c r="O60" s="85">
        <f t="shared" si="6"/>
        <v>0.60069444444444398</v>
      </c>
      <c r="P60" s="86"/>
      <c r="Q60" s="89"/>
    </row>
    <row r="61" spans="2:17" x14ac:dyDescent="0.45">
      <c r="B61" s="231"/>
      <c r="C61" s="82">
        <f t="shared" si="1"/>
        <v>0.60069444444444398</v>
      </c>
      <c r="D61" s="83" t="s">
        <v>1</v>
      </c>
      <c r="E61" s="84">
        <f t="shared" si="2"/>
        <v>0.60416666666666619</v>
      </c>
      <c r="F61" s="89"/>
      <c r="H61" s="82">
        <f t="shared" si="3"/>
        <v>0.60069444444444398</v>
      </c>
      <c r="I61" s="83" t="s">
        <v>1</v>
      </c>
      <c r="J61" s="84">
        <f t="shared" si="4"/>
        <v>0.60416666666666619</v>
      </c>
      <c r="K61" s="89"/>
      <c r="M61" s="82">
        <f t="shared" si="5"/>
        <v>0.60069444444444398</v>
      </c>
      <c r="N61" s="83" t="s">
        <v>1</v>
      </c>
      <c r="O61" s="85">
        <f t="shared" si="6"/>
        <v>0.60416666666666619</v>
      </c>
      <c r="P61" s="86"/>
      <c r="Q61" s="89"/>
    </row>
    <row r="62" spans="2:17" x14ac:dyDescent="0.45">
      <c r="B62" s="231"/>
      <c r="C62" s="82">
        <f t="shared" si="1"/>
        <v>0.60416666666666619</v>
      </c>
      <c r="D62" s="83" t="s">
        <v>1</v>
      </c>
      <c r="E62" s="84">
        <f t="shared" si="2"/>
        <v>0.6076388888888884</v>
      </c>
      <c r="F62" s="89"/>
      <c r="H62" s="82">
        <f t="shared" si="3"/>
        <v>0.60416666666666619</v>
      </c>
      <c r="I62" s="83" t="s">
        <v>1</v>
      </c>
      <c r="J62" s="84">
        <f t="shared" si="4"/>
        <v>0.6076388888888884</v>
      </c>
      <c r="K62" s="89"/>
      <c r="M62" s="82">
        <f t="shared" si="5"/>
        <v>0.60416666666666619</v>
      </c>
      <c r="N62" s="83" t="s">
        <v>1</v>
      </c>
      <c r="O62" s="85">
        <f t="shared" si="6"/>
        <v>0.6076388888888884</v>
      </c>
      <c r="P62" s="86"/>
      <c r="Q62" s="89"/>
    </row>
    <row r="63" spans="2:17" x14ac:dyDescent="0.45">
      <c r="B63" s="231"/>
      <c r="C63" s="82">
        <f t="shared" si="1"/>
        <v>0.6076388888888884</v>
      </c>
      <c r="D63" s="83" t="s">
        <v>1</v>
      </c>
      <c r="E63" s="84">
        <f t="shared" si="2"/>
        <v>0.61111111111111061</v>
      </c>
      <c r="F63" s="89"/>
      <c r="H63" s="82">
        <f t="shared" si="3"/>
        <v>0.6076388888888884</v>
      </c>
      <c r="I63" s="83" t="s">
        <v>1</v>
      </c>
      <c r="J63" s="84">
        <f t="shared" si="4"/>
        <v>0.61111111111111061</v>
      </c>
      <c r="K63" s="89"/>
      <c r="M63" s="82">
        <f t="shared" si="5"/>
        <v>0.6076388888888884</v>
      </c>
      <c r="N63" s="83" t="s">
        <v>1</v>
      </c>
      <c r="O63" s="85">
        <f t="shared" si="6"/>
        <v>0.61111111111111061</v>
      </c>
      <c r="P63" s="86"/>
      <c r="Q63" s="89"/>
    </row>
    <row r="64" spans="2:17" x14ac:dyDescent="0.45">
      <c r="B64" s="231"/>
      <c r="C64" s="82">
        <f t="shared" si="1"/>
        <v>0.61111111111111061</v>
      </c>
      <c r="D64" s="83" t="s">
        <v>1</v>
      </c>
      <c r="E64" s="84">
        <f t="shared" si="2"/>
        <v>0.61458333333333282</v>
      </c>
      <c r="F64" s="89"/>
      <c r="H64" s="82">
        <f t="shared" si="3"/>
        <v>0.61111111111111061</v>
      </c>
      <c r="I64" s="83" t="s">
        <v>1</v>
      </c>
      <c r="J64" s="84">
        <f t="shared" si="4"/>
        <v>0.61458333333333282</v>
      </c>
      <c r="K64" s="89"/>
      <c r="M64" s="82">
        <f t="shared" si="5"/>
        <v>0.61111111111111061</v>
      </c>
      <c r="N64" s="83" t="s">
        <v>1</v>
      </c>
      <c r="O64" s="85">
        <f t="shared" si="6"/>
        <v>0.61458333333333282</v>
      </c>
      <c r="P64" s="86"/>
      <c r="Q64" s="89"/>
    </row>
    <row r="65" spans="2:17" x14ac:dyDescent="0.45">
      <c r="B65" s="231"/>
      <c r="C65" s="82">
        <f t="shared" si="1"/>
        <v>0.61458333333333282</v>
      </c>
      <c r="D65" s="83" t="s">
        <v>1</v>
      </c>
      <c r="E65" s="84">
        <f t="shared" si="2"/>
        <v>0.61805555555555503</v>
      </c>
      <c r="F65" s="89"/>
      <c r="H65" s="82">
        <f t="shared" si="3"/>
        <v>0.61458333333333282</v>
      </c>
      <c r="I65" s="83" t="s">
        <v>1</v>
      </c>
      <c r="J65" s="84">
        <f t="shared" si="4"/>
        <v>0.61805555555555503</v>
      </c>
      <c r="K65" s="89"/>
      <c r="M65" s="82">
        <f t="shared" si="5"/>
        <v>0.61458333333333282</v>
      </c>
      <c r="N65" s="83" t="s">
        <v>1</v>
      </c>
      <c r="O65" s="85">
        <f t="shared" si="6"/>
        <v>0.61805555555555503</v>
      </c>
      <c r="P65" s="86"/>
      <c r="Q65" s="89"/>
    </row>
    <row r="66" spans="2:17" x14ac:dyDescent="0.45">
      <c r="B66" s="231"/>
      <c r="C66" s="82">
        <f t="shared" si="1"/>
        <v>0.61805555555555503</v>
      </c>
      <c r="D66" s="83" t="s">
        <v>1</v>
      </c>
      <c r="E66" s="84">
        <f t="shared" si="2"/>
        <v>0.62152777777777724</v>
      </c>
      <c r="F66" s="89"/>
      <c r="H66" s="82">
        <f t="shared" si="3"/>
        <v>0.61805555555555503</v>
      </c>
      <c r="I66" s="83" t="s">
        <v>1</v>
      </c>
      <c r="J66" s="84">
        <f t="shared" si="4"/>
        <v>0.62152777777777724</v>
      </c>
      <c r="K66" s="89"/>
      <c r="M66" s="82">
        <f t="shared" si="5"/>
        <v>0.61805555555555503</v>
      </c>
      <c r="N66" s="83" t="s">
        <v>1</v>
      </c>
      <c r="O66" s="85">
        <f t="shared" si="6"/>
        <v>0.62152777777777724</v>
      </c>
      <c r="P66" s="86"/>
      <c r="Q66" s="89"/>
    </row>
    <row r="67" spans="2:17" x14ac:dyDescent="0.45">
      <c r="B67" s="231"/>
      <c r="C67" s="90">
        <f t="shared" si="1"/>
        <v>0.62152777777777724</v>
      </c>
      <c r="D67" s="91" t="s">
        <v>1</v>
      </c>
      <c r="E67" s="92">
        <f t="shared" si="2"/>
        <v>0.62499999999999944</v>
      </c>
      <c r="F67" s="93"/>
      <c r="H67" s="90">
        <f t="shared" si="3"/>
        <v>0.62152777777777724</v>
      </c>
      <c r="I67" s="91" t="s">
        <v>1</v>
      </c>
      <c r="J67" s="92">
        <f t="shared" si="4"/>
        <v>0.62499999999999944</v>
      </c>
      <c r="K67" s="93"/>
      <c r="M67" s="90">
        <f t="shared" si="5"/>
        <v>0.62152777777777724</v>
      </c>
      <c r="N67" s="91" t="s">
        <v>1</v>
      </c>
      <c r="O67" s="94">
        <f t="shared" si="6"/>
        <v>0.62499999999999944</v>
      </c>
      <c r="P67" s="95"/>
      <c r="Q67" s="93"/>
    </row>
  </sheetData>
  <mergeCells count="21">
    <mergeCell ref="Q20:Q31"/>
    <mergeCell ref="B32:B6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643EA-AEEC-43C3-86AD-FD5204A8BF1A}">
  <sheetPr>
    <pageSetUpPr fitToPage="1"/>
  </sheetPr>
  <dimension ref="A1:V7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4.19921875" style="24" customWidth="1"/>
    <col min="3" max="4" width="9.19921875" style="24" customWidth="1"/>
    <col min="5" max="9" width="9" style="24"/>
    <col min="10" max="10" width="8.8984375" style="24" customWidth="1"/>
    <col min="11" max="11" width="9" style="24"/>
    <col min="12" max="12" width="9" style="24" customWidth="1"/>
    <col min="13" max="20" width="9" style="24"/>
    <col min="21" max="21" width="9.19921875" style="24" customWidth="1"/>
    <col min="22" max="22" width="9" style="24"/>
    <col min="23" max="23" width="9" style="24" customWidth="1"/>
    <col min="24" max="24" width="9.69921875" style="24" customWidth="1"/>
    <col min="25" max="25" width="9" style="24" customWidth="1"/>
    <col min="26" max="26" width="3.59765625" style="24" customWidth="1"/>
    <col min="27" max="16384" width="9" style="24"/>
  </cols>
  <sheetData>
    <row r="1" spans="2:22" s="26" customFormat="1" ht="19.5" customHeight="1" x14ac:dyDescent="0.45">
      <c r="F1" s="72"/>
    </row>
    <row r="2" spans="2:22" s="26" customFormat="1" x14ac:dyDescent="0.45">
      <c r="B2" s="26" t="s">
        <v>36</v>
      </c>
      <c r="F2" s="72"/>
    </row>
    <row r="3" spans="2:22" s="26" customFormat="1" ht="22.2" x14ac:dyDescent="0.45">
      <c r="B3" s="144" t="s">
        <v>57</v>
      </c>
      <c r="F3" s="72"/>
    </row>
    <row r="4" spans="2:22" x14ac:dyDescent="0.45">
      <c r="B4" s="26"/>
    </row>
    <row r="5" spans="2:22" ht="5.25" customHeight="1" x14ac:dyDescent="0.45">
      <c r="B5" s="144"/>
    </row>
    <row r="6" spans="2:22" ht="13.5" customHeight="1" x14ac:dyDescent="0.45"/>
    <row r="7" spans="2:22" x14ac:dyDescent="0.45">
      <c r="B7" s="233" t="s">
        <v>0</v>
      </c>
      <c r="C7" s="234"/>
      <c r="D7" s="235"/>
      <c r="E7" s="187"/>
      <c r="F7" s="187"/>
      <c r="G7" s="187"/>
    </row>
    <row r="8" spans="2:22" x14ac:dyDescent="0.45">
      <c r="B8" s="233" t="s">
        <v>3</v>
      </c>
      <c r="C8" s="234"/>
      <c r="D8" s="235"/>
      <c r="E8" s="187"/>
      <c r="F8" s="187"/>
      <c r="G8" s="187"/>
    </row>
    <row r="9" spans="2:22" x14ac:dyDescent="0.45">
      <c r="B9" s="236" t="s">
        <v>26</v>
      </c>
      <c r="C9" s="237"/>
      <c r="D9" s="238"/>
      <c r="E9" s="187"/>
      <c r="F9" s="187"/>
      <c r="G9" s="187"/>
    </row>
    <row r="10" spans="2:22" x14ac:dyDescent="0.45">
      <c r="B10" s="236" t="s">
        <v>5</v>
      </c>
      <c r="C10" s="237"/>
      <c r="D10" s="238"/>
      <c r="E10" s="181"/>
      <c r="F10" s="182"/>
      <c r="G10" s="183"/>
    </row>
    <row r="11" spans="2:22" x14ac:dyDescent="0.45">
      <c r="B11" s="233" t="s">
        <v>7</v>
      </c>
      <c r="C11" s="234"/>
      <c r="D11" s="235"/>
      <c r="E11" s="146"/>
      <c r="F11" s="148" t="s">
        <v>1</v>
      </c>
      <c r="G11" s="149">
        <f>E11+TIME(4,0,0)</f>
        <v>0.16666666666666666</v>
      </c>
    </row>
    <row r="12" spans="2:22" x14ac:dyDescent="0.45">
      <c r="B12" s="233" t="s">
        <v>62</v>
      </c>
      <c r="C12" s="234"/>
      <c r="D12" s="235"/>
      <c r="E12" s="187"/>
      <c r="F12" s="239"/>
      <c r="G12" s="239"/>
      <c r="V12" s="150"/>
    </row>
    <row r="13" spans="2:22" x14ac:dyDescent="0.45">
      <c r="B13" s="233" t="s">
        <v>38</v>
      </c>
      <c r="C13" s="234"/>
      <c r="D13" s="235"/>
      <c r="E13" s="188"/>
      <c r="F13" s="189"/>
      <c r="G13" s="190"/>
      <c r="V13" s="150"/>
    </row>
    <row r="14" spans="2:22" x14ac:dyDescent="0.45">
      <c r="B14" s="239" t="s">
        <v>39</v>
      </c>
      <c r="C14" s="239"/>
      <c r="D14" s="239"/>
      <c r="E14" s="187"/>
      <c r="F14" s="187"/>
      <c r="G14" s="187"/>
    </row>
    <row r="15" spans="2:22" x14ac:dyDescent="0.45">
      <c r="B15" s="240" t="s">
        <v>20</v>
      </c>
      <c r="C15" s="185"/>
      <c r="D15" s="186"/>
      <c r="E15" s="187"/>
      <c r="F15" s="187"/>
      <c r="G15" s="187"/>
    </row>
    <row r="16" spans="2:22" x14ac:dyDescent="0.45">
      <c r="B16" s="71" t="s">
        <v>10</v>
      </c>
      <c r="C16" s="72"/>
      <c r="D16" s="72"/>
      <c r="E16" s="72"/>
      <c r="F16" s="72"/>
      <c r="G16" s="72"/>
    </row>
    <row r="17" spans="1:21" x14ac:dyDescent="0.45">
      <c r="B17" s="151" t="s">
        <v>12</v>
      </c>
      <c r="C17" s="58"/>
      <c r="D17" s="58"/>
      <c r="E17" s="58"/>
      <c r="F17" s="152"/>
      <c r="G17" s="72"/>
    </row>
    <row r="18" spans="1:21" x14ac:dyDescent="0.45">
      <c r="B18" s="26" t="s">
        <v>67</v>
      </c>
      <c r="C18" s="58"/>
      <c r="D18" s="58"/>
      <c r="E18" s="58"/>
      <c r="F18" s="152"/>
      <c r="G18" s="72"/>
    </row>
    <row r="19" spans="1:21" x14ac:dyDescent="0.45">
      <c r="B19" s="151"/>
      <c r="C19" s="58"/>
      <c r="D19" s="58"/>
      <c r="E19" s="58"/>
      <c r="F19" s="152"/>
      <c r="G19" s="72"/>
    </row>
    <row r="20" spans="1:21" x14ac:dyDescent="0.45">
      <c r="B20" s="58"/>
      <c r="C20" s="58"/>
      <c r="D20" s="58"/>
      <c r="E20" s="58"/>
      <c r="F20" s="152"/>
      <c r="G20" s="72"/>
    </row>
    <row r="21" spans="1:21" x14ac:dyDescent="0.45">
      <c r="B21" s="58"/>
      <c r="C21" s="58"/>
      <c r="D21" s="58"/>
      <c r="E21" s="58"/>
      <c r="F21" s="152"/>
    </row>
    <row r="22" spans="1:21" x14ac:dyDescent="0.45">
      <c r="B22" s="58"/>
      <c r="C22" s="58"/>
      <c r="D22" s="58"/>
      <c r="E22" s="58"/>
      <c r="F22" s="152"/>
      <c r="L22" s="124"/>
    </row>
    <row r="23" spans="1:21" x14ac:dyDescent="0.45">
      <c r="B23" s="58"/>
      <c r="C23" s="58"/>
      <c r="D23" s="58"/>
      <c r="E23" s="58"/>
      <c r="F23" s="58"/>
      <c r="G23" s="153"/>
      <c r="L23" s="124"/>
    </row>
    <row r="24" spans="1:21" x14ac:dyDescent="0.45">
      <c r="B24" s="26"/>
      <c r="C24" s="58"/>
      <c r="D24" s="58"/>
      <c r="E24" s="58"/>
      <c r="F24" s="58"/>
      <c r="G24" s="153"/>
      <c r="I24" s="26"/>
      <c r="L24" s="124"/>
    </row>
    <row r="25" spans="1:21" x14ac:dyDescent="0.45">
      <c r="B25" s="26" t="s">
        <v>60</v>
      </c>
      <c r="H25" s="132"/>
      <c r="I25" s="26" t="s">
        <v>59</v>
      </c>
      <c r="J25" s="26"/>
      <c r="K25" s="26"/>
      <c r="L25" s="26"/>
      <c r="M25" s="26"/>
      <c r="N25" s="132"/>
      <c r="O25" s="132"/>
      <c r="P25" s="24" t="s">
        <v>16</v>
      </c>
    </row>
    <row r="26" spans="1:21" s="1" customFormat="1" ht="88.95" customHeight="1" x14ac:dyDescent="0.45">
      <c r="A26" s="24"/>
      <c r="B26" s="198" t="s">
        <v>2</v>
      </c>
      <c r="C26" s="198"/>
      <c r="D26" s="198"/>
      <c r="E26" s="198"/>
      <c r="F26" s="29" t="s">
        <v>58</v>
      </c>
      <c r="G26" s="29" t="s">
        <v>44</v>
      </c>
      <c r="H26" s="157"/>
      <c r="I26" s="200" t="s">
        <v>2</v>
      </c>
      <c r="J26" s="200"/>
      <c r="K26" s="200"/>
      <c r="L26" s="200"/>
      <c r="M26" s="73" t="s">
        <v>46</v>
      </c>
      <c r="N26" s="73" t="s">
        <v>65</v>
      </c>
      <c r="O26" s="157"/>
      <c r="P26" s="201" t="s">
        <v>2</v>
      </c>
      <c r="Q26" s="202"/>
      <c r="R26" s="203"/>
      <c r="S26" s="45" t="s">
        <v>61</v>
      </c>
      <c r="T26" s="29" t="s">
        <v>49</v>
      </c>
    </row>
    <row r="27" spans="1:21" s="1" customFormat="1" x14ac:dyDescent="0.45">
      <c r="B27" s="204" t="s">
        <v>8</v>
      </c>
      <c r="C27" s="3">
        <f>E11</f>
        <v>0</v>
      </c>
      <c r="D27" s="4" t="s">
        <v>1</v>
      </c>
      <c r="E27" s="5">
        <f>C27+TIME(0,5,0)</f>
        <v>3.472222222222222E-3</v>
      </c>
      <c r="F27" s="46"/>
      <c r="G27" s="46"/>
      <c r="H27" s="154"/>
      <c r="I27" s="204" t="s">
        <v>8</v>
      </c>
      <c r="J27" s="75">
        <f>C27</f>
        <v>0</v>
      </c>
      <c r="K27" s="76" t="s">
        <v>1</v>
      </c>
      <c r="L27" s="77">
        <f>J27+TIME(0,5,0)</f>
        <v>3.472222222222222E-3</v>
      </c>
      <c r="M27" s="78"/>
      <c r="N27" s="108"/>
      <c r="O27" s="155"/>
      <c r="P27" s="3">
        <f>J27</f>
        <v>0</v>
      </c>
      <c r="Q27" s="4" t="s">
        <v>1</v>
      </c>
      <c r="R27" s="18">
        <f>P27+TIME(0,5,0)</f>
        <v>3.472222222222222E-3</v>
      </c>
      <c r="S27" s="161">
        <f>(G27-F27)+(M27-N27)</f>
        <v>0</v>
      </c>
      <c r="T27" s="191" t="s">
        <v>15</v>
      </c>
    </row>
    <row r="28" spans="1:21" s="1" customFormat="1" x14ac:dyDescent="0.45">
      <c r="B28" s="205"/>
      <c r="C28" s="6">
        <f>E27</f>
        <v>3.472222222222222E-3</v>
      </c>
      <c r="D28" s="7" t="s">
        <v>1</v>
      </c>
      <c r="E28" s="8">
        <f>C28+TIME(0,5,0)</f>
        <v>6.9444444444444441E-3</v>
      </c>
      <c r="F28" s="46"/>
      <c r="G28" s="46"/>
      <c r="H28" s="154"/>
      <c r="I28" s="205"/>
      <c r="J28" s="82">
        <f>L27</f>
        <v>3.472222222222222E-3</v>
      </c>
      <c r="K28" s="83" t="s">
        <v>1</v>
      </c>
      <c r="L28" s="84">
        <f>J28+TIME(0,5,0)</f>
        <v>6.9444444444444441E-3</v>
      </c>
      <c r="M28" s="112"/>
      <c r="N28" s="117"/>
      <c r="O28" s="155"/>
      <c r="P28" s="6">
        <f>R27</f>
        <v>3.472222222222222E-3</v>
      </c>
      <c r="Q28" s="7" t="s">
        <v>1</v>
      </c>
      <c r="R28" s="19">
        <f>P28+TIME(0,5,0)</f>
        <v>6.9444444444444441E-3</v>
      </c>
      <c r="S28" s="167">
        <f>(G28-F28)+(M28-N28)</f>
        <v>0</v>
      </c>
      <c r="T28" s="192"/>
      <c r="U28" s="23"/>
    </row>
    <row r="29" spans="1:21" x14ac:dyDescent="0.45">
      <c r="A29" s="1"/>
      <c r="B29" s="205"/>
      <c r="C29" s="6">
        <f t="shared" ref="C29:C74" si="0">E28</f>
        <v>6.9444444444444441E-3</v>
      </c>
      <c r="D29" s="7" t="s">
        <v>1</v>
      </c>
      <c r="E29" s="8">
        <f t="shared" ref="E29:E74" si="1">C29+TIME(0,5,0)</f>
        <v>1.0416666666666666E-2</v>
      </c>
      <c r="F29" s="46"/>
      <c r="G29" s="47"/>
      <c r="H29" s="154"/>
      <c r="I29" s="205"/>
      <c r="J29" s="82">
        <f t="shared" ref="J29:J74" si="2">L28</f>
        <v>6.9444444444444441E-3</v>
      </c>
      <c r="K29" s="83" t="s">
        <v>1</v>
      </c>
      <c r="L29" s="84">
        <f t="shared" ref="L29:L74" si="3">J29+TIME(0,5,0)</f>
        <v>1.0416666666666666E-2</v>
      </c>
      <c r="M29" s="87"/>
      <c r="N29" s="109"/>
      <c r="O29" s="155"/>
      <c r="P29" s="6">
        <f t="shared" ref="P29:P74" si="4">R28</f>
        <v>6.9444444444444441E-3</v>
      </c>
      <c r="Q29" s="7" t="s">
        <v>1</v>
      </c>
      <c r="R29" s="19">
        <f t="shared" ref="R29:R74" si="5">P29+TIME(0,5,0)</f>
        <v>1.0416666666666666E-2</v>
      </c>
      <c r="S29" s="167">
        <f t="shared" ref="S29:S74" si="6">(G29-F29)+(M29-N29)</f>
        <v>0</v>
      </c>
      <c r="T29" s="192"/>
    </row>
    <row r="30" spans="1:21" x14ac:dyDescent="0.45">
      <c r="B30" s="205"/>
      <c r="C30" s="6">
        <f t="shared" si="0"/>
        <v>1.0416666666666666E-2</v>
      </c>
      <c r="D30" s="7" t="s">
        <v>1</v>
      </c>
      <c r="E30" s="8">
        <f t="shared" si="1"/>
        <v>1.3888888888888888E-2</v>
      </c>
      <c r="F30" s="48"/>
      <c r="G30" s="49"/>
      <c r="H30" s="154"/>
      <c r="I30" s="205"/>
      <c r="J30" s="82">
        <f t="shared" si="2"/>
        <v>1.0416666666666666E-2</v>
      </c>
      <c r="K30" s="83" t="s">
        <v>1</v>
      </c>
      <c r="L30" s="84">
        <f t="shared" si="3"/>
        <v>1.3888888888888888E-2</v>
      </c>
      <c r="M30" s="87"/>
      <c r="N30" s="109"/>
      <c r="O30" s="155"/>
      <c r="P30" s="6">
        <f t="shared" si="4"/>
        <v>1.0416666666666666E-2</v>
      </c>
      <c r="Q30" s="7" t="s">
        <v>1</v>
      </c>
      <c r="R30" s="19">
        <f t="shared" si="5"/>
        <v>1.3888888888888888E-2</v>
      </c>
      <c r="S30" s="167">
        <f t="shared" si="6"/>
        <v>0</v>
      </c>
      <c r="T30" s="192"/>
    </row>
    <row r="31" spans="1:21" x14ac:dyDescent="0.45">
      <c r="B31" s="205"/>
      <c r="C31" s="6">
        <f t="shared" si="0"/>
        <v>1.3888888888888888E-2</v>
      </c>
      <c r="D31" s="7" t="s">
        <v>1</v>
      </c>
      <c r="E31" s="8">
        <f t="shared" si="1"/>
        <v>1.7361111111111112E-2</v>
      </c>
      <c r="F31" s="48"/>
      <c r="G31" s="49"/>
      <c r="H31" s="154"/>
      <c r="I31" s="205"/>
      <c r="J31" s="82">
        <f t="shared" si="2"/>
        <v>1.3888888888888888E-2</v>
      </c>
      <c r="K31" s="83" t="s">
        <v>1</v>
      </c>
      <c r="L31" s="84">
        <f t="shared" si="3"/>
        <v>1.7361111111111112E-2</v>
      </c>
      <c r="M31" s="87"/>
      <c r="N31" s="109"/>
      <c r="O31" s="155"/>
      <c r="P31" s="6">
        <f t="shared" si="4"/>
        <v>1.3888888888888888E-2</v>
      </c>
      <c r="Q31" s="7" t="s">
        <v>1</v>
      </c>
      <c r="R31" s="19">
        <f t="shared" si="5"/>
        <v>1.7361111111111112E-2</v>
      </c>
      <c r="S31" s="167">
        <f t="shared" si="6"/>
        <v>0</v>
      </c>
      <c r="T31" s="192"/>
    </row>
    <row r="32" spans="1:21" x14ac:dyDescent="0.45">
      <c r="B32" s="205"/>
      <c r="C32" s="6">
        <f t="shared" si="0"/>
        <v>1.7361111111111112E-2</v>
      </c>
      <c r="D32" s="7" t="s">
        <v>1</v>
      </c>
      <c r="E32" s="8">
        <f t="shared" si="1"/>
        <v>2.0833333333333336E-2</v>
      </c>
      <c r="F32" s="41"/>
      <c r="G32" s="41"/>
      <c r="H32" s="154"/>
      <c r="I32" s="205"/>
      <c r="J32" s="82">
        <f t="shared" si="2"/>
        <v>1.7361111111111112E-2</v>
      </c>
      <c r="K32" s="83" t="s">
        <v>1</v>
      </c>
      <c r="L32" s="84">
        <f t="shared" si="3"/>
        <v>2.0833333333333336E-2</v>
      </c>
      <c r="M32" s="89"/>
      <c r="N32" s="118"/>
      <c r="O32" s="155"/>
      <c r="P32" s="6">
        <f t="shared" si="4"/>
        <v>1.7361111111111112E-2</v>
      </c>
      <c r="Q32" s="7" t="s">
        <v>1</v>
      </c>
      <c r="R32" s="19">
        <f t="shared" si="5"/>
        <v>2.0833333333333336E-2</v>
      </c>
      <c r="S32" s="167">
        <f t="shared" si="6"/>
        <v>0</v>
      </c>
      <c r="T32" s="192"/>
    </row>
    <row r="33" spans="2:20" x14ac:dyDescent="0.45">
      <c r="B33" s="205"/>
      <c r="C33" s="6">
        <f t="shared" si="0"/>
        <v>2.0833333333333336E-2</v>
      </c>
      <c r="D33" s="7" t="s">
        <v>1</v>
      </c>
      <c r="E33" s="8">
        <f t="shared" si="1"/>
        <v>2.4305555555555559E-2</v>
      </c>
      <c r="F33" s="41"/>
      <c r="G33" s="41"/>
      <c r="H33" s="154"/>
      <c r="I33" s="205"/>
      <c r="J33" s="82">
        <f t="shared" si="2"/>
        <v>2.0833333333333336E-2</v>
      </c>
      <c r="K33" s="83" t="s">
        <v>1</v>
      </c>
      <c r="L33" s="84">
        <f t="shared" si="3"/>
        <v>2.4305555555555559E-2</v>
      </c>
      <c r="M33" s="89"/>
      <c r="N33" s="118"/>
      <c r="O33" s="155"/>
      <c r="P33" s="6">
        <f t="shared" si="4"/>
        <v>2.0833333333333336E-2</v>
      </c>
      <c r="Q33" s="7" t="s">
        <v>1</v>
      </c>
      <c r="R33" s="19">
        <f t="shared" si="5"/>
        <v>2.4305555555555559E-2</v>
      </c>
      <c r="S33" s="167">
        <f t="shared" si="6"/>
        <v>0</v>
      </c>
      <c r="T33" s="192"/>
    </row>
    <row r="34" spans="2:20" x14ac:dyDescent="0.45">
      <c r="B34" s="205"/>
      <c r="C34" s="6">
        <f t="shared" si="0"/>
        <v>2.4305555555555559E-2</v>
      </c>
      <c r="D34" s="7" t="s">
        <v>1</v>
      </c>
      <c r="E34" s="8">
        <f t="shared" si="1"/>
        <v>2.7777777777777783E-2</v>
      </c>
      <c r="F34" s="41"/>
      <c r="G34" s="41"/>
      <c r="H34" s="154"/>
      <c r="I34" s="205"/>
      <c r="J34" s="82">
        <f t="shared" si="2"/>
        <v>2.4305555555555559E-2</v>
      </c>
      <c r="K34" s="83" t="s">
        <v>1</v>
      </c>
      <c r="L34" s="84">
        <f t="shared" si="3"/>
        <v>2.7777777777777783E-2</v>
      </c>
      <c r="M34" s="89"/>
      <c r="N34" s="118"/>
      <c r="O34" s="155"/>
      <c r="P34" s="6">
        <f t="shared" si="4"/>
        <v>2.4305555555555559E-2</v>
      </c>
      <c r="Q34" s="7" t="s">
        <v>1</v>
      </c>
      <c r="R34" s="19">
        <f t="shared" si="5"/>
        <v>2.7777777777777783E-2</v>
      </c>
      <c r="S34" s="167">
        <f t="shared" si="6"/>
        <v>0</v>
      </c>
      <c r="T34" s="192"/>
    </row>
    <row r="35" spans="2:20" x14ac:dyDescent="0.45">
      <c r="B35" s="205"/>
      <c r="C35" s="6">
        <f t="shared" si="0"/>
        <v>2.7777777777777783E-2</v>
      </c>
      <c r="D35" s="7" t="s">
        <v>1</v>
      </c>
      <c r="E35" s="8">
        <f t="shared" si="1"/>
        <v>3.1250000000000007E-2</v>
      </c>
      <c r="F35" s="41"/>
      <c r="G35" s="41"/>
      <c r="H35" s="154"/>
      <c r="I35" s="205"/>
      <c r="J35" s="82">
        <f t="shared" si="2"/>
        <v>2.7777777777777783E-2</v>
      </c>
      <c r="K35" s="83" t="s">
        <v>1</v>
      </c>
      <c r="L35" s="84">
        <f t="shared" si="3"/>
        <v>3.1250000000000007E-2</v>
      </c>
      <c r="M35" s="89"/>
      <c r="N35" s="118"/>
      <c r="O35" s="155"/>
      <c r="P35" s="6">
        <f t="shared" si="4"/>
        <v>2.7777777777777783E-2</v>
      </c>
      <c r="Q35" s="7" t="s">
        <v>1</v>
      </c>
      <c r="R35" s="19">
        <f t="shared" si="5"/>
        <v>3.1250000000000007E-2</v>
      </c>
      <c r="S35" s="167">
        <f t="shared" si="6"/>
        <v>0</v>
      </c>
      <c r="T35" s="192"/>
    </row>
    <row r="36" spans="2:20" x14ac:dyDescent="0.45">
      <c r="B36" s="205"/>
      <c r="C36" s="6">
        <f t="shared" si="0"/>
        <v>3.1250000000000007E-2</v>
      </c>
      <c r="D36" s="7" t="s">
        <v>1</v>
      </c>
      <c r="E36" s="8">
        <f t="shared" si="1"/>
        <v>3.4722222222222231E-2</v>
      </c>
      <c r="F36" s="41"/>
      <c r="G36" s="41"/>
      <c r="H36" s="154"/>
      <c r="I36" s="205"/>
      <c r="J36" s="82">
        <f t="shared" si="2"/>
        <v>3.1250000000000007E-2</v>
      </c>
      <c r="K36" s="83" t="s">
        <v>1</v>
      </c>
      <c r="L36" s="84">
        <f t="shared" si="3"/>
        <v>3.4722222222222231E-2</v>
      </c>
      <c r="M36" s="89"/>
      <c r="N36" s="118"/>
      <c r="O36" s="155"/>
      <c r="P36" s="6">
        <f t="shared" si="4"/>
        <v>3.1250000000000007E-2</v>
      </c>
      <c r="Q36" s="7" t="s">
        <v>1</v>
      </c>
      <c r="R36" s="19">
        <f t="shared" si="5"/>
        <v>3.4722222222222231E-2</v>
      </c>
      <c r="S36" s="167">
        <f t="shared" si="6"/>
        <v>0</v>
      </c>
      <c r="T36" s="192"/>
    </row>
    <row r="37" spans="2:20" x14ac:dyDescent="0.45">
      <c r="B37" s="205"/>
      <c r="C37" s="6">
        <f t="shared" si="0"/>
        <v>3.4722222222222231E-2</v>
      </c>
      <c r="D37" s="7" t="s">
        <v>1</v>
      </c>
      <c r="E37" s="8">
        <f t="shared" si="1"/>
        <v>3.8194444444444454E-2</v>
      </c>
      <c r="F37" s="41"/>
      <c r="G37" s="41"/>
      <c r="H37" s="154"/>
      <c r="I37" s="205"/>
      <c r="J37" s="82">
        <f t="shared" si="2"/>
        <v>3.4722222222222231E-2</v>
      </c>
      <c r="K37" s="83" t="s">
        <v>1</v>
      </c>
      <c r="L37" s="84">
        <f t="shared" si="3"/>
        <v>3.8194444444444454E-2</v>
      </c>
      <c r="M37" s="89"/>
      <c r="N37" s="118"/>
      <c r="O37" s="155"/>
      <c r="P37" s="6">
        <f t="shared" si="4"/>
        <v>3.4722222222222231E-2</v>
      </c>
      <c r="Q37" s="7" t="s">
        <v>1</v>
      </c>
      <c r="R37" s="19">
        <f t="shared" si="5"/>
        <v>3.8194444444444454E-2</v>
      </c>
      <c r="S37" s="167">
        <f t="shared" si="6"/>
        <v>0</v>
      </c>
      <c r="T37" s="192"/>
    </row>
    <row r="38" spans="2:20" x14ac:dyDescent="0.45">
      <c r="B38" s="206"/>
      <c r="C38" s="9">
        <f t="shared" si="0"/>
        <v>3.8194444444444454E-2</v>
      </c>
      <c r="D38" s="10" t="s">
        <v>1</v>
      </c>
      <c r="E38" s="11">
        <f t="shared" si="1"/>
        <v>4.1666666666666678E-2</v>
      </c>
      <c r="F38" s="42"/>
      <c r="G38" s="42"/>
      <c r="H38" s="154"/>
      <c r="I38" s="206"/>
      <c r="J38" s="90">
        <f t="shared" si="2"/>
        <v>3.8194444444444454E-2</v>
      </c>
      <c r="K38" s="91" t="s">
        <v>1</v>
      </c>
      <c r="L38" s="92">
        <f t="shared" si="3"/>
        <v>4.1666666666666678E-2</v>
      </c>
      <c r="M38" s="93"/>
      <c r="N38" s="119"/>
      <c r="O38" s="155"/>
      <c r="P38" s="9">
        <f t="shared" si="4"/>
        <v>3.8194444444444454E-2</v>
      </c>
      <c r="Q38" s="10" t="s">
        <v>1</v>
      </c>
      <c r="R38" s="20">
        <f t="shared" si="5"/>
        <v>4.1666666666666678E-2</v>
      </c>
      <c r="S38" s="169">
        <f t="shared" si="6"/>
        <v>0</v>
      </c>
      <c r="T38" s="193"/>
    </row>
    <row r="39" spans="2:20" x14ac:dyDescent="0.45">
      <c r="B39" s="199" t="s">
        <v>9</v>
      </c>
      <c r="C39" s="15">
        <f t="shared" si="0"/>
        <v>4.1666666666666678E-2</v>
      </c>
      <c r="D39" s="16" t="s">
        <v>1</v>
      </c>
      <c r="E39" s="17">
        <f t="shared" si="1"/>
        <v>4.5138888888888902E-2</v>
      </c>
      <c r="F39" s="46"/>
      <c r="G39" s="46"/>
      <c r="H39" s="154"/>
      <c r="I39" s="231" t="s">
        <v>9</v>
      </c>
      <c r="J39" s="96">
        <f t="shared" si="2"/>
        <v>4.1666666666666678E-2</v>
      </c>
      <c r="K39" s="97" t="s">
        <v>1</v>
      </c>
      <c r="L39" s="98">
        <f t="shared" si="3"/>
        <v>4.5138888888888902E-2</v>
      </c>
      <c r="M39" s="78"/>
      <c r="N39" s="108"/>
      <c r="O39" s="155"/>
      <c r="P39" s="15">
        <f t="shared" si="4"/>
        <v>4.1666666666666678E-2</v>
      </c>
      <c r="Q39" s="16" t="s">
        <v>1</v>
      </c>
      <c r="R39" s="21">
        <f t="shared" si="5"/>
        <v>4.5138888888888902E-2</v>
      </c>
      <c r="S39" s="161">
        <f t="shared" si="6"/>
        <v>0</v>
      </c>
      <c r="T39" s="163"/>
    </row>
    <row r="40" spans="2:20" x14ac:dyDescent="0.45">
      <c r="B40" s="199"/>
      <c r="C40" s="6">
        <f t="shared" si="0"/>
        <v>4.5138888888888902E-2</v>
      </c>
      <c r="D40" s="7" t="s">
        <v>1</v>
      </c>
      <c r="E40" s="8">
        <f t="shared" si="1"/>
        <v>4.8611111111111126E-2</v>
      </c>
      <c r="F40" s="46"/>
      <c r="G40" s="46"/>
      <c r="H40" s="154"/>
      <c r="I40" s="231"/>
      <c r="J40" s="82">
        <f t="shared" si="2"/>
        <v>4.5138888888888902E-2</v>
      </c>
      <c r="K40" s="83" t="s">
        <v>1</v>
      </c>
      <c r="L40" s="84">
        <f t="shared" si="3"/>
        <v>4.8611111111111126E-2</v>
      </c>
      <c r="M40" s="112"/>
      <c r="N40" s="117"/>
      <c r="O40" s="155"/>
      <c r="P40" s="6">
        <f t="shared" si="4"/>
        <v>4.5138888888888902E-2</v>
      </c>
      <c r="Q40" s="7" t="s">
        <v>1</v>
      </c>
      <c r="R40" s="19">
        <f t="shared" si="5"/>
        <v>4.8611111111111126E-2</v>
      </c>
      <c r="S40" s="167">
        <f t="shared" si="6"/>
        <v>0</v>
      </c>
      <c r="T40" s="164"/>
    </row>
    <row r="41" spans="2:20" x14ac:dyDescent="0.45">
      <c r="B41" s="199"/>
      <c r="C41" s="6">
        <f t="shared" si="0"/>
        <v>4.8611111111111126E-2</v>
      </c>
      <c r="D41" s="7" t="s">
        <v>1</v>
      </c>
      <c r="E41" s="8">
        <f t="shared" si="1"/>
        <v>5.208333333333335E-2</v>
      </c>
      <c r="F41" s="46"/>
      <c r="G41" s="47"/>
      <c r="H41" s="154"/>
      <c r="I41" s="231"/>
      <c r="J41" s="82">
        <f t="shared" si="2"/>
        <v>4.8611111111111126E-2</v>
      </c>
      <c r="K41" s="83" t="s">
        <v>1</v>
      </c>
      <c r="L41" s="84">
        <f t="shared" si="3"/>
        <v>5.208333333333335E-2</v>
      </c>
      <c r="M41" s="87"/>
      <c r="N41" s="109"/>
      <c r="O41" s="155"/>
      <c r="P41" s="6">
        <f t="shared" si="4"/>
        <v>4.8611111111111126E-2</v>
      </c>
      <c r="Q41" s="7" t="s">
        <v>1</v>
      </c>
      <c r="R41" s="19">
        <f t="shared" si="5"/>
        <v>5.208333333333335E-2</v>
      </c>
      <c r="S41" s="167">
        <f t="shared" si="6"/>
        <v>0</v>
      </c>
      <c r="T41" s="165"/>
    </row>
    <row r="42" spans="2:20" x14ac:dyDescent="0.45">
      <c r="B42" s="199"/>
      <c r="C42" s="6">
        <f t="shared" si="0"/>
        <v>5.208333333333335E-2</v>
      </c>
      <c r="D42" s="7" t="s">
        <v>1</v>
      </c>
      <c r="E42" s="8">
        <f t="shared" si="1"/>
        <v>5.5555555555555573E-2</v>
      </c>
      <c r="F42" s="48"/>
      <c r="G42" s="49"/>
      <c r="H42" s="154"/>
      <c r="I42" s="231"/>
      <c r="J42" s="82">
        <f t="shared" si="2"/>
        <v>5.208333333333335E-2</v>
      </c>
      <c r="K42" s="83" t="s">
        <v>1</v>
      </c>
      <c r="L42" s="84">
        <f t="shared" si="3"/>
        <v>5.5555555555555573E-2</v>
      </c>
      <c r="M42" s="87"/>
      <c r="N42" s="109"/>
      <c r="O42" s="155"/>
      <c r="P42" s="6">
        <f t="shared" si="4"/>
        <v>5.208333333333335E-2</v>
      </c>
      <c r="Q42" s="7" t="s">
        <v>1</v>
      </c>
      <c r="R42" s="19">
        <f t="shared" si="5"/>
        <v>5.5555555555555573E-2</v>
      </c>
      <c r="S42" s="167">
        <f t="shared" si="6"/>
        <v>0</v>
      </c>
      <c r="T42" s="166"/>
    </row>
    <row r="43" spans="2:20" x14ac:dyDescent="0.45">
      <c r="B43" s="199"/>
      <c r="C43" s="6">
        <f t="shared" si="0"/>
        <v>5.5555555555555573E-2</v>
      </c>
      <c r="D43" s="7" t="s">
        <v>1</v>
      </c>
      <c r="E43" s="8">
        <f t="shared" si="1"/>
        <v>5.9027777777777797E-2</v>
      </c>
      <c r="F43" s="48"/>
      <c r="G43" s="49"/>
      <c r="H43" s="154"/>
      <c r="I43" s="231"/>
      <c r="J43" s="82">
        <f t="shared" si="2"/>
        <v>5.5555555555555573E-2</v>
      </c>
      <c r="K43" s="83" t="s">
        <v>1</v>
      </c>
      <c r="L43" s="84">
        <f t="shared" si="3"/>
        <v>5.9027777777777797E-2</v>
      </c>
      <c r="M43" s="87"/>
      <c r="N43" s="109"/>
      <c r="O43" s="155"/>
      <c r="P43" s="6">
        <f t="shared" si="4"/>
        <v>5.5555555555555573E-2</v>
      </c>
      <c r="Q43" s="7" t="s">
        <v>1</v>
      </c>
      <c r="R43" s="19">
        <f t="shared" si="5"/>
        <v>5.9027777777777797E-2</v>
      </c>
      <c r="S43" s="167">
        <f t="shared" si="6"/>
        <v>0</v>
      </c>
      <c r="T43" s="166"/>
    </row>
    <row r="44" spans="2:20" x14ac:dyDescent="0.45">
      <c r="B44" s="199"/>
      <c r="C44" s="6">
        <f t="shared" si="0"/>
        <v>5.9027777777777797E-2</v>
      </c>
      <c r="D44" s="7" t="s">
        <v>1</v>
      </c>
      <c r="E44" s="8">
        <f t="shared" si="1"/>
        <v>6.2500000000000014E-2</v>
      </c>
      <c r="F44" s="41"/>
      <c r="G44" s="41"/>
      <c r="H44" s="154"/>
      <c r="I44" s="231"/>
      <c r="J44" s="82">
        <f t="shared" si="2"/>
        <v>5.9027777777777797E-2</v>
      </c>
      <c r="K44" s="83" t="s">
        <v>1</v>
      </c>
      <c r="L44" s="84">
        <f t="shared" si="3"/>
        <v>6.2500000000000014E-2</v>
      </c>
      <c r="M44" s="89"/>
      <c r="N44" s="89"/>
      <c r="O44" s="155"/>
      <c r="P44" s="6">
        <f t="shared" si="4"/>
        <v>5.9027777777777797E-2</v>
      </c>
      <c r="Q44" s="7" t="s">
        <v>1</v>
      </c>
      <c r="R44" s="19">
        <f t="shared" si="5"/>
        <v>6.2500000000000014E-2</v>
      </c>
      <c r="S44" s="167">
        <f t="shared" si="6"/>
        <v>0</v>
      </c>
      <c r="T44" s="159"/>
    </row>
    <row r="45" spans="2:20" x14ac:dyDescent="0.45">
      <c r="B45" s="199"/>
      <c r="C45" s="6">
        <f t="shared" si="0"/>
        <v>6.2500000000000014E-2</v>
      </c>
      <c r="D45" s="7" t="s">
        <v>1</v>
      </c>
      <c r="E45" s="8">
        <f t="shared" si="1"/>
        <v>6.5972222222222238E-2</v>
      </c>
      <c r="F45" s="41"/>
      <c r="G45" s="41"/>
      <c r="H45" s="154"/>
      <c r="I45" s="231"/>
      <c r="J45" s="82">
        <f t="shared" si="2"/>
        <v>6.2500000000000014E-2</v>
      </c>
      <c r="K45" s="83" t="s">
        <v>1</v>
      </c>
      <c r="L45" s="84">
        <f t="shared" si="3"/>
        <v>6.5972222222222238E-2</v>
      </c>
      <c r="M45" s="89"/>
      <c r="N45" s="89"/>
      <c r="O45" s="155"/>
      <c r="P45" s="6">
        <f t="shared" si="4"/>
        <v>6.2500000000000014E-2</v>
      </c>
      <c r="Q45" s="7" t="s">
        <v>1</v>
      </c>
      <c r="R45" s="19">
        <f t="shared" si="5"/>
        <v>6.5972222222222238E-2</v>
      </c>
      <c r="S45" s="167">
        <f t="shared" si="6"/>
        <v>0</v>
      </c>
      <c r="T45" s="158"/>
    </row>
    <row r="46" spans="2:20" x14ac:dyDescent="0.45">
      <c r="B46" s="199"/>
      <c r="C46" s="6">
        <f t="shared" si="0"/>
        <v>6.5972222222222238E-2</v>
      </c>
      <c r="D46" s="7" t="s">
        <v>1</v>
      </c>
      <c r="E46" s="8">
        <f t="shared" si="1"/>
        <v>6.9444444444444461E-2</v>
      </c>
      <c r="F46" s="41"/>
      <c r="G46" s="41"/>
      <c r="H46" s="154"/>
      <c r="I46" s="231"/>
      <c r="J46" s="82">
        <f t="shared" si="2"/>
        <v>6.5972222222222238E-2</v>
      </c>
      <c r="K46" s="83" t="s">
        <v>1</v>
      </c>
      <c r="L46" s="84">
        <f t="shared" si="3"/>
        <v>6.9444444444444461E-2</v>
      </c>
      <c r="M46" s="89"/>
      <c r="N46" s="89"/>
      <c r="O46" s="155"/>
      <c r="P46" s="6">
        <f t="shared" si="4"/>
        <v>6.5972222222222238E-2</v>
      </c>
      <c r="Q46" s="7" t="s">
        <v>1</v>
      </c>
      <c r="R46" s="19">
        <f t="shared" si="5"/>
        <v>6.9444444444444461E-2</v>
      </c>
      <c r="S46" s="167">
        <f t="shared" si="6"/>
        <v>0</v>
      </c>
      <c r="T46" s="158"/>
    </row>
    <row r="47" spans="2:20" x14ac:dyDescent="0.45">
      <c r="B47" s="199"/>
      <c r="C47" s="6">
        <f t="shared" si="0"/>
        <v>6.9444444444444461E-2</v>
      </c>
      <c r="D47" s="7" t="s">
        <v>1</v>
      </c>
      <c r="E47" s="8">
        <f t="shared" si="1"/>
        <v>7.2916666666666685E-2</v>
      </c>
      <c r="F47" s="41"/>
      <c r="G47" s="41"/>
      <c r="H47" s="154"/>
      <c r="I47" s="231"/>
      <c r="J47" s="82">
        <f t="shared" si="2"/>
        <v>6.9444444444444461E-2</v>
      </c>
      <c r="K47" s="83" t="s">
        <v>1</v>
      </c>
      <c r="L47" s="84">
        <f t="shared" si="3"/>
        <v>7.2916666666666685E-2</v>
      </c>
      <c r="M47" s="89"/>
      <c r="N47" s="89"/>
      <c r="O47" s="155"/>
      <c r="P47" s="6">
        <f t="shared" si="4"/>
        <v>6.9444444444444461E-2</v>
      </c>
      <c r="Q47" s="7" t="s">
        <v>1</v>
      </c>
      <c r="R47" s="19">
        <f t="shared" si="5"/>
        <v>7.2916666666666685E-2</v>
      </c>
      <c r="S47" s="167">
        <f t="shared" si="6"/>
        <v>0</v>
      </c>
      <c r="T47" s="158"/>
    </row>
    <row r="48" spans="2:20" x14ac:dyDescent="0.45">
      <c r="B48" s="199"/>
      <c r="C48" s="6">
        <f t="shared" si="0"/>
        <v>7.2916666666666685E-2</v>
      </c>
      <c r="D48" s="7" t="s">
        <v>1</v>
      </c>
      <c r="E48" s="8">
        <f t="shared" si="1"/>
        <v>7.6388888888888909E-2</v>
      </c>
      <c r="F48" s="41"/>
      <c r="G48" s="41"/>
      <c r="H48" s="154"/>
      <c r="I48" s="231"/>
      <c r="J48" s="82">
        <f t="shared" si="2"/>
        <v>7.2916666666666685E-2</v>
      </c>
      <c r="K48" s="83" t="s">
        <v>1</v>
      </c>
      <c r="L48" s="84">
        <f t="shared" si="3"/>
        <v>7.6388888888888909E-2</v>
      </c>
      <c r="M48" s="89"/>
      <c r="N48" s="89"/>
      <c r="O48" s="155"/>
      <c r="P48" s="6">
        <f t="shared" si="4"/>
        <v>7.2916666666666685E-2</v>
      </c>
      <c r="Q48" s="7" t="s">
        <v>1</v>
      </c>
      <c r="R48" s="19">
        <f t="shared" si="5"/>
        <v>7.6388888888888909E-2</v>
      </c>
      <c r="S48" s="167">
        <f t="shared" si="6"/>
        <v>0</v>
      </c>
      <c r="T48" s="158"/>
    </row>
    <row r="49" spans="2:20" x14ac:dyDescent="0.45">
      <c r="B49" s="199"/>
      <c r="C49" s="6">
        <f t="shared" si="0"/>
        <v>7.6388888888888909E-2</v>
      </c>
      <c r="D49" s="7" t="s">
        <v>1</v>
      </c>
      <c r="E49" s="8">
        <f t="shared" si="1"/>
        <v>7.9861111111111133E-2</v>
      </c>
      <c r="F49" s="41"/>
      <c r="G49" s="41"/>
      <c r="H49" s="154"/>
      <c r="I49" s="231"/>
      <c r="J49" s="82">
        <f t="shared" si="2"/>
        <v>7.6388888888888909E-2</v>
      </c>
      <c r="K49" s="83" t="s">
        <v>1</v>
      </c>
      <c r="L49" s="84">
        <f t="shared" si="3"/>
        <v>7.9861111111111133E-2</v>
      </c>
      <c r="M49" s="89"/>
      <c r="N49" s="89"/>
      <c r="O49" s="155"/>
      <c r="P49" s="6">
        <f t="shared" si="4"/>
        <v>7.6388888888888909E-2</v>
      </c>
      <c r="Q49" s="7" t="s">
        <v>1</v>
      </c>
      <c r="R49" s="19">
        <f t="shared" si="5"/>
        <v>7.9861111111111133E-2</v>
      </c>
      <c r="S49" s="167">
        <f t="shared" si="6"/>
        <v>0</v>
      </c>
      <c r="T49" s="158"/>
    </row>
    <row r="50" spans="2:20" x14ac:dyDescent="0.45">
      <c r="B50" s="199"/>
      <c r="C50" s="12">
        <f t="shared" si="0"/>
        <v>7.9861111111111133E-2</v>
      </c>
      <c r="D50" s="13" t="s">
        <v>1</v>
      </c>
      <c r="E50" s="14">
        <f t="shared" si="1"/>
        <v>8.3333333333333356E-2</v>
      </c>
      <c r="F50" s="43"/>
      <c r="G50" s="43"/>
      <c r="H50" s="154"/>
      <c r="I50" s="231"/>
      <c r="J50" s="100">
        <f t="shared" si="2"/>
        <v>7.9861111111111133E-2</v>
      </c>
      <c r="K50" s="101" t="s">
        <v>1</v>
      </c>
      <c r="L50" s="102">
        <f t="shared" si="3"/>
        <v>8.3333333333333356E-2</v>
      </c>
      <c r="M50" s="103"/>
      <c r="N50" s="103"/>
      <c r="O50" s="155"/>
      <c r="P50" s="12">
        <f t="shared" si="4"/>
        <v>7.9861111111111133E-2</v>
      </c>
      <c r="Q50" s="13" t="s">
        <v>1</v>
      </c>
      <c r="R50" s="22">
        <f t="shared" si="5"/>
        <v>8.3333333333333356E-2</v>
      </c>
      <c r="S50" s="168">
        <f t="shared" si="6"/>
        <v>0</v>
      </c>
      <c r="T50" s="160"/>
    </row>
    <row r="51" spans="2:20" x14ac:dyDescent="0.45">
      <c r="B51" s="199"/>
      <c r="C51" s="3">
        <f t="shared" si="0"/>
        <v>8.3333333333333356E-2</v>
      </c>
      <c r="D51" s="4" t="s">
        <v>1</v>
      </c>
      <c r="E51" s="5">
        <f t="shared" si="1"/>
        <v>8.680555555555558E-2</v>
      </c>
      <c r="F51" s="44"/>
      <c r="G51" s="44"/>
      <c r="H51" s="154"/>
      <c r="I51" s="231"/>
      <c r="J51" s="75">
        <f t="shared" si="2"/>
        <v>8.3333333333333356E-2</v>
      </c>
      <c r="K51" s="76" t="s">
        <v>1</v>
      </c>
      <c r="L51" s="77">
        <f t="shared" si="3"/>
        <v>8.680555555555558E-2</v>
      </c>
      <c r="M51" s="106"/>
      <c r="N51" s="106"/>
      <c r="O51" s="155"/>
      <c r="P51" s="3">
        <f t="shared" si="4"/>
        <v>8.3333333333333356E-2</v>
      </c>
      <c r="Q51" s="4" t="s">
        <v>1</v>
      </c>
      <c r="R51" s="18">
        <f t="shared" si="5"/>
        <v>8.680555555555558E-2</v>
      </c>
      <c r="S51" s="162">
        <f t="shared" si="6"/>
        <v>0</v>
      </c>
      <c r="T51" s="158"/>
    </row>
    <row r="52" spans="2:20" x14ac:dyDescent="0.45">
      <c r="B52" s="199"/>
      <c r="C52" s="6">
        <f t="shared" si="0"/>
        <v>8.680555555555558E-2</v>
      </c>
      <c r="D52" s="7" t="s">
        <v>1</v>
      </c>
      <c r="E52" s="8">
        <f t="shared" si="1"/>
        <v>9.0277777777777804E-2</v>
      </c>
      <c r="F52" s="41"/>
      <c r="G52" s="41"/>
      <c r="H52" s="154"/>
      <c r="I52" s="231"/>
      <c r="J52" s="82">
        <f t="shared" si="2"/>
        <v>8.680555555555558E-2</v>
      </c>
      <c r="K52" s="83" t="s">
        <v>1</v>
      </c>
      <c r="L52" s="84">
        <f t="shared" si="3"/>
        <v>9.0277777777777804E-2</v>
      </c>
      <c r="M52" s="89"/>
      <c r="N52" s="89"/>
      <c r="O52" s="155"/>
      <c r="P52" s="6">
        <f t="shared" si="4"/>
        <v>8.680555555555558E-2</v>
      </c>
      <c r="Q52" s="7" t="s">
        <v>1</v>
      </c>
      <c r="R52" s="19">
        <f t="shared" si="5"/>
        <v>9.0277777777777804E-2</v>
      </c>
      <c r="S52" s="167">
        <f t="shared" si="6"/>
        <v>0</v>
      </c>
      <c r="T52" s="158"/>
    </row>
    <row r="53" spans="2:20" x14ac:dyDescent="0.45">
      <c r="B53" s="199"/>
      <c r="C53" s="6">
        <f t="shared" si="0"/>
        <v>9.0277777777777804E-2</v>
      </c>
      <c r="D53" s="7" t="s">
        <v>1</v>
      </c>
      <c r="E53" s="8">
        <f t="shared" si="1"/>
        <v>9.3750000000000028E-2</v>
      </c>
      <c r="F53" s="41"/>
      <c r="G53" s="41"/>
      <c r="H53" s="154"/>
      <c r="I53" s="231"/>
      <c r="J53" s="82">
        <f t="shared" si="2"/>
        <v>9.0277777777777804E-2</v>
      </c>
      <c r="K53" s="83" t="s">
        <v>1</v>
      </c>
      <c r="L53" s="84">
        <f t="shared" si="3"/>
        <v>9.3750000000000028E-2</v>
      </c>
      <c r="M53" s="89"/>
      <c r="N53" s="89"/>
      <c r="O53" s="155"/>
      <c r="P53" s="6">
        <f t="shared" si="4"/>
        <v>9.0277777777777804E-2</v>
      </c>
      <c r="Q53" s="7" t="s">
        <v>1</v>
      </c>
      <c r="R53" s="19">
        <f t="shared" si="5"/>
        <v>9.3750000000000028E-2</v>
      </c>
      <c r="S53" s="167">
        <f t="shared" si="6"/>
        <v>0</v>
      </c>
      <c r="T53" s="158"/>
    </row>
    <row r="54" spans="2:20" x14ac:dyDescent="0.45">
      <c r="B54" s="199"/>
      <c r="C54" s="6">
        <f t="shared" si="0"/>
        <v>9.3750000000000028E-2</v>
      </c>
      <c r="D54" s="7" t="s">
        <v>1</v>
      </c>
      <c r="E54" s="8">
        <f t="shared" si="1"/>
        <v>9.7222222222222252E-2</v>
      </c>
      <c r="F54" s="41"/>
      <c r="G54" s="41"/>
      <c r="H54" s="154"/>
      <c r="I54" s="231"/>
      <c r="J54" s="82">
        <f t="shared" si="2"/>
        <v>9.3750000000000028E-2</v>
      </c>
      <c r="K54" s="83" t="s">
        <v>1</v>
      </c>
      <c r="L54" s="84">
        <f t="shared" si="3"/>
        <v>9.7222222222222252E-2</v>
      </c>
      <c r="M54" s="89"/>
      <c r="N54" s="89"/>
      <c r="O54" s="155"/>
      <c r="P54" s="6">
        <f t="shared" si="4"/>
        <v>9.3750000000000028E-2</v>
      </c>
      <c r="Q54" s="7" t="s">
        <v>1</v>
      </c>
      <c r="R54" s="19">
        <f t="shared" si="5"/>
        <v>9.7222222222222252E-2</v>
      </c>
      <c r="S54" s="167">
        <f t="shared" si="6"/>
        <v>0</v>
      </c>
      <c r="T54" s="158"/>
    </row>
    <row r="55" spans="2:20" x14ac:dyDescent="0.45">
      <c r="B55" s="199"/>
      <c r="C55" s="6">
        <f t="shared" si="0"/>
        <v>9.7222222222222252E-2</v>
      </c>
      <c r="D55" s="7" t="s">
        <v>1</v>
      </c>
      <c r="E55" s="8">
        <f t="shared" si="1"/>
        <v>0.10069444444444448</v>
      </c>
      <c r="F55" s="41"/>
      <c r="G55" s="41"/>
      <c r="H55" s="154"/>
      <c r="I55" s="231"/>
      <c r="J55" s="82">
        <f t="shared" si="2"/>
        <v>9.7222222222222252E-2</v>
      </c>
      <c r="K55" s="83" t="s">
        <v>1</v>
      </c>
      <c r="L55" s="84">
        <f t="shared" si="3"/>
        <v>0.10069444444444448</v>
      </c>
      <c r="M55" s="89"/>
      <c r="N55" s="89"/>
      <c r="O55" s="155"/>
      <c r="P55" s="6">
        <f t="shared" si="4"/>
        <v>9.7222222222222252E-2</v>
      </c>
      <c r="Q55" s="7" t="s">
        <v>1</v>
      </c>
      <c r="R55" s="19">
        <f t="shared" si="5"/>
        <v>0.10069444444444448</v>
      </c>
      <c r="S55" s="167">
        <f t="shared" si="6"/>
        <v>0</v>
      </c>
      <c r="T55" s="158"/>
    </row>
    <row r="56" spans="2:20" x14ac:dyDescent="0.45">
      <c r="B56" s="199"/>
      <c r="C56" s="6">
        <f t="shared" si="0"/>
        <v>0.10069444444444448</v>
      </c>
      <c r="D56" s="7" t="s">
        <v>1</v>
      </c>
      <c r="E56" s="8">
        <f t="shared" si="1"/>
        <v>0.1041666666666667</v>
      </c>
      <c r="F56" s="41"/>
      <c r="G56" s="41"/>
      <c r="H56" s="154"/>
      <c r="I56" s="231"/>
      <c r="J56" s="82">
        <f t="shared" si="2"/>
        <v>0.10069444444444448</v>
      </c>
      <c r="K56" s="83" t="s">
        <v>1</v>
      </c>
      <c r="L56" s="84">
        <f t="shared" si="3"/>
        <v>0.1041666666666667</v>
      </c>
      <c r="M56" s="89"/>
      <c r="N56" s="89"/>
      <c r="O56" s="155"/>
      <c r="P56" s="6">
        <f t="shared" si="4"/>
        <v>0.10069444444444448</v>
      </c>
      <c r="Q56" s="7" t="s">
        <v>1</v>
      </c>
      <c r="R56" s="19">
        <f t="shared" si="5"/>
        <v>0.1041666666666667</v>
      </c>
      <c r="S56" s="167">
        <f t="shared" si="6"/>
        <v>0</v>
      </c>
      <c r="T56" s="158"/>
    </row>
    <row r="57" spans="2:20" x14ac:dyDescent="0.45">
      <c r="B57" s="199"/>
      <c r="C57" s="6">
        <f t="shared" si="0"/>
        <v>0.1041666666666667</v>
      </c>
      <c r="D57" s="7" t="s">
        <v>1</v>
      </c>
      <c r="E57" s="8">
        <f t="shared" si="1"/>
        <v>0.10763888888888892</v>
      </c>
      <c r="F57" s="41"/>
      <c r="G57" s="41"/>
      <c r="H57" s="154"/>
      <c r="I57" s="231"/>
      <c r="J57" s="82">
        <f t="shared" si="2"/>
        <v>0.1041666666666667</v>
      </c>
      <c r="K57" s="83" t="s">
        <v>1</v>
      </c>
      <c r="L57" s="84">
        <f t="shared" si="3"/>
        <v>0.10763888888888892</v>
      </c>
      <c r="M57" s="89"/>
      <c r="N57" s="89"/>
      <c r="O57" s="155"/>
      <c r="P57" s="6">
        <f t="shared" si="4"/>
        <v>0.1041666666666667</v>
      </c>
      <c r="Q57" s="7" t="s">
        <v>1</v>
      </c>
      <c r="R57" s="19">
        <f t="shared" si="5"/>
        <v>0.10763888888888892</v>
      </c>
      <c r="S57" s="167">
        <f t="shared" si="6"/>
        <v>0</v>
      </c>
      <c r="T57" s="158"/>
    </row>
    <row r="58" spans="2:20" x14ac:dyDescent="0.45">
      <c r="B58" s="199"/>
      <c r="C58" s="6">
        <f t="shared" si="0"/>
        <v>0.10763888888888892</v>
      </c>
      <c r="D58" s="7" t="s">
        <v>1</v>
      </c>
      <c r="E58" s="8">
        <f t="shared" si="1"/>
        <v>0.11111111111111115</v>
      </c>
      <c r="F58" s="41"/>
      <c r="G58" s="41"/>
      <c r="H58" s="154"/>
      <c r="I58" s="231"/>
      <c r="J58" s="82">
        <f t="shared" si="2"/>
        <v>0.10763888888888892</v>
      </c>
      <c r="K58" s="83" t="s">
        <v>1</v>
      </c>
      <c r="L58" s="84">
        <f t="shared" si="3"/>
        <v>0.11111111111111115</v>
      </c>
      <c r="M58" s="89"/>
      <c r="N58" s="89"/>
      <c r="O58" s="155"/>
      <c r="P58" s="6">
        <f t="shared" si="4"/>
        <v>0.10763888888888892</v>
      </c>
      <c r="Q58" s="7" t="s">
        <v>1</v>
      </c>
      <c r="R58" s="19">
        <f t="shared" si="5"/>
        <v>0.11111111111111115</v>
      </c>
      <c r="S58" s="167">
        <f t="shared" si="6"/>
        <v>0</v>
      </c>
      <c r="T58" s="158"/>
    </row>
    <row r="59" spans="2:20" x14ac:dyDescent="0.45">
      <c r="B59" s="199"/>
      <c r="C59" s="6">
        <f t="shared" si="0"/>
        <v>0.11111111111111115</v>
      </c>
      <c r="D59" s="7" t="s">
        <v>1</v>
      </c>
      <c r="E59" s="8">
        <f t="shared" si="1"/>
        <v>0.11458333333333337</v>
      </c>
      <c r="F59" s="41"/>
      <c r="G59" s="41"/>
      <c r="H59" s="154"/>
      <c r="I59" s="231"/>
      <c r="J59" s="82">
        <f t="shared" si="2"/>
        <v>0.11111111111111115</v>
      </c>
      <c r="K59" s="83" t="s">
        <v>1</v>
      </c>
      <c r="L59" s="84">
        <f t="shared" si="3"/>
        <v>0.11458333333333337</v>
      </c>
      <c r="M59" s="89"/>
      <c r="N59" s="89"/>
      <c r="O59" s="155"/>
      <c r="P59" s="6">
        <f t="shared" si="4"/>
        <v>0.11111111111111115</v>
      </c>
      <c r="Q59" s="7" t="s">
        <v>1</v>
      </c>
      <c r="R59" s="19">
        <f t="shared" si="5"/>
        <v>0.11458333333333337</v>
      </c>
      <c r="S59" s="167">
        <f t="shared" si="6"/>
        <v>0</v>
      </c>
      <c r="T59" s="158"/>
    </row>
    <row r="60" spans="2:20" x14ac:dyDescent="0.45">
      <c r="B60" s="199"/>
      <c r="C60" s="6">
        <f t="shared" si="0"/>
        <v>0.11458333333333337</v>
      </c>
      <c r="D60" s="7" t="s">
        <v>1</v>
      </c>
      <c r="E60" s="8">
        <f t="shared" si="1"/>
        <v>0.11805555555555559</v>
      </c>
      <c r="F60" s="41"/>
      <c r="G60" s="41"/>
      <c r="H60" s="154"/>
      <c r="I60" s="231"/>
      <c r="J60" s="82">
        <f t="shared" si="2"/>
        <v>0.11458333333333337</v>
      </c>
      <c r="K60" s="83" t="s">
        <v>1</v>
      </c>
      <c r="L60" s="84">
        <f t="shared" si="3"/>
        <v>0.11805555555555559</v>
      </c>
      <c r="M60" s="89"/>
      <c r="N60" s="89"/>
      <c r="O60" s="155"/>
      <c r="P60" s="6">
        <f t="shared" si="4"/>
        <v>0.11458333333333337</v>
      </c>
      <c r="Q60" s="7" t="s">
        <v>1</v>
      </c>
      <c r="R60" s="19">
        <f t="shared" si="5"/>
        <v>0.11805555555555559</v>
      </c>
      <c r="S60" s="167">
        <f t="shared" si="6"/>
        <v>0</v>
      </c>
      <c r="T60" s="158"/>
    </row>
    <row r="61" spans="2:20" x14ac:dyDescent="0.45">
      <c r="B61" s="199"/>
      <c r="C61" s="6">
        <f t="shared" si="0"/>
        <v>0.11805555555555559</v>
      </c>
      <c r="D61" s="7" t="s">
        <v>1</v>
      </c>
      <c r="E61" s="8">
        <f t="shared" si="1"/>
        <v>0.12152777777777782</v>
      </c>
      <c r="F61" s="41"/>
      <c r="G61" s="41"/>
      <c r="H61" s="154"/>
      <c r="I61" s="231"/>
      <c r="J61" s="82">
        <f t="shared" si="2"/>
        <v>0.11805555555555559</v>
      </c>
      <c r="K61" s="83" t="s">
        <v>1</v>
      </c>
      <c r="L61" s="84">
        <f t="shared" si="3"/>
        <v>0.12152777777777782</v>
      </c>
      <c r="M61" s="89"/>
      <c r="N61" s="89"/>
      <c r="O61" s="155"/>
      <c r="P61" s="6">
        <f t="shared" si="4"/>
        <v>0.11805555555555559</v>
      </c>
      <c r="Q61" s="7" t="s">
        <v>1</v>
      </c>
      <c r="R61" s="19">
        <f t="shared" si="5"/>
        <v>0.12152777777777782</v>
      </c>
      <c r="S61" s="167">
        <f t="shared" si="6"/>
        <v>0</v>
      </c>
      <c r="T61" s="158"/>
    </row>
    <row r="62" spans="2:20" x14ac:dyDescent="0.45">
      <c r="B62" s="199"/>
      <c r="C62" s="12">
        <f t="shared" si="0"/>
        <v>0.12152777777777782</v>
      </c>
      <c r="D62" s="13" t="s">
        <v>1</v>
      </c>
      <c r="E62" s="14">
        <f t="shared" si="1"/>
        <v>0.12500000000000003</v>
      </c>
      <c r="F62" s="43"/>
      <c r="G62" s="43"/>
      <c r="H62" s="154"/>
      <c r="I62" s="231"/>
      <c r="J62" s="100">
        <f t="shared" si="2"/>
        <v>0.12152777777777782</v>
      </c>
      <c r="K62" s="101" t="s">
        <v>1</v>
      </c>
      <c r="L62" s="102">
        <f t="shared" si="3"/>
        <v>0.12500000000000003</v>
      </c>
      <c r="M62" s="103"/>
      <c r="N62" s="103"/>
      <c r="O62" s="155"/>
      <c r="P62" s="12">
        <f t="shared" si="4"/>
        <v>0.12152777777777782</v>
      </c>
      <c r="Q62" s="13" t="s">
        <v>1</v>
      </c>
      <c r="R62" s="22">
        <f t="shared" si="5"/>
        <v>0.12500000000000003</v>
      </c>
      <c r="S62" s="169">
        <f t="shared" si="6"/>
        <v>0</v>
      </c>
      <c r="T62" s="160"/>
    </row>
    <row r="63" spans="2:20" x14ac:dyDescent="0.45">
      <c r="B63" s="199"/>
      <c r="C63" s="3">
        <f t="shared" si="0"/>
        <v>0.12500000000000003</v>
      </c>
      <c r="D63" s="4" t="s">
        <v>1</v>
      </c>
      <c r="E63" s="5">
        <f t="shared" si="1"/>
        <v>0.12847222222222224</v>
      </c>
      <c r="F63" s="44"/>
      <c r="G63" s="44"/>
      <c r="H63" s="154"/>
      <c r="I63" s="231"/>
      <c r="J63" s="75">
        <f t="shared" si="2"/>
        <v>0.12500000000000003</v>
      </c>
      <c r="K63" s="76" t="s">
        <v>1</v>
      </c>
      <c r="L63" s="77">
        <f t="shared" si="3"/>
        <v>0.12847222222222224</v>
      </c>
      <c r="M63" s="106"/>
      <c r="N63" s="106"/>
      <c r="O63" s="155"/>
      <c r="P63" s="3">
        <f t="shared" si="4"/>
        <v>0.12500000000000003</v>
      </c>
      <c r="Q63" s="4" t="s">
        <v>1</v>
      </c>
      <c r="R63" s="18">
        <f t="shared" si="5"/>
        <v>0.12847222222222224</v>
      </c>
      <c r="S63" s="161">
        <f t="shared" si="6"/>
        <v>0</v>
      </c>
      <c r="T63" s="158"/>
    </row>
    <row r="64" spans="2:20" x14ac:dyDescent="0.45">
      <c r="B64" s="199"/>
      <c r="C64" s="6">
        <f t="shared" si="0"/>
        <v>0.12847222222222224</v>
      </c>
      <c r="D64" s="7" t="s">
        <v>1</v>
      </c>
      <c r="E64" s="8">
        <f t="shared" si="1"/>
        <v>0.13194444444444445</v>
      </c>
      <c r="F64" s="41"/>
      <c r="G64" s="41"/>
      <c r="H64" s="154"/>
      <c r="I64" s="231"/>
      <c r="J64" s="82">
        <f t="shared" si="2"/>
        <v>0.12847222222222224</v>
      </c>
      <c r="K64" s="83" t="s">
        <v>1</v>
      </c>
      <c r="L64" s="84">
        <f t="shared" si="3"/>
        <v>0.13194444444444445</v>
      </c>
      <c r="M64" s="89"/>
      <c r="N64" s="89"/>
      <c r="O64" s="155"/>
      <c r="P64" s="6">
        <f t="shared" si="4"/>
        <v>0.12847222222222224</v>
      </c>
      <c r="Q64" s="7" t="s">
        <v>1</v>
      </c>
      <c r="R64" s="19">
        <f t="shared" si="5"/>
        <v>0.13194444444444445</v>
      </c>
      <c r="S64" s="167">
        <f t="shared" si="6"/>
        <v>0</v>
      </c>
      <c r="T64" s="159"/>
    </row>
    <row r="65" spans="2:20" x14ac:dyDescent="0.45">
      <c r="B65" s="199"/>
      <c r="C65" s="6">
        <f t="shared" si="0"/>
        <v>0.13194444444444445</v>
      </c>
      <c r="D65" s="7" t="s">
        <v>1</v>
      </c>
      <c r="E65" s="8">
        <f t="shared" si="1"/>
        <v>0.13541666666666666</v>
      </c>
      <c r="F65" s="41"/>
      <c r="G65" s="41"/>
      <c r="H65" s="154"/>
      <c r="I65" s="231"/>
      <c r="J65" s="82">
        <f t="shared" si="2"/>
        <v>0.13194444444444445</v>
      </c>
      <c r="K65" s="83" t="s">
        <v>1</v>
      </c>
      <c r="L65" s="84">
        <f t="shared" si="3"/>
        <v>0.13541666666666666</v>
      </c>
      <c r="M65" s="89"/>
      <c r="N65" s="89"/>
      <c r="O65" s="155"/>
      <c r="P65" s="6">
        <f t="shared" si="4"/>
        <v>0.13194444444444445</v>
      </c>
      <c r="Q65" s="7" t="s">
        <v>1</v>
      </c>
      <c r="R65" s="19">
        <f t="shared" si="5"/>
        <v>0.13541666666666666</v>
      </c>
      <c r="S65" s="167">
        <f t="shared" si="6"/>
        <v>0</v>
      </c>
      <c r="T65" s="158"/>
    </row>
    <row r="66" spans="2:20" x14ac:dyDescent="0.45">
      <c r="B66" s="199"/>
      <c r="C66" s="6">
        <f t="shared" si="0"/>
        <v>0.13541666666666666</v>
      </c>
      <c r="D66" s="7" t="s">
        <v>1</v>
      </c>
      <c r="E66" s="8">
        <f t="shared" si="1"/>
        <v>0.13888888888888887</v>
      </c>
      <c r="F66" s="41"/>
      <c r="G66" s="41"/>
      <c r="H66" s="154"/>
      <c r="I66" s="231"/>
      <c r="J66" s="82">
        <f t="shared" si="2"/>
        <v>0.13541666666666666</v>
      </c>
      <c r="K66" s="83" t="s">
        <v>1</v>
      </c>
      <c r="L66" s="84">
        <f t="shared" si="3"/>
        <v>0.13888888888888887</v>
      </c>
      <c r="M66" s="89"/>
      <c r="N66" s="89"/>
      <c r="O66" s="155"/>
      <c r="P66" s="6">
        <f t="shared" si="4"/>
        <v>0.13541666666666666</v>
      </c>
      <c r="Q66" s="7" t="s">
        <v>1</v>
      </c>
      <c r="R66" s="19">
        <f t="shared" si="5"/>
        <v>0.13888888888888887</v>
      </c>
      <c r="S66" s="167">
        <f t="shared" si="6"/>
        <v>0</v>
      </c>
      <c r="T66" s="158"/>
    </row>
    <row r="67" spans="2:20" x14ac:dyDescent="0.45">
      <c r="B67" s="199"/>
      <c r="C67" s="6">
        <f t="shared" si="0"/>
        <v>0.13888888888888887</v>
      </c>
      <c r="D67" s="7" t="s">
        <v>1</v>
      </c>
      <c r="E67" s="8">
        <f t="shared" si="1"/>
        <v>0.14236111111111108</v>
      </c>
      <c r="F67" s="41"/>
      <c r="G67" s="41"/>
      <c r="H67" s="154"/>
      <c r="I67" s="231"/>
      <c r="J67" s="82">
        <f t="shared" si="2"/>
        <v>0.13888888888888887</v>
      </c>
      <c r="K67" s="83" t="s">
        <v>1</v>
      </c>
      <c r="L67" s="84">
        <f t="shared" si="3"/>
        <v>0.14236111111111108</v>
      </c>
      <c r="M67" s="89"/>
      <c r="N67" s="89"/>
      <c r="O67" s="155"/>
      <c r="P67" s="6">
        <f t="shared" si="4"/>
        <v>0.13888888888888887</v>
      </c>
      <c r="Q67" s="7" t="s">
        <v>1</v>
      </c>
      <c r="R67" s="19">
        <f t="shared" si="5"/>
        <v>0.14236111111111108</v>
      </c>
      <c r="S67" s="167">
        <f t="shared" si="6"/>
        <v>0</v>
      </c>
      <c r="T67" s="158"/>
    </row>
    <row r="68" spans="2:20" x14ac:dyDescent="0.45">
      <c r="B68" s="199"/>
      <c r="C68" s="6">
        <f t="shared" si="0"/>
        <v>0.14236111111111108</v>
      </c>
      <c r="D68" s="7" t="s">
        <v>1</v>
      </c>
      <c r="E68" s="8">
        <f t="shared" si="1"/>
        <v>0.14583333333333329</v>
      </c>
      <c r="F68" s="41"/>
      <c r="G68" s="41"/>
      <c r="H68" s="154"/>
      <c r="I68" s="231"/>
      <c r="J68" s="82">
        <f t="shared" si="2"/>
        <v>0.14236111111111108</v>
      </c>
      <c r="K68" s="83" t="s">
        <v>1</v>
      </c>
      <c r="L68" s="84">
        <f t="shared" si="3"/>
        <v>0.14583333333333329</v>
      </c>
      <c r="M68" s="89"/>
      <c r="N68" s="89"/>
      <c r="O68" s="155"/>
      <c r="P68" s="6">
        <f t="shared" si="4"/>
        <v>0.14236111111111108</v>
      </c>
      <c r="Q68" s="7" t="s">
        <v>1</v>
      </c>
      <c r="R68" s="19">
        <f t="shared" si="5"/>
        <v>0.14583333333333329</v>
      </c>
      <c r="S68" s="167">
        <f t="shared" si="6"/>
        <v>0</v>
      </c>
      <c r="T68" s="158"/>
    </row>
    <row r="69" spans="2:20" x14ac:dyDescent="0.45">
      <c r="B69" s="199"/>
      <c r="C69" s="6">
        <f t="shared" si="0"/>
        <v>0.14583333333333329</v>
      </c>
      <c r="D69" s="7" t="s">
        <v>1</v>
      </c>
      <c r="E69" s="8">
        <f t="shared" si="1"/>
        <v>0.1493055555555555</v>
      </c>
      <c r="F69" s="41"/>
      <c r="G69" s="41"/>
      <c r="H69" s="154"/>
      <c r="I69" s="231"/>
      <c r="J69" s="82">
        <f t="shared" si="2"/>
        <v>0.14583333333333329</v>
      </c>
      <c r="K69" s="83" t="s">
        <v>1</v>
      </c>
      <c r="L69" s="84">
        <f t="shared" si="3"/>
        <v>0.1493055555555555</v>
      </c>
      <c r="M69" s="89"/>
      <c r="N69" s="89"/>
      <c r="O69" s="155"/>
      <c r="P69" s="6">
        <f t="shared" si="4"/>
        <v>0.14583333333333329</v>
      </c>
      <c r="Q69" s="7" t="s">
        <v>1</v>
      </c>
      <c r="R69" s="19">
        <f t="shared" si="5"/>
        <v>0.1493055555555555</v>
      </c>
      <c r="S69" s="167">
        <f t="shared" si="6"/>
        <v>0</v>
      </c>
      <c r="T69" s="158"/>
    </row>
    <row r="70" spans="2:20" x14ac:dyDescent="0.45">
      <c r="B70" s="199"/>
      <c r="C70" s="6">
        <f t="shared" si="0"/>
        <v>0.1493055555555555</v>
      </c>
      <c r="D70" s="7" t="s">
        <v>1</v>
      </c>
      <c r="E70" s="8">
        <f t="shared" si="1"/>
        <v>0.15277777777777771</v>
      </c>
      <c r="F70" s="41"/>
      <c r="G70" s="41"/>
      <c r="H70" s="154"/>
      <c r="I70" s="231"/>
      <c r="J70" s="82">
        <f t="shared" si="2"/>
        <v>0.1493055555555555</v>
      </c>
      <c r="K70" s="83" t="s">
        <v>1</v>
      </c>
      <c r="L70" s="84">
        <f t="shared" si="3"/>
        <v>0.15277777777777771</v>
      </c>
      <c r="M70" s="89"/>
      <c r="N70" s="89"/>
      <c r="O70" s="155"/>
      <c r="P70" s="6">
        <f t="shared" si="4"/>
        <v>0.1493055555555555</v>
      </c>
      <c r="Q70" s="7" t="s">
        <v>1</v>
      </c>
      <c r="R70" s="19">
        <f t="shared" si="5"/>
        <v>0.15277777777777771</v>
      </c>
      <c r="S70" s="167">
        <f t="shared" si="6"/>
        <v>0</v>
      </c>
      <c r="T70" s="158"/>
    </row>
    <row r="71" spans="2:20" x14ac:dyDescent="0.45">
      <c r="B71" s="199"/>
      <c r="C71" s="6">
        <f t="shared" si="0"/>
        <v>0.15277777777777771</v>
      </c>
      <c r="D71" s="7" t="s">
        <v>1</v>
      </c>
      <c r="E71" s="8">
        <f t="shared" si="1"/>
        <v>0.15624999999999992</v>
      </c>
      <c r="F71" s="41"/>
      <c r="G71" s="41"/>
      <c r="H71" s="154"/>
      <c r="I71" s="231"/>
      <c r="J71" s="82">
        <f t="shared" si="2"/>
        <v>0.15277777777777771</v>
      </c>
      <c r="K71" s="83" t="s">
        <v>1</v>
      </c>
      <c r="L71" s="84">
        <f t="shared" si="3"/>
        <v>0.15624999999999992</v>
      </c>
      <c r="M71" s="89"/>
      <c r="N71" s="89"/>
      <c r="O71" s="155"/>
      <c r="P71" s="6">
        <f t="shared" si="4"/>
        <v>0.15277777777777771</v>
      </c>
      <c r="Q71" s="7" t="s">
        <v>1</v>
      </c>
      <c r="R71" s="19">
        <f t="shared" si="5"/>
        <v>0.15624999999999992</v>
      </c>
      <c r="S71" s="167">
        <f t="shared" si="6"/>
        <v>0</v>
      </c>
      <c r="T71" s="158"/>
    </row>
    <row r="72" spans="2:20" x14ac:dyDescent="0.45">
      <c r="B72" s="199"/>
      <c r="C72" s="6">
        <f t="shared" si="0"/>
        <v>0.15624999999999992</v>
      </c>
      <c r="D72" s="7" t="s">
        <v>1</v>
      </c>
      <c r="E72" s="8">
        <f t="shared" si="1"/>
        <v>0.15972222222222213</v>
      </c>
      <c r="F72" s="41"/>
      <c r="G72" s="41"/>
      <c r="H72" s="154"/>
      <c r="I72" s="231"/>
      <c r="J72" s="82">
        <f t="shared" si="2"/>
        <v>0.15624999999999992</v>
      </c>
      <c r="K72" s="83" t="s">
        <v>1</v>
      </c>
      <c r="L72" s="84">
        <f t="shared" si="3"/>
        <v>0.15972222222222213</v>
      </c>
      <c r="M72" s="89"/>
      <c r="N72" s="89"/>
      <c r="O72" s="155"/>
      <c r="P72" s="6">
        <f t="shared" si="4"/>
        <v>0.15624999999999992</v>
      </c>
      <c r="Q72" s="7" t="s">
        <v>1</v>
      </c>
      <c r="R72" s="19">
        <f t="shared" si="5"/>
        <v>0.15972222222222213</v>
      </c>
      <c r="S72" s="167">
        <f t="shared" si="6"/>
        <v>0</v>
      </c>
      <c r="T72" s="158"/>
    </row>
    <row r="73" spans="2:20" x14ac:dyDescent="0.45">
      <c r="B73" s="199"/>
      <c r="C73" s="6">
        <f t="shared" si="0"/>
        <v>0.15972222222222213</v>
      </c>
      <c r="D73" s="7" t="s">
        <v>1</v>
      </c>
      <c r="E73" s="8">
        <f t="shared" si="1"/>
        <v>0.16319444444444434</v>
      </c>
      <c r="F73" s="41"/>
      <c r="G73" s="41"/>
      <c r="H73" s="154"/>
      <c r="I73" s="231"/>
      <c r="J73" s="82">
        <f t="shared" si="2"/>
        <v>0.15972222222222213</v>
      </c>
      <c r="K73" s="83" t="s">
        <v>1</v>
      </c>
      <c r="L73" s="84">
        <f t="shared" si="3"/>
        <v>0.16319444444444434</v>
      </c>
      <c r="M73" s="89"/>
      <c r="N73" s="89"/>
      <c r="O73" s="155"/>
      <c r="P73" s="6">
        <f t="shared" si="4"/>
        <v>0.15972222222222213</v>
      </c>
      <c r="Q73" s="7" t="s">
        <v>1</v>
      </c>
      <c r="R73" s="19">
        <f t="shared" si="5"/>
        <v>0.16319444444444434</v>
      </c>
      <c r="S73" s="167">
        <f t="shared" si="6"/>
        <v>0</v>
      </c>
      <c r="T73" s="158"/>
    </row>
    <row r="74" spans="2:20" x14ac:dyDescent="0.45">
      <c r="B74" s="199"/>
      <c r="C74" s="9">
        <f t="shared" si="0"/>
        <v>0.16319444444444434</v>
      </c>
      <c r="D74" s="10" t="s">
        <v>1</v>
      </c>
      <c r="E74" s="11">
        <f t="shared" si="1"/>
        <v>0.16666666666666655</v>
      </c>
      <c r="F74" s="42"/>
      <c r="G74" s="42"/>
      <c r="H74" s="154"/>
      <c r="I74" s="231"/>
      <c r="J74" s="90">
        <f t="shared" si="2"/>
        <v>0.16319444444444434</v>
      </c>
      <c r="K74" s="91" t="s">
        <v>1</v>
      </c>
      <c r="L74" s="92">
        <f t="shared" si="3"/>
        <v>0.16666666666666655</v>
      </c>
      <c r="M74" s="93"/>
      <c r="N74" s="93"/>
      <c r="O74" s="155"/>
      <c r="P74" s="9">
        <f t="shared" si="4"/>
        <v>0.16319444444444434</v>
      </c>
      <c r="Q74" s="10" t="s">
        <v>1</v>
      </c>
      <c r="R74" s="20">
        <f t="shared" si="5"/>
        <v>0.16666666666666655</v>
      </c>
      <c r="S74" s="168">
        <f t="shared" si="6"/>
        <v>0</v>
      </c>
      <c r="T74" s="160"/>
    </row>
    <row r="75" spans="2:20" x14ac:dyDescent="0.45">
      <c r="K75" s="156"/>
      <c r="L75" s="156"/>
      <c r="M75" s="156"/>
      <c r="N75" s="156"/>
      <c r="O75" s="156"/>
      <c r="P75" s="156"/>
      <c r="Q75" s="156"/>
      <c r="R75" s="156"/>
      <c r="S75" s="156"/>
      <c r="T75" s="156"/>
    </row>
    <row r="76" spans="2:20" x14ac:dyDescent="0.45">
      <c r="K76" s="156"/>
      <c r="L76" s="156"/>
      <c r="M76" s="156"/>
      <c r="N76" s="156"/>
      <c r="O76" s="156"/>
      <c r="P76" s="156"/>
      <c r="Q76" s="156"/>
      <c r="R76" s="156"/>
      <c r="S76" s="156"/>
      <c r="T76" s="156"/>
    </row>
    <row r="77" spans="2:20" x14ac:dyDescent="0.45">
      <c r="K77" s="156"/>
      <c r="L77" s="156"/>
      <c r="M77" s="156"/>
      <c r="N77" s="156"/>
      <c r="O77" s="156"/>
      <c r="P77" s="156"/>
      <c r="Q77" s="156"/>
      <c r="R77" s="156"/>
      <c r="S77" s="156"/>
      <c r="T77" s="156"/>
    </row>
    <row r="78" spans="2:20" x14ac:dyDescent="0.45">
      <c r="K78" s="156"/>
      <c r="L78" s="156"/>
      <c r="M78" s="156"/>
      <c r="N78" s="156"/>
      <c r="O78" s="156"/>
      <c r="P78" s="156"/>
      <c r="Q78" s="156"/>
      <c r="R78" s="156"/>
      <c r="S78" s="156"/>
      <c r="T78" s="156"/>
    </row>
    <row r="79" spans="2:20" x14ac:dyDescent="0.45">
      <c r="K79" s="156"/>
      <c r="L79" s="156"/>
      <c r="M79" s="156"/>
      <c r="N79" s="156"/>
      <c r="O79" s="156"/>
      <c r="P79" s="156"/>
      <c r="Q79" s="156"/>
      <c r="R79" s="156"/>
      <c r="S79" s="156"/>
      <c r="T79" s="156"/>
    </row>
  </sheetData>
  <mergeCells count="25">
    <mergeCell ref="T27:T38"/>
    <mergeCell ref="I26:L26"/>
    <mergeCell ref="I27:I38"/>
    <mergeCell ref="I39:I74"/>
    <mergeCell ref="E13:G13"/>
    <mergeCell ref="B13:D13"/>
    <mergeCell ref="P26:R26"/>
    <mergeCell ref="B26:E26"/>
    <mergeCell ref="B27:B38"/>
    <mergeCell ref="B39:B74"/>
    <mergeCell ref="B15:D15"/>
    <mergeCell ref="E15:G15"/>
    <mergeCell ref="B14:D14"/>
    <mergeCell ref="E14:G14"/>
    <mergeCell ref="B10:D10"/>
    <mergeCell ref="E10:G10"/>
    <mergeCell ref="B11:D11"/>
    <mergeCell ref="B12:D12"/>
    <mergeCell ref="E12:G12"/>
    <mergeCell ref="B7:D7"/>
    <mergeCell ref="E7:G7"/>
    <mergeCell ref="B8:D8"/>
    <mergeCell ref="E8:G8"/>
    <mergeCell ref="B9:D9"/>
    <mergeCell ref="E9:G9"/>
  </mergeCells>
  <phoneticPr fontId="1"/>
  <pageMargins left="0.39370078740157483" right="0.39370078740157483" top="0.74803149606299213" bottom="0.74803149606299213" header="0.31496062992125984" footer="0.31496062992125984"/>
  <pageSetup paperSize="9" scale="4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AA1F9-8603-4B56-9888-1866635EBAAE}">
  <sheetPr>
    <pageSetUpPr fitToPage="1"/>
  </sheetPr>
  <dimension ref="A1:V7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4.19921875" style="24" customWidth="1"/>
    <col min="3" max="4" width="9.19921875" style="24" customWidth="1"/>
    <col min="5" max="11" width="9" style="24"/>
    <col min="12" max="12" width="9" style="24" customWidth="1"/>
    <col min="13" max="20" width="9" style="24"/>
    <col min="21" max="21" width="9.19921875" style="24" customWidth="1"/>
    <col min="22" max="22" width="9" style="24"/>
    <col min="23" max="23" width="9" style="24" customWidth="1"/>
    <col min="24" max="24" width="9.69921875" style="24" customWidth="1"/>
    <col min="25" max="25" width="9" style="24" customWidth="1"/>
    <col min="26" max="26" width="3.59765625" style="24" customWidth="1"/>
    <col min="27" max="16384" width="9" style="24"/>
  </cols>
  <sheetData>
    <row r="1" spans="2:22" s="26" customFormat="1" ht="19.5" customHeight="1" x14ac:dyDescent="0.45">
      <c r="F1" s="72"/>
    </row>
    <row r="2" spans="2:22" s="26" customFormat="1" x14ac:dyDescent="0.45">
      <c r="B2" s="26" t="s">
        <v>36</v>
      </c>
      <c r="F2" s="72"/>
    </row>
    <row r="3" spans="2:22" s="26" customFormat="1" ht="22.2" x14ac:dyDescent="0.45">
      <c r="B3" s="144" t="s">
        <v>57</v>
      </c>
      <c r="F3" s="72"/>
    </row>
    <row r="4" spans="2:22" x14ac:dyDescent="0.45">
      <c r="B4" s="26"/>
    </row>
    <row r="5" spans="2:22" ht="5.25" customHeight="1" x14ac:dyDescent="0.45">
      <c r="B5" s="144"/>
    </row>
    <row r="6" spans="2:22" ht="13.5" customHeight="1" x14ac:dyDescent="0.45"/>
    <row r="7" spans="2:22" x14ac:dyDescent="0.45">
      <c r="B7" s="233" t="s">
        <v>0</v>
      </c>
      <c r="C7" s="234"/>
      <c r="D7" s="235"/>
      <c r="E7" s="207" t="s">
        <v>19</v>
      </c>
      <c r="F7" s="207"/>
      <c r="G7" s="207"/>
    </row>
    <row r="8" spans="2:22" x14ac:dyDescent="0.45">
      <c r="B8" s="233" t="s">
        <v>3</v>
      </c>
      <c r="C8" s="234"/>
      <c r="D8" s="235"/>
      <c r="E8" s="207" t="s">
        <v>18</v>
      </c>
      <c r="F8" s="207"/>
      <c r="G8" s="207"/>
    </row>
    <row r="9" spans="2:22" x14ac:dyDescent="0.45">
      <c r="B9" s="236" t="s">
        <v>26</v>
      </c>
      <c r="C9" s="237"/>
      <c r="D9" s="238"/>
      <c r="E9" s="207" t="s">
        <v>63</v>
      </c>
      <c r="F9" s="207"/>
      <c r="G9" s="207"/>
    </row>
    <row r="10" spans="2:22" x14ac:dyDescent="0.45">
      <c r="B10" s="236" t="s">
        <v>5</v>
      </c>
      <c r="C10" s="237"/>
      <c r="D10" s="238"/>
      <c r="E10" s="208">
        <v>8000</v>
      </c>
      <c r="F10" s="209"/>
      <c r="G10" s="210"/>
    </row>
    <row r="11" spans="2:22" x14ac:dyDescent="0.45">
      <c r="B11" s="233" t="s">
        <v>7</v>
      </c>
      <c r="C11" s="234"/>
      <c r="D11" s="235"/>
      <c r="E11" s="147">
        <v>0.45833333333333331</v>
      </c>
      <c r="F11" s="148" t="s">
        <v>1</v>
      </c>
      <c r="G11" s="149">
        <f>E11+TIME(4,0,0)</f>
        <v>0.625</v>
      </c>
    </row>
    <row r="12" spans="2:22" x14ac:dyDescent="0.45">
      <c r="B12" s="233" t="s">
        <v>62</v>
      </c>
      <c r="C12" s="234"/>
      <c r="D12" s="235"/>
      <c r="E12" s="207" t="s">
        <v>64</v>
      </c>
      <c r="F12" s="241"/>
      <c r="G12" s="241"/>
      <c r="V12" s="150"/>
    </row>
    <row r="13" spans="2:22" x14ac:dyDescent="0.45">
      <c r="B13" s="233" t="s">
        <v>38</v>
      </c>
      <c r="C13" s="234"/>
      <c r="D13" s="235"/>
      <c r="E13" s="207" t="s">
        <v>42</v>
      </c>
      <c r="F13" s="207"/>
      <c r="G13" s="207"/>
      <c r="V13" s="150"/>
    </row>
    <row r="14" spans="2:22" x14ac:dyDescent="0.45">
      <c r="B14" s="239" t="s">
        <v>39</v>
      </c>
      <c r="C14" s="239"/>
      <c r="D14" s="239"/>
      <c r="E14" s="232">
        <v>3.9E-2</v>
      </c>
      <c r="F14" s="232"/>
      <c r="G14" s="232"/>
    </row>
    <row r="15" spans="2:22" x14ac:dyDescent="0.45">
      <c r="B15" s="240" t="s">
        <v>20</v>
      </c>
      <c r="C15" s="185"/>
      <c r="D15" s="186"/>
      <c r="E15" s="242" t="s">
        <v>21</v>
      </c>
      <c r="F15" s="242"/>
      <c r="G15" s="242"/>
    </row>
    <row r="16" spans="2:22" x14ac:dyDescent="0.45">
      <c r="B16" s="71" t="s">
        <v>10</v>
      </c>
      <c r="C16" s="72"/>
      <c r="D16" s="72"/>
      <c r="E16" s="72"/>
      <c r="F16" s="72"/>
      <c r="G16" s="72"/>
    </row>
    <row r="17" spans="1:21" x14ac:dyDescent="0.45">
      <c r="B17" s="151" t="s">
        <v>12</v>
      </c>
      <c r="C17" s="58"/>
      <c r="D17" s="58"/>
      <c r="E17" s="58"/>
      <c r="F17" s="152"/>
      <c r="G17" s="72"/>
    </row>
    <row r="18" spans="1:21" x14ac:dyDescent="0.45">
      <c r="B18" s="26" t="s">
        <v>67</v>
      </c>
      <c r="C18" s="58"/>
      <c r="D18" s="58"/>
      <c r="E18" s="58"/>
      <c r="F18" s="152"/>
      <c r="G18" s="72"/>
    </row>
    <row r="19" spans="1:21" x14ac:dyDescent="0.45">
      <c r="B19" s="151"/>
      <c r="C19" s="58"/>
      <c r="D19" s="58"/>
      <c r="E19" s="58"/>
      <c r="F19" s="152"/>
      <c r="G19" s="72"/>
    </row>
    <row r="20" spans="1:21" x14ac:dyDescent="0.45">
      <c r="B20" s="58"/>
      <c r="C20" s="58"/>
      <c r="D20" s="58"/>
      <c r="E20" s="58"/>
      <c r="F20" s="152"/>
      <c r="G20" s="72"/>
    </row>
    <row r="21" spans="1:21" x14ac:dyDescent="0.45">
      <c r="B21" s="58"/>
      <c r="C21" s="58"/>
      <c r="D21" s="58"/>
      <c r="E21" s="58"/>
      <c r="F21" s="152"/>
    </row>
    <row r="22" spans="1:21" x14ac:dyDescent="0.45">
      <c r="B22" s="58"/>
      <c r="C22" s="58"/>
      <c r="D22" s="58"/>
      <c r="E22" s="58"/>
      <c r="F22" s="152"/>
      <c r="L22" s="124"/>
    </row>
    <row r="23" spans="1:21" x14ac:dyDescent="0.45">
      <c r="B23" s="58"/>
      <c r="C23" s="58"/>
      <c r="D23" s="58"/>
      <c r="E23" s="58"/>
      <c r="F23" s="58"/>
      <c r="G23" s="153"/>
      <c r="L23" s="124"/>
    </row>
    <row r="24" spans="1:21" x14ac:dyDescent="0.45">
      <c r="B24" s="26"/>
      <c r="C24" s="58"/>
      <c r="D24" s="58"/>
      <c r="E24" s="58"/>
      <c r="F24" s="58"/>
      <c r="G24" s="153"/>
      <c r="I24" s="26"/>
      <c r="L24" s="124"/>
    </row>
    <row r="25" spans="1:21" x14ac:dyDescent="0.45">
      <c r="B25" s="26" t="s">
        <v>60</v>
      </c>
      <c r="H25" s="132"/>
      <c r="I25" s="26" t="s">
        <v>59</v>
      </c>
      <c r="J25" s="26"/>
      <c r="K25" s="26"/>
      <c r="L25" s="26"/>
      <c r="M25" s="26"/>
      <c r="N25" s="132"/>
      <c r="O25" s="132"/>
      <c r="P25" s="24" t="s">
        <v>16</v>
      </c>
    </row>
    <row r="26" spans="1:21" s="1" customFormat="1" ht="88.95" customHeight="1" x14ac:dyDescent="0.45">
      <c r="A26" s="24"/>
      <c r="B26" s="198" t="s">
        <v>2</v>
      </c>
      <c r="C26" s="198"/>
      <c r="D26" s="198"/>
      <c r="E26" s="198"/>
      <c r="F26" s="29" t="s">
        <v>58</v>
      </c>
      <c r="G26" s="29" t="s">
        <v>44</v>
      </c>
      <c r="H26" s="157"/>
      <c r="I26" s="200" t="s">
        <v>2</v>
      </c>
      <c r="J26" s="200"/>
      <c r="K26" s="200"/>
      <c r="L26" s="200"/>
      <c r="M26" s="73" t="s">
        <v>46</v>
      </c>
      <c r="N26" s="73" t="s">
        <v>65</v>
      </c>
      <c r="O26" s="157"/>
      <c r="P26" s="201" t="s">
        <v>2</v>
      </c>
      <c r="Q26" s="202"/>
      <c r="R26" s="203"/>
      <c r="S26" s="45" t="s">
        <v>61</v>
      </c>
      <c r="T26" s="45" t="s">
        <v>49</v>
      </c>
    </row>
    <row r="27" spans="1:21" s="1" customFormat="1" x14ac:dyDescent="0.45">
      <c r="B27" s="204" t="s">
        <v>8</v>
      </c>
      <c r="C27" s="3">
        <f>E11</f>
        <v>0.45833333333333331</v>
      </c>
      <c r="D27" s="4" t="s">
        <v>1</v>
      </c>
      <c r="E27" s="5">
        <f>C27+TIME(0,5,0)</f>
        <v>0.46180555555555552</v>
      </c>
      <c r="F27" s="46">
        <v>0</v>
      </c>
      <c r="G27" s="46">
        <v>0</v>
      </c>
      <c r="H27" s="154"/>
      <c r="I27" s="204" t="s">
        <v>8</v>
      </c>
      <c r="J27" s="75">
        <f>C27</f>
        <v>0.45833333333333331</v>
      </c>
      <c r="K27" s="76" t="s">
        <v>1</v>
      </c>
      <c r="L27" s="77">
        <f>J27+TIME(0,5,0)</f>
        <v>0.46180555555555552</v>
      </c>
      <c r="M27" s="108">
        <v>1000</v>
      </c>
      <c r="N27" s="170">
        <v>1000</v>
      </c>
      <c r="O27" s="155"/>
      <c r="P27" s="3">
        <f>J27</f>
        <v>0.45833333333333331</v>
      </c>
      <c r="Q27" s="4" t="s">
        <v>1</v>
      </c>
      <c r="R27" s="18">
        <f>P27+TIME(0,5,0)</f>
        <v>0.46180555555555552</v>
      </c>
      <c r="S27" s="161">
        <f>(G27-F27)+(M27-N27)</f>
        <v>0</v>
      </c>
      <c r="T27" s="191" t="s">
        <v>15</v>
      </c>
    </row>
    <row r="28" spans="1:21" s="1" customFormat="1" x14ac:dyDescent="0.45">
      <c r="B28" s="205"/>
      <c r="C28" s="6">
        <f>E27</f>
        <v>0.46180555555555552</v>
      </c>
      <c r="D28" s="7" t="s">
        <v>1</v>
      </c>
      <c r="E28" s="8">
        <f>C28+TIME(0,5,0)</f>
        <v>0.46527777777777773</v>
      </c>
      <c r="F28" s="46">
        <v>0</v>
      </c>
      <c r="G28" s="46">
        <v>0</v>
      </c>
      <c r="H28" s="154"/>
      <c r="I28" s="205"/>
      <c r="J28" s="82">
        <f>L27</f>
        <v>0.46180555555555552</v>
      </c>
      <c r="K28" s="83" t="s">
        <v>1</v>
      </c>
      <c r="L28" s="84">
        <f>J28+TIME(0,5,0)</f>
        <v>0.46527777777777773</v>
      </c>
      <c r="M28" s="117">
        <v>1050</v>
      </c>
      <c r="N28" s="108">
        <v>1000</v>
      </c>
      <c r="O28" s="155"/>
      <c r="P28" s="6">
        <f>R27</f>
        <v>0.46180555555555552</v>
      </c>
      <c r="Q28" s="7" t="s">
        <v>1</v>
      </c>
      <c r="R28" s="19">
        <f>P28+TIME(0,5,0)</f>
        <v>0.46527777777777773</v>
      </c>
      <c r="S28" s="167">
        <f>(G28-F28)+(M28-N28)</f>
        <v>50</v>
      </c>
      <c r="T28" s="192"/>
      <c r="U28" s="23"/>
    </row>
    <row r="29" spans="1:21" x14ac:dyDescent="0.45">
      <c r="A29" s="1"/>
      <c r="B29" s="205"/>
      <c r="C29" s="6">
        <f t="shared" ref="C29:C74" si="0">E28</f>
        <v>0.46527777777777773</v>
      </c>
      <c r="D29" s="7" t="s">
        <v>1</v>
      </c>
      <c r="E29" s="8">
        <f t="shared" ref="E29:E74" si="1">C29+TIME(0,5,0)</f>
        <v>0.46874999999999994</v>
      </c>
      <c r="F29" s="87" t="s">
        <v>50</v>
      </c>
      <c r="G29" s="109" t="s">
        <v>50</v>
      </c>
      <c r="H29" s="154"/>
      <c r="I29" s="205"/>
      <c r="J29" s="82">
        <f t="shared" ref="J29:J74" si="2">L28</f>
        <v>0.46527777777777773</v>
      </c>
      <c r="K29" s="83" t="s">
        <v>1</v>
      </c>
      <c r="L29" s="84">
        <f t="shared" ref="L29:L74" si="3">J29+TIME(0,5,0)</f>
        <v>0.46874999999999994</v>
      </c>
      <c r="M29" s="109" t="s">
        <v>50</v>
      </c>
      <c r="N29" s="109" t="s">
        <v>17</v>
      </c>
      <c r="O29" s="155"/>
      <c r="P29" s="6">
        <f t="shared" ref="P29:P74" si="4">R28</f>
        <v>0.46527777777777773</v>
      </c>
      <c r="Q29" s="7" t="s">
        <v>1</v>
      </c>
      <c r="R29" s="19">
        <f t="shared" ref="R29:R74" si="5">P29+TIME(0,5,0)</f>
        <v>0.46874999999999994</v>
      </c>
      <c r="S29" s="167" t="s">
        <v>17</v>
      </c>
      <c r="T29" s="192"/>
    </row>
    <row r="30" spans="1:21" x14ac:dyDescent="0.45">
      <c r="B30" s="205"/>
      <c r="C30" s="6">
        <f t="shared" si="0"/>
        <v>0.46874999999999994</v>
      </c>
      <c r="D30" s="7" t="s">
        <v>1</v>
      </c>
      <c r="E30" s="8">
        <f t="shared" si="1"/>
        <v>0.47222222222222215</v>
      </c>
      <c r="F30" s="87" t="s">
        <v>50</v>
      </c>
      <c r="G30" s="109" t="s">
        <v>50</v>
      </c>
      <c r="H30" s="154"/>
      <c r="I30" s="205"/>
      <c r="J30" s="82">
        <f t="shared" si="2"/>
        <v>0.46874999999999994</v>
      </c>
      <c r="K30" s="83" t="s">
        <v>1</v>
      </c>
      <c r="L30" s="84">
        <f t="shared" si="3"/>
        <v>0.47222222222222215</v>
      </c>
      <c r="M30" s="109" t="s">
        <v>50</v>
      </c>
      <c r="N30" s="109" t="s">
        <v>50</v>
      </c>
      <c r="O30" s="155"/>
      <c r="P30" s="6">
        <f t="shared" si="4"/>
        <v>0.46874999999999994</v>
      </c>
      <c r="Q30" s="7" t="s">
        <v>1</v>
      </c>
      <c r="R30" s="19">
        <f t="shared" si="5"/>
        <v>0.47222222222222215</v>
      </c>
      <c r="S30" s="167" t="s">
        <v>17</v>
      </c>
      <c r="T30" s="192"/>
    </row>
    <row r="31" spans="1:21" x14ac:dyDescent="0.45">
      <c r="B31" s="205"/>
      <c r="C31" s="6">
        <f t="shared" si="0"/>
        <v>0.47222222222222215</v>
      </c>
      <c r="D31" s="7" t="s">
        <v>1</v>
      </c>
      <c r="E31" s="8">
        <f t="shared" si="1"/>
        <v>0.47569444444444436</v>
      </c>
      <c r="F31" s="87" t="s">
        <v>50</v>
      </c>
      <c r="G31" s="109" t="s">
        <v>50</v>
      </c>
      <c r="H31" s="154"/>
      <c r="I31" s="205"/>
      <c r="J31" s="82">
        <f t="shared" si="2"/>
        <v>0.47222222222222215</v>
      </c>
      <c r="K31" s="83" t="s">
        <v>1</v>
      </c>
      <c r="L31" s="84">
        <f t="shared" si="3"/>
        <v>0.47569444444444436</v>
      </c>
      <c r="M31" s="109" t="s">
        <v>50</v>
      </c>
      <c r="N31" s="109" t="s">
        <v>50</v>
      </c>
      <c r="O31" s="155"/>
      <c r="P31" s="6">
        <f t="shared" si="4"/>
        <v>0.47222222222222215</v>
      </c>
      <c r="Q31" s="7" t="s">
        <v>1</v>
      </c>
      <c r="R31" s="19">
        <f t="shared" si="5"/>
        <v>0.47569444444444436</v>
      </c>
      <c r="S31" s="167" t="s">
        <v>17</v>
      </c>
      <c r="T31" s="192"/>
    </row>
    <row r="32" spans="1:21" x14ac:dyDescent="0.45">
      <c r="B32" s="205"/>
      <c r="C32" s="6">
        <f t="shared" si="0"/>
        <v>0.47569444444444436</v>
      </c>
      <c r="D32" s="7" t="s">
        <v>1</v>
      </c>
      <c r="E32" s="8">
        <f t="shared" si="1"/>
        <v>0.47916666666666657</v>
      </c>
      <c r="F32" s="41"/>
      <c r="G32" s="41"/>
      <c r="H32" s="154"/>
      <c r="I32" s="205"/>
      <c r="J32" s="82">
        <f t="shared" si="2"/>
        <v>0.47569444444444436</v>
      </c>
      <c r="K32" s="83" t="s">
        <v>1</v>
      </c>
      <c r="L32" s="84">
        <f t="shared" si="3"/>
        <v>0.47916666666666657</v>
      </c>
      <c r="M32" s="89"/>
      <c r="N32" s="118"/>
      <c r="O32" s="155"/>
      <c r="P32" s="6">
        <f t="shared" si="4"/>
        <v>0.47569444444444436</v>
      </c>
      <c r="Q32" s="7" t="s">
        <v>1</v>
      </c>
      <c r="R32" s="19">
        <f t="shared" si="5"/>
        <v>0.47916666666666657</v>
      </c>
      <c r="S32" s="167">
        <f t="shared" ref="S32:S74" si="6">(G32-F32)+(M32-N32)</f>
        <v>0</v>
      </c>
      <c r="T32" s="192"/>
    </row>
    <row r="33" spans="2:20" x14ac:dyDescent="0.45">
      <c r="B33" s="205"/>
      <c r="C33" s="6">
        <f t="shared" si="0"/>
        <v>0.47916666666666657</v>
      </c>
      <c r="D33" s="7" t="s">
        <v>1</v>
      </c>
      <c r="E33" s="8">
        <f t="shared" si="1"/>
        <v>0.48263888888888878</v>
      </c>
      <c r="F33" s="41"/>
      <c r="G33" s="41"/>
      <c r="H33" s="154"/>
      <c r="I33" s="205"/>
      <c r="J33" s="82">
        <f t="shared" si="2"/>
        <v>0.47916666666666657</v>
      </c>
      <c r="K33" s="83" t="s">
        <v>1</v>
      </c>
      <c r="L33" s="84">
        <f t="shared" si="3"/>
        <v>0.48263888888888878</v>
      </c>
      <c r="M33" s="89"/>
      <c r="N33" s="118"/>
      <c r="O33" s="155"/>
      <c r="P33" s="6">
        <f t="shared" si="4"/>
        <v>0.47916666666666657</v>
      </c>
      <c r="Q33" s="7" t="s">
        <v>1</v>
      </c>
      <c r="R33" s="19">
        <f t="shared" si="5"/>
        <v>0.48263888888888878</v>
      </c>
      <c r="S33" s="167">
        <f t="shared" si="6"/>
        <v>0</v>
      </c>
      <c r="T33" s="192"/>
    </row>
    <row r="34" spans="2:20" x14ac:dyDescent="0.45">
      <c r="B34" s="205"/>
      <c r="C34" s="6">
        <f t="shared" si="0"/>
        <v>0.48263888888888878</v>
      </c>
      <c r="D34" s="7" t="s">
        <v>1</v>
      </c>
      <c r="E34" s="8">
        <f t="shared" si="1"/>
        <v>0.48611111111111099</v>
      </c>
      <c r="F34" s="41"/>
      <c r="G34" s="41"/>
      <c r="H34" s="154"/>
      <c r="I34" s="205"/>
      <c r="J34" s="82">
        <f t="shared" si="2"/>
        <v>0.48263888888888878</v>
      </c>
      <c r="K34" s="83" t="s">
        <v>1</v>
      </c>
      <c r="L34" s="84">
        <f t="shared" si="3"/>
        <v>0.48611111111111099</v>
      </c>
      <c r="M34" s="89"/>
      <c r="N34" s="118"/>
      <c r="O34" s="155"/>
      <c r="P34" s="6">
        <f t="shared" si="4"/>
        <v>0.48263888888888878</v>
      </c>
      <c r="Q34" s="7" t="s">
        <v>1</v>
      </c>
      <c r="R34" s="19">
        <f t="shared" si="5"/>
        <v>0.48611111111111099</v>
      </c>
      <c r="S34" s="167">
        <f t="shared" si="6"/>
        <v>0</v>
      </c>
      <c r="T34" s="192"/>
    </row>
    <row r="35" spans="2:20" x14ac:dyDescent="0.45">
      <c r="B35" s="205"/>
      <c r="C35" s="6">
        <f t="shared" si="0"/>
        <v>0.48611111111111099</v>
      </c>
      <c r="D35" s="7" t="s">
        <v>1</v>
      </c>
      <c r="E35" s="8">
        <f t="shared" si="1"/>
        <v>0.4895833333333332</v>
      </c>
      <c r="F35" s="41"/>
      <c r="G35" s="41"/>
      <c r="H35" s="154"/>
      <c r="I35" s="205"/>
      <c r="J35" s="82">
        <f t="shared" si="2"/>
        <v>0.48611111111111099</v>
      </c>
      <c r="K35" s="83" t="s">
        <v>1</v>
      </c>
      <c r="L35" s="84">
        <f t="shared" si="3"/>
        <v>0.4895833333333332</v>
      </c>
      <c r="M35" s="89"/>
      <c r="N35" s="118"/>
      <c r="O35" s="155"/>
      <c r="P35" s="6">
        <f t="shared" si="4"/>
        <v>0.48611111111111099</v>
      </c>
      <c r="Q35" s="7" t="s">
        <v>1</v>
      </c>
      <c r="R35" s="19">
        <f t="shared" si="5"/>
        <v>0.4895833333333332</v>
      </c>
      <c r="S35" s="167">
        <f t="shared" si="6"/>
        <v>0</v>
      </c>
      <c r="T35" s="192"/>
    </row>
    <row r="36" spans="2:20" x14ac:dyDescent="0.45">
      <c r="B36" s="205"/>
      <c r="C36" s="6">
        <f t="shared" si="0"/>
        <v>0.4895833333333332</v>
      </c>
      <c r="D36" s="7" t="s">
        <v>1</v>
      </c>
      <c r="E36" s="8">
        <f t="shared" si="1"/>
        <v>0.49305555555555541</v>
      </c>
      <c r="F36" s="41"/>
      <c r="G36" s="41"/>
      <c r="H36" s="154"/>
      <c r="I36" s="205"/>
      <c r="J36" s="82">
        <f t="shared" si="2"/>
        <v>0.4895833333333332</v>
      </c>
      <c r="K36" s="83" t="s">
        <v>1</v>
      </c>
      <c r="L36" s="84">
        <f t="shared" si="3"/>
        <v>0.49305555555555541</v>
      </c>
      <c r="M36" s="89"/>
      <c r="N36" s="118"/>
      <c r="O36" s="155"/>
      <c r="P36" s="6">
        <f t="shared" si="4"/>
        <v>0.4895833333333332</v>
      </c>
      <c r="Q36" s="7" t="s">
        <v>1</v>
      </c>
      <c r="R36" s="19">
        <f t="shared" si="5"/>
        <v>0.49305555555555541</v>
      </c>
      <c r="S36" s="167">
        <f t="shared" si="6"/>
        <v>0</v>
      </c>
      <c r="T36" s="192"/>
    </row>
    <row r="37" spans="2:20" x14ac:dyDescent="0.45">
      <c r="B37" s="205"/>
      <c r="C37" s="6">
        <f t="shared" si="0"/>
        <v>0.49305555555555541</v>
      </c>
      <c r="D37" s="7" t="s">
        <v>1</v>
      </c>
      <c r="E37" s="8">
        <f t="shared" si="1"/>
        <v>0.49652777777777762</v>
      </c>
      <c r="F37" s="41"/>
      <c r="G37" s="41"/>
      <c r="H37" s="154"/>
      <c r="I37" s="205"/>
      <c r="J37" s="82">
        <f t="shared" si="2"/>
        <v>0.49305555555555541</v>
      </c>
      <c r="K37" s="83" t="s">
        <v>1</v>
      </c>
      <c r="L37" s="84">
        <f t="shared" si="3"/>
        <v>0.49652777777777762</v>
      </c>
      <c r="M37" s="89"/>
      <c r="N37" s="118"/>
      <c r="O37" s="155"/>
      <c r="P37" s="6">
        <f t="shared" si="4"/>
        <v>0.49305555555555541</v>
      </c>
      <c r="Q37" s="7" t="s">
        <v>1</v>
      </c>
      <c r="R37" s="19">
        <f t="shared" si="5"/>
        <v>0.49652777777777762</v>
      </c>
      <c r="S37" s="167">
        <f t="shared" si="6"/>
        <v>0</v>
      </c>
      <c r="T37" s="192"/>
    </row>
    <row r="38" spans="2:20" x14ac:dyDescent="0.45">
      <c r="B38" s="206"/>
      <c r="C38" s="9">
        <f t="shared" si="0"/>
        <v>0.49652777777777762</v>
      </c>
      <c r="D38" s="10" t="s">
        <v>1</v>
      </c>
      <c r="E38" s="11">
        <f t="shared" si="1"/>
        <v>0.49999999999999983</v>
      </c>
      <c r="F38" s="42"/>
      <c r="G38" s="42"/>
      <c r="H38" s="154"/>
      <c r="I38" s="206"/>
      <c r="J38" s="90">
        <f t="shared" si="2"/>
        <v>0.49652777777777762</v>
      </c>
      <c r="K38" s="91" t="s">
        <v>1</v>
      </c>
      <c r="L38" s="92">
        <f t="shared" si="3"/>
        <v>0.49999999999999983</v>
      </c>
      <c r="M38" s="93"/>
      <c r="N38" s="119"/>
      <c r="O38" s="155"/>
      <c r="P38" s="9">
        <f t="shared" si="4"/>
        <v>0.49652777777777762</v>
      </c>
      <c r="Q38" s="10" t="s">
        <v>1</v>
      </c>
      <c r="R38" s="20">
        <f t="shared" si="5"/>
        <v>0.49999999999999983</v>
      </c>
      <c r="S38" s="169">
        <f t="shared" si="6"/>
        <v>0</v>
      </c>
      <c r="T38" s="193"/>
    </row>
    <row r="39" spans="2:20" x14ac:dyDescent="0.45">
      <c r="B39" s="199" t="s">
        <v>9</v>
      </c>
      <c r="C39" s="15">
        <f t="shared" si="0"/>
        <v>0.49999999999999983</v>
      </c>
      <c r="D39" s="16" t="s">
        <v>1</v>
      </c>
      <c r="E39" s="17">
        <f t="shared" si="1"/>
        <v>0.5034722222222221</v>
      </c>
      <c r="F39" s="46">
        <v>0</v>
      </c>
      <c r="G39" s="46">
        <v>0</v>
      </c>
      <c r="H39" s="154"/>
      <c r="I39" s="231" t="s">
        <v>9</v>
      </c>
      <c r="J39" s="96">
        <f t="shared" si="2"/>
        <v>0.49999999999999983</v>
      </c>
      <c r="K39" s="97" t="s">
        <v>1</v>
      </c>
      <c r="L39" s="98">
        <f t="shared" si="3"/>
        <v>0.5034722222222221</v>
      </c>
      <c r="M39" s="108">
        <v>2000</v>
      </c>
      <c r="N39" s="108">
        <v>1500</v>
      </c>
      <c r="O39" s="155"/>
      <c r="P39" s="15">
        <f t="shared" si="4"/>
        <v>0.49999999999999983</v>
      </c>
      <c r="Q39" s="16" t="s">
        <v>1</v>
      </c>
      <c r="R39" s="21">
        <f t="shared" si="5"/>
        <v>0.5034722222222221</v>
      </c>
      <c r="S39" s="161">
        <f t="shared" si="6"/>
        <v>500</v>
      </c>
      <c r="T39" s="108">
        <v>500</v>
      </c>
    </row>
    <row r="40" spans="2:20" x14ac:dyDescent="0.45">
      <c r="B40" s="199"/>
      <c r="C40" s="6">
        <f t="shared" si="0"/>
        <v>0.5034722222222221</v>
      </c>
      <c r="D40" s="7" t="s">
        <v>1</v>
      </c>
      <c r="E40" s="8">
        <f t="shared" si="1"/>
        <v>0.50694444444444431</v>
      </c>
      <c r="F40" s="46">
        <v>0</v>
      </c>
      <c r="G40" s="46">
        <v>0</v>
      </c>
      <c r="H40" s="154"/>
      <c r="I40" s="231"/>
      <c r="J40" s="82">
        <f t="shared" si="2"/>
        <v>0.5034722222222221</v>
      </c>
      <c r="K40" s="83" t="s">
        <v>1</v>
      </c>
      <c r="L40" s="84">
        <f t="shared" si="3"/>
        <v>0.50694444444444431</v>
      </c>
      <c r="M40" s="117">
        <v>2050</v>
      </c>
      <c r="N40" s="117">
        <v>1550</v>
      </c>
      <c r="O40" s="155"/>
      <c r="P40" s="6">
        <f t="shared" si="4"/>
        <v>0.5034722222222221</v>
      </c>
      <c r="Q40" s="7" t="s">
        <v>1</v>
      </c>
      <c r="R40" s="19">
        <f t="shared" si="5"/>
        <v>0.50694444444444431</v>
      </c>
      <c r="S40" s="167">
        <f t="shared" si="6"/>
        <v>500</v>
      </c>
      <c r="T40" s="117">
        <v>500</v>
      </c>
    </row>
    <row r="41" spans="2:20" x14ac:dyDescent="0.45">
      <c r="B41" s="199"/>
      <c r="C41" s="6">
        <f t="shared" si="0"/>
        <v>0.50694444444444431</v>
      </c>
      <c r="D41" s="7" t="s">
        <v>1</v>
      </c>
      <c r="E41" s="8">
        <f t="shared" si="1"/>
        <v>0.51041666666666652</v>
      </c>
      <c r="F41" s="87" t="s">
        <v>50</v>
      </c>
      <c r="G41" s="109" t="s">
        <v>50</v>
      </c>
      <c r="H41" s="154"/>
      <c r="I41" s="231"/>
      <c r="J41" s="82">
        <f t="shared" si="2"/>
        <v>0.50694444444444431</v>
      </c>
      <c r="K41" s="83" t="s">
        <v>1</v>
      </c>
      <c r="L41" s="84">
        <f t="shared" si="3"/>
        <v>0.51041666666666652</v>
      </c>
      <c r="M41" s="109" t="s">
        <v>17</v>
      </c>
      <c r="N41" s="109" t="s">
        <v>17</v>
      </c>
      <c r="O41" s="155"/>
      <c r="P41" s="6">
        <f t="shared" si="4"/>
        <v>0.50694444444444431</v>
      </c>
      <c r="Q41" s="7" t="s">
        <v>1</v>
      </c>
      <c r="R41" s="19">
        <f t="shared" si="5"/>
        <v>0.51041666666666652</v>
      </c>
      <c r="S41" s="167" t="s">
        <v>17</v>
      </c>
      <c r="T41" s="109" t="s">
        <v>17</v>
      </c>
    </row>
    <row r="42" spans="2:20" x14ac:dyDescent="0.45">
      <c r="B42" s="199"/>
      <c r="C42" s="6">
        <f t="shared" si="0"/>
        <v>0.51041666666666652</v>
      </c>
      <c r="D42" s="7" t="s">
        <v>1</v>
      </c>
      <c r="E42" s="8">
        <f t="shared" si="1"/>
        <v>0.51388888888888873</v>
      </c>
      <c r="F42" s="87" t="s">
        <v>50</v>
      </c>
      <c r="G42" s="109" t="s">
        <v>50</v>
      </c>
      <c r="H42" s="154"/>
      <c r="I42" s="231"/>
      <c r="J42" s="82">
        <f t="shared" si="2"/>
        <v>0.51041666666666652</v>
      </c>
      <c r="K42" s="83" t="s">
        <v>1</v>
      </c>
      <c r="L42" s="84">
        <f t="shared" si="3"/>
        <v>0.51388888888888873</v>
      </c>
      <c r="M42" s="109" t="s">
        <v>17</v>
      </c>
      <c r="N42" s="109" t="s">
        <v>17</v>
      </c>
      <c r="O42" s="155"/>
      <c r="P42" s="6">
        <f t="shared" si="4"/>
        <v>0.51041666666666652</v>
      </c>
      <c r="Q42" s="7" t="s">
        <v>1</v>
      </c>
      <c r="R42" s="19">
        <f t="shared" si="5"/>
        <v>0.51388888888888873</v>
      </c>
      <c r="S42" s="167" t="s">
        <v>17</v>
      </c>
      <c r="T42" s="109" t="s">
        <v>17</v>
      </c>
    </row>
    <row r="43" spans="2:20" x14ac:dyDescent="0.45">
      <c r="B43" s="199"/>
      <c r="C43" s="6">
        <f t="shared" si="0"/>
        <v>0.51388888888888873</v>
      </c>
      <c r="D43" s="7" t="s">
        <v>1</v>
      </c>
      <c r="E43" s="8">
        <f t="shared" si="1"/>
        <v>0.51736111111111094</v>
      </c>
      <c r="F43" s="87" t="s">
        <v>50</v>
      </c>
      <c r="G43" s="109" t="s">
        <v>50</v>
      </c>
      <c r="H43" s="154"/>
      <c r="I43" s="231"/>
      <c r="J43" s="82">
        <f t="shared" si="2"/>
        <v>0.51388888888888873</v>
      </c>
      <c r="K43" s="83" t="s">
        <v>1</v>
      </c>
      <c r="L43" s="84">
        <f t="shared" si="3"/>
        <v>0.51736111111111094</v>
      </c>
      <c r="M43" s="109" t="s">
        <v>17</v>
      </c>
      <c r="N43" s="109" t="s">
        <v>17</v>
      </c>
      <c r="O43" s="155"/>
      <c r="P43" s="6">
        <f t="shared" si="4"/>
        <v>0.51388888888888873</v>
      </c>
      <c r="Q43" s="7" t="s">
        <v>1</v>
      </c>
      <c r="R43" s="19">
        <f t="shared" si="5"/>
        <v>0.51736111111111094</v>
      </c>
      <c r="S43" s="167" t="s">
        <v>17</v>
      </c>
      <c r="T43" s="109" t="s">
        <v>17</v>
      </c>
    </row>
    <row r="44" spans="2:20" x14ac:dyDescent="0.45">
      <c r="B44" s="199"/>
      <c r="C44" s="6">
        <f t="shared" si="0"/>
        <v>0.51736111111111094</v>
      </c>
      <c r="D44" s="7" t="s">
        <v>1</v>
      </c>
      <c r="E44" s="8">
        <f t="shared" si="1"/>
        <v>0.52083333333333315</v>
      </c>
      <c r="F44" s="41"/>
      <c r="G44" s="41"/>
      <c r="H44" s="154"/>
      <c r="I44" s="231"/>
      <c r="J44" s="82">
        <f t="shared" si="2"/>
        <v>0.51736111111111094</v>
      </c>
      <c r="K44" s="83" t="s">
        <v>1</v>
      </c>
      <c r="L44" s="84">
        <f t="shared" si="3"/>
        <v>0.52083333333333315</v>
      </c>
      <c r="M44" s="89"/>
      <c r="N44" s="89"/>
      <c r="O44" s="155"/>
      <c r="P44" s="6">
        <f t="shared" si="4"/>
        <v>0.51736111111111094</v>
      </c>
      <c r="Q44" s="7" t="s">
        <v>1</v>
      </c>
      <c r="R44" s="19">
        <f t="shared" si="5"/>
        <v>0.52083333333333315</v>
      </c>
      <c r="S44" s="167">
        <f t="shared" si="6"/>
        <v>0</v>
      </c>
      <c r="T44" s="159"/>
    </row>
    <row r="45" spans="2:20" x14ac:dyDescent="0.45">
      <c r="B45" s="199"/>
      <c r="C45" s="6">
        <f t="shared" si="0"/>
        <v>0.52083333333333315</v>
      </c>
      <c r="D45" s="7" t="s">
        <v>1</v>
      </c>
      <c r="E45" s="8">
        <f t="shared" si="1"/>
        <v>0.52430555555555536</v>
      </c>
      <c r="F45" s="41"/>
      <c r="G45" s="41"/>
      <c r="H45" s="154"/>
      <c r="I45" s="231"/>
      <c r="J45" s="82">
        <f t="shared" si="2"/>
        <v>0.52083333333333315</v>
      </c>
      <c r="K45" s="83" t="s">
        <v>1</v>
      </c>
      <c r="L45" s="84">
        <f t="shared" si="3"/>
        <v>0.52430555555555536</v>
      </c>
      <c r="M45" s="89"/>
      <c r="N45" s="89"/>
      <c r="O45" s="155"/>
      <c r="P45" s="6">
        <f t="shared" si="4"/>
        <v>0.52083333333333315</v>
      </c>
      <c r="Q45" s="7" t="s">
        <v>1</v>
      </c>
      <c r="R45" s="19">
        <f t="shared" si="5"/>
        <v>0.52430555555555536</v>
      </c>
      <c r="S45" s="167">
        <f t="shared" si="6"/>
        <v>0</v>
      </c>
      <c r="T45" s="158"/>
    </row>
    <row r="46" spans="2:20" x14ac:dyDescent="0.45">
      <c r="B46" s="199"/>
      <c r="C46" s="6">
        <f t="shared" si="0"/>
        <v>0.52430555555555536</v>
      </c>
      <c r="D46" s="7" t="s">
        <v>1</v>
      </c>
      <c r="E46" s="8">
        <f t="shared" si="1"/>
        <v>0.52777777777777757</v>
      </c>
      <c r="F46" s="41"/>
      <c r="G46" s="41"/>
      <c r="H46" s="154"/>
      <c r="I46" s="231"/>
      <c r="J46" s="82">
        <f t="shared" si="2"/>
        <v>0.52430555555555536</v>
      </c>
      <c r="K46" s="83" t="s">
        <v>1</v>
      </c>
      <c r="L46" s="84">
        <f t="shared" si="3"/>
        <v>0.52777777777777757</v>
      </c>
      <c r="M46" s="89"/>
      <c r="N46" s="89"/>
      <c r="O46" s="155"/>
      <c r="P46" s="6">
        <f t="shared" si="4"/>
        <v>0.52430555555555536</v>
      </c>
      <c r="Q46" s="7" t="s">
        <v>1</v>
      </c>
      <c r="R46" s="19">
        <f t="shared" si="5"/>
        <v>0.52777777777777757</v>
      </c>
      <c r="S46" s="167">
        <f t="shared" si="6"/>
        <v>0</v>
      </c>
      <c r="T46" s="158"/>
    </row>
    <row r="47" spans="2:20" x14ac:dyDescent="0.45">
      <c r="B47" s="199"/>
      <c r="C47" s="6">
        <f t="shared" si="0"/>
        <v>0.52777777777777757</v>
      </c>
      <c r="D47" s="7" t="s">
        <v>1</v>
      </c>
      <c r="E47" s="8">
        <f t="shared" si="1"/>
        <v>0.53124999999999978</v>
      </c>
      <c r="F47" s="41"/>
      <c r="G47" s="41"/>
      <c r="H47" s="154"/>
      <c r="I47" s="231"/>
      <c r="J47" s="82">
        <f t="shared" si="2"/>
        <v>0.52777777777777757</v>
      </c>
      <c r="K47" s="83" t="s">
        <v>1</v>
      </c>
      <c r="L47" s="84">
        <f t="shared" si="3"/>
        <v>0.53124999999999978</v>
      </c>
      <c r="M47" s="89"/>
      <c r="N47" s="89"/>
      <c r="O47" s="155"/>
      <c r="P47" s="6">
        <f t="shared" si="4"/>
        <v>0.52777777777777757</v>
      </c>
      <c r="Q47" s="7" t="s">
        <v>1</v>
      </c>
      <c r="R47" s="19">
        <f t="shared" si="5"/>
        <v>0.53124999999999978</v>
      </c>
      <c r="S47" s="167">
        <f t="shared" si="6"/>
        <v>0</v>
      </c>
      <c r="T47" s="158"/>
    </row>
    <row r="48" spans="2:20" x14ac:dyDescent="0.45">
      <c r="B48" s="199"/>
      <c r="C48" s="6">
        <f t="shared" si="0"/>
        <v>0.53124999999999978</v>
      </c>
      <c r="D48" s="7" t="s">
        <v>1</v>
      </c>
      <c r="E48" s="8">
        <f t="shared" si="1"/>
        <v>0.53472222222222199</v>
      </c>
      <c r="F48" s="41"/>
      <c r="G48" s="41"/>
      <c r="H48" s="154"/>
      <c r="I48" s="231"/>
      <c r="J48" s="82">
        <f t="shared" si="2"/>
        <v>0.53124999999999978</v>
      </c>
      <c r="K48" s="83" t="s">
        <v>1</v>
      </c>
      <c r="L48" s="84">
        <f t="shared" si="3"/>
        <v>0.53472222222222199</v>
      </c>
      <c r="M48" s="89"/>
      <c r="N48" s="89"/>
      <c r="O48" s="155"/>
      <c r="P48" s="6">
        <f t="shared" si="4"/>
        <v>0.53124999999999978</v>
      </c>
      <c r="Q48" s="7" t="s">
        <v>1</v>
      </c>
      <c r="R48" s="19">
        <f t="shared" si="5"/>
        <v>0.53472222222222199</v>
      </c>
      <c r="S48" s="167">
        <f t="shared" si="6"/>
        <v>0</v>
      </c>
      <c r="T48" s="158"/>
    </row>
    <row r="49" spans="2:20" x14ac:dyDescent="0.45">
      <c r="B49" s="199"/>
      <c r="C49" s="6">
        <f t="shared" si="0"/>
        <v>0.53472222222222199</v>
      </c>
      <c r="D49" s="7" t="s">
        <v>1</v>
      </c>
      <c r="E49" s="8">
        <f t="shared" si="1"/>
        <v>0.5381944444444442</v>
      </c>
      <c r="F49" s="41"/>
      <c r="G49" s="41"/>
      <c r="H49" s="154"/>
      <c r="I49" s="231"/>
      <c r="J49" s="82">
        <f t="shared" si="2"/>
        <v>0.53472222222222199</v>
      </c>
      <c r="K49" s="83" t="s">
        <v>1</v>
      </c>
      <c r="L49" s="84">
        <f t="shared" si="3"/>
        <v>0.5381944444444442</v>
      </c>
      <c r="M49" s="89"/>
      <c r="N49" s="89"/>
      <c r="O49" s="155"/>
      <c r="P49" s="6">
        <f t="shared" si="4"/>
        <v>0.53472222222222199</v>
      </c>
      <c r="Q49" s="7" t="s">
        <v>1</v>
      </c>
      <c r="R49" s="19">
        <f t="shared" si="5"/>
        <v>0.5381944444444442</v>
      </c>
      <c r="S49" s="167">
        <f t="shared" si="6"/>
        <v>0</v>
      </c>
      <c r="T49" s="158"/>
    </row>
    <row r="50" spans="2:20" x14ac:dyDescent="0.45">
      <c r="B50" s="199"/>
      <c r="C50" s="12">
        <f t="shared" si="0"/>
        <v>0.5381944444444442</v>
      </c>
      <c r="D50" s="13" t="s">
        <v>1</v>
      </c>
      <c r="E50" s="14">
        <f t="shared" si="1"/>
        <v>0.54166666666666641</v>
      </c>
      <c r="F50" s="43"/>
      <c r="G50" s="43"/>
      <c r="H50" s="154"/>
      <c r="I50" s="231"/>
      <c r="J50" s="100">
        <f t="shared" si="2"/>
        <v>0.5381944444444442</v>
      </c>
      <c r="K50" s="101" t="s">
        <v>1</v>
      </c>
      <c r="L50" s="102">
        <f t="shared" si="3"/>
        <v>0.54166666666666641</v>
      </c>
      <c r="M50" s="103"/>
      <c r="N50" s="103"/>
      <c r="O50" s="155"/>
      <c r="P50" s="12">
        <f t="shared" si="4"/>
        <v>0.5381944444444442</v>
      </c>
      <c r="Q50" s="13" t="s">
        <v>1</v>
      </c>
      <c r="R50" s="22">
        <f t="shared" si="5"/>
        <v>0.54166666666666641</v>
      </c>
      <c r="S50" s="168">
        <f t="shared" si="6"/>
        <v>0</v>
      </c>
      <c r="T50" s="160"/>
    </row>
    <row r="51" spans="2:20" x14ac:dyDescent="0.45">
      <c r="B51" s="199"/>
      <c r="C51" s="3">
        <f t="shared" si="0"/>
        <v>0.54166666666666641</v>
      </c>
      <c r="D51" s="4" t="s">
        <v>1</v>
      </c>
      <c r="E51" s="5">
        <f t="shared" si="1"/>
        <v>0.54513888888888862</v>
      </c>
      <c r="F51" s="44"/>
      <c r="G51" s="44"/>
      <c r="H51" s="154"/>
      <c r="I51" s="231"/>
      <c r="J51" s="75">
        <f t="shared" si="2"/>
        <v>0.54166666666666641</v>
      </c>
      <c r="K51" s="76" t="s">
        <v>1</v>
      </c>
      <c r="L51" s="77">
        <f t="shared" si="3"/>
        <v>0.54513888888888862</v>
      </c>
      <c r="M51" s="106"/>
      <c r="N51" s="106"/>
      <c r="O51" s="155"/>
      <c r="P51" s="3">
        <f t="shared" si="4"/>
        <v>0.54166666666666641</v>
      </c>
      <c r="Q51" s="4" t="s">
        <v>1</v>
      </c>
      <c r="R51" s="18">
        <f t="shared" si="5"/>
        <v>0.54513888888888862</v>
      </c>
      <c r="S51" s="161">
        <f t="shared" si="6"/>
        <v>0</v>
      </c>
      <c r="T51" s="158"/>
    </row>
    <row r="52" spans="2:20" x14ac:dyDescent="0.45">
      <c r="B52" s="199"/>
      <c r="C52" s="6">
        <f t="shared" si="0"/>
        <v>0.54513888888888862</v>
      </c>
      <c r="D52" s="7" t="s">
        <v>1</v>
      </c>
      <c r="E52" s="8">
        <f t="shared" si="1"/>
        <v>0.54861111111111083</v>
      </c>
      <c r="F52" s="41"/>
      <c r="G52" s="41"/>
      <c r="H52" s="154"/>
      <c r="I52" s="231"/>
      <c r="J52" s="82">
        <f t="shared" si="2"/>
        <v>0.54513888888888862</v>
      </c>
      <c r="K52" s="83" t="s">
        <v>1</v>
      </c>
      <c r="L52" s="84">
        <f t="shared" si="3"/>
        <v>0.54861111111111083</v>
      </c>
      <c r="M52" s="89"/>
      <c r="N52" s="89"/>
      <c r="O52" s="155"/>
      <c r="P52" s="6">
        <f t="shared" si="4"/>
        <v>0.54513888888888862</v>
      </c>
      <c r="Q52" s="7" t="s">
        <v>1</v>
      </c>
      <c r="R52" s="19">
        <f t="shared" si="5"/>
        <v>0.54861111111111083</v>
      </c>
      <c r="S52" s="167">
        <f t="shared" si="6"/>
        <v>0</v>
      </c>
      <c r="T52" s="158"/>
    </row>
    <row r="53" spans="2:20" x14ac:dyDescent="0.45">
      <c r="B53" s="199"/>
      <c r="C53" s="6">
        <f t="shared" si="0"/>
        <v>0.54861111111111083</v>
      </c>
      <c r="D53" s="7" t="s">
        <v>1</v>
      </c>
      <c r="E53" s="8">
        <f t="shared" si="1"/>
        <v>0.55208333333333304</v>
      </c>
      <c r="F53" s="41"/>
      <c r="G53" s="41"/>
      <c r="H53" s="154"/>
      <c r="I53" s="231"/>
      <c r="J53" s="82">
        <f t="shared" si="2"/>
        <v>0.54861111111111083</v>
      </c>
      <c r="K53" s="83" t="s">
        <v>1</v>
      </c>
      <c r="L53" s="84">
        <f t="shared" si="3"/>
        <v>0.55208333333333304</v>
      </c>
      <c r="M53" s="89"/>
      <c r="N53" s="89"/>
      <c r="O53" s="155"/>
      <c r="P53" s="6">
        <f t="shared" si="4"/>
        <v>0.54861111111111083</v>
      </c>
      <c r="Q53" s="7" t="s">
        <v>1</v>
      </c>
      <c r="R53" s="19">
        <f t="shared" si="5"/>
        <v>0.55208333333333304</v>
      </c>
      <c r="S53" s="167">
        <f t="shared" si="6"/>
        <v>0</v>
      </c>
      <c r="T53" s="158"/>
    </row>
    <row r="54" spans="2:20" x14ac:dyDescent="0.45">
      <c r="B54" s="199"/>
      <c r="C54" s="6">
        <f t="shared" si="0"/>
        <v>0.55208333333333304</v>
      </c>
      <c r="D54" s="7" t="s">
        <v>1</v>
      </c>
      <c r="E54" s="8">
        <f t="shared" si="1"/>
        <v>0.55555555555555525</v>
      </c>
      <c r="F54" s="41"/>
      <c r="G54" s="41"/>
      <c r="H54" s="154"/>
      <c r="I54" s="231"/>
      <c r="J54" s="82">
        <f t="shared" si="2"/>
        <v>0.55208333333333304</v>
      </c>
      <c r="K54" s="83" t="s">
        <v>1</v>
      </c>
      <c r="L54" s="84">
        <f t="shared" si="3"/>
        <v>0.55555555555555525</v>
      </c>
      <c r="M54" s="89"/>
      <c r="N54" s="89"/>
      <c r="O54" s="155"/>
      <c r="P54" s="6">
        <f t="shared" si="4"/>
        <v>0.55208333333333304</v>
      </c>
      <c r="Q54" s="7" t="s">
        <v>1</v>
      </c>
      <c r="R54" s="19">
        <f t="shared" si="5"/>
        <v>0.55555555555555525</v>
      </c>
      <c r="S54" s="167">
        <f t="shared" si="6"/>
        <v>0</v>
      </c>
      <c r="T54" s="158"/>
    </row>
    <row r="55" spans="2:20" x14ac:dyDescent="0.45">
      <c r="B55" s="199"/>
      <c r="C55" s="6">
        <f t="shared" si="0"/>
        <v>0.55555555555555525</v>
      </c>
      <c r="D55" s="7" t="s">
        <v>1</v>
      </c>
      <c r="E55" s="8">
        <f t="shared" si="1"/>
        <v>0.55902777777777746</v>
      </c>
      <c r="F55" s="41"/>
      <c r="G55" s="41"/>
      <c r="H55" s="154"/>
      <c r="I55" s="231"/>
      <c r="J55" s="82">
        <f t="shared" si="2"/>
        <v>0.55555555555555525</v>
      </c>
      <c r="K55" s="83" t="s">
        <v>1</v>
      </c>
      <c r="L55" s="84">
        <f t="shared" si="3"/>
        <v>0.55902777777777746</v>
      </c>
      <c r="M55" s="89"/>
      <c r="N55" s="89"/>
      <c r="O55" s="155"/>
      <c r="P55" s="6">
        <f t="shared" si="4"/>
        <v>0.55555555555555525</v>
      </c>
      <c r="Q55" s="7" t="s">
        <v>1</v>
      </c>
      <c r="R55" s="19">
        <f t="shared" si="5"/>
        <v>0.55902777777777746</v>
      </c>
      <c r="S55" s="167">
        <f t="shared" si="6"/>
        <v>0</v>
      </c>
      <c r="T55" s="158"/>
    </row>
    <row r="56" spans="2:20" x14ac:dyDescent="0.45">
      <c r="B56" s="199"/>
      <c r="C56" s="6">
        <f t="shared" si="0"/>
        <v>0.55902777777777746</v>
      </c>
      <c r="D56" s="7" t="s">
        <v>1</v>
      </c>
      <c r="E56" s="8">
        <f t="shared" si="1"/>
        <v>0.56249999999999967</v>
      </c>
      <c r="F56" s="41"/>
      <c r="G56" s="41"/>
      <c r="H56" s="154"/>
      <c r="I56" s="231"/>
      <c r="J56" s="82">
        <f t="shared" si="2"/>
        <v>0.55902777777777746</v>
      </c>
      <c r="K56" s="83" t="s">
        <v>1</v>
      </c>
      <c r="L56" s="84">
        <f t="shared" si="3"/>
        <v>0.56249999999999967</v>
      </c>
      <c r="M56" s="89"/>
      <c r="N56" s="89"/>
      <c r="O56" s="155"/>
      <c r="P56" s="6">
        <f t="shared" si="4"/>
        <v>0.55902777777777746</v>
      </c>
      <c r="Q56" s="7" t="s">
        <v>1</v>
      </c>
      <c r="R56" s="19">
        <f t="shared" si="5"/>
        <v>0.56249999999999967</v>
      </c>
      <c r="S56" s="167">
        <f t="shared" si="6"/>
        <v>0</v>
      </c>
      <c r="T56" s="158"/>
    </row>
    <row r="57" spans="2:20" x14ac:dyDescent="0.45">
      <c r="B57" s="199"/>
      <c r="C57" s="6">
        <f t="shared" si="0"/>
        <v>0.56249999999999967</v>
      </c>
      <c r="D57" s="7" t="s">
        <v>1</v>
      </c>
      <c r="E57" s="8">
        <f t="shared" si="1"/>
        <v>0.56597222222222188</v>
      </c>
      <c r="F57" s="41"/>
      <c r="G57" s="41"/>
      <c r="H57" s="154"/>
      <c r="I57" s="231"/>
      <c r="J57" s="82">
        <f t="shared" si="2"/>
        <v>0.56249999999999967</v>
      </c>
      <c r="K57" s="83" t="s">
        <v>1</v>
      </c>
      <c r="L57" s="84">
        <f t="shared" si="3"/>
        <v>0.56597222222222188</v>
      </c>
      <c r="M57" s="89"/>
      <c r="N57" s="89"/>
      <c r="O57" s="155"/>
      <c r="P57" s="6">
        <f t="shared" si="4"/>
        <v>0.56249999999999967</v>
      </c>
      <c r="Q57" s="7" t="s">
        <v>1</v>
      </c>
      <c r="R57" s="19">
        <f t="shared" si="5"/>
        <v>0.56597222222222188</v>
      </c>
      <c r="S57" s="167">
        <f t="shared" si="6"/>
        <v>0</v>
      </c>
      <c r="T57" s="158"/>
    </row>
    <row r="58" spans="2:20" x14ac:dyDescent="0.45">
      <c r="B58" s="199"/>
      <c r="C58" s="6">
        <f t="shared" si="0"/>
        <v>0.56597222222222188</v>
      </c>
      <c r="D58" s="7" t="s">
        <v>1</v>
      </c>
      <c r="E58" s="8">
        <f t="shared" si="1"/>
        <v>0.56944444444444409</v>
      </c>
      <c r="F58" s="41"/>
      <c r="G58" s="41"/>
      <c r="H58" s="154"/>
      <c r="I58" s="231"/>
      <c r="J58" s="82">
        <f t="shared" si="2"/>
        <v>0.56597222222222188</v>
      </c>
      <c r="K58" s="83" t="s">
        <v>1</v>
      </c>
      <c r="L58" s="84">
        <f t="shared" si="3"/>
        <v>0.56944444444444409</v>
      </c>
      <c r="M58" s="89"/>
      <c r="N58" s="89"/>
      <c r="O58" s="155"/>
      <c r="P58" s="6">
        <f t="shared" si="4"/>
        <v>0.56597222222222188</v>
      </c>
      <c r="Q58" s="7" t="s">
        <v>1</v>
      </c>
      <c r="R58" s="19">
        <f t="shared" si="5"/>
        <v>0.56944444444444409</v>
      </c>
      <c r="S58" s="167">
        <f t="shared" si="6"/>
        <v>0</v>
      </c>
      <c r="T58" s="158"/>
    </row>
    <row r="59" spans="2:20" x14ac:dyDescent="0.45">
      <c r="B59" s="199"/>
      <c r="C59" s="6">
        <f t="shared" si="0"/>
        <v>0.56944444444444409</v>
      </c>
      <c r="D59" s="7" t="s">
        <v>1</v>
      </c>
      <c r="E59" s="8">
        <f t="shared" si="1"/>
        <v>0.5729166666666663</v>
      </c>
      <c r="F59" s="41"/>
      <c r="G59" s="41"/>
      <c r="H59" s="154"/>
      <c r="I59" s="231"/>
      <c r="J59" s="82">
        <f t="shared" si="2"/>
        <v>0.56944444444444409</v>
      </c>
      <c r="K59" s="83" t="s">
        <v>1</v>
      </c>
      <c r="L59" s="84">
        <f t="shared" si="3"/>
        <v>0.5729166666666663</v>
      </c>
      <c r="M59" s="89"/>
      <c r="N59" s="89"/>
      <c r="O59" s="155"/>
      <c r="P59" s="6">
        <f t="shared" si="4"/>
        <v>0.56944444444444409</v>
      </c>
      <c r="Q59" s="7" t="s">
        <v>1</v>
      </c>
      <c r="R59" s="19">
        <f t="shared" si="5"/>
        <v>0.5729166666666663</v>
      </c>
      <c r="S59" s="167">
        <f t="shared" si="6"/>
        <v>0</v>
      </c>
      <c r="T59" s="158"/>
    </row>
    <row r="60" spans="2:20" x14ac:dyDescent="0.45">
      <c r="B60" s="199"/>
      <c r="C60" s="6">
        <f t="shared" si="0"/>
        <v>0.5729166666666663</v>
      </c>
      <c r="D60" s="7" t="s">
        <v>1</v>
      </c>
      <c r="E60" s="8">
        <f t="shared" si="1"/>
        <v>0.57638888888888851</v>
      </c>
      <c r="F60" s="41"/>
      <c r="G60" s="41"/>
      <c r="H60" s="154"/>
      <c r="I60" s="231"/>
      <c r="J60" s="82">
        <f t="shared" si="2"/>
        <v>0.5729166666666663</v>
      </c>
      <c r="K60" s="83" t="s">
        <v>1</v>
      </c>
      <c r="L60" s="84">
        <f t="shared" si="3"/>
        <v>0.57638888888888851</v>
      </c>
      <c r="M60" s="89"/>
      <c r="N60" s="89"/>
      <c r="O60" s="155"/>
      <c r="P60" s="6">
        <f t="shared" si="4"/>
        <v>0.5729166666666663</v>
      </c>
      <c r="Q60" s="7" t="s">
        <v>1</v>
      </c>
      <c r="R60" s="19">
        <f t="shared" si="5"/>
        <v>0.57638888888888851</v>
      </c>
      <c r="S60" s="167">
        <f t="shared" si="6"/>
        <v>0</v>
      </c>
      <c r="T60" s="158"/>
    </row>
    <row r="61" spans="2:20" x14ac:dyDescent="0.45">
      <c r="B61" s="199"/>
      <c r="C61" s="6">
        <f t="shared" si="0"/>
        <v>0.57638888888888851</v>
      </c>
      <c r="D61" s="7" t="s">
        <v>1</v>
      </c>
      <c r="E61" s="8">
        <f t="shared" si="1"/>
        <v>0.57986111111111072</v>
      </c>
      <c r="F61" s="41"/>
      <c r="G61" s="41"/>
      <c r="H61" s="154"/>
      <c r="I61" s="231"/>
      <c r="J61" s="82">
        <f t="shared" si="2"/>
        <v>0.57638888888888851</v>
      </c>
      <c r="K61" s="83" t="s">
        <v>1</v>
      </c>
      <c r="L61" s="84">
        <f t="shared" si="3"/>
        <v>0.57986111111111072</v>
      </c>
      <c r="M61" s="89"/>
      <c r="N61" s="89"/>
      <c r="O61" s="155"/>
      <c r="P61" s="6">
        <f t="shared" si="4"/>
        <v>0.57638888888888851</v>
      </c>
      <c r="Q61" s="7" t="s">
        <v>1</v>
      </c>
      <c r="R61" s="19">
        <f t="shared" si="5"/>
        <v>0.57986111111111072</v>
      </c>
      <c r="S61" s="167">
        <f t="shared" si="6"/>
        <v>0</v>
      </c>
      <c r="T61" s="158"/>
    </row>
    <row r="62" spans="2:20" x14ac:dyDescent="0.45">
      <c r="B62" s="199"/>
      <c r="C62" s="12">
        <f t="shared" si="0"/>
        <v>0.57986111111111072</v>
      </c>
      <c r="D62" s="13" t="s">
        <v>1</v>
      </c>
      <c r="E62" s="14">
        <f t="shared" si="1"/>
        <v>0.58333333333333293</v>
      </c>
      <c r="F62" s="43"/>
      <c r="G62" s="43"/>
      <c r="H62" s="154"/>
      <c r="I62" s="231"/>
      <c r="J62" s="100">
        <f t="shared" si="2"/>
        <v>0.57986111111111072</v>
      </c>
      <c r="K62" s="101" t="s">
        <v>1</v>
      </c>
      <c r="L62" s="102">
        <f t="shared" si="3"/>
        <v>0.58333333333333293</v>
      </c>
      <c r="M62" s="103"/>
      <c r="N62" s="103"/>
      <c r="O62" s="155"/>
      <c r="P62" s="12">
        <f t="shared" si="4"/>
        <v>0.57986111111111072</v>
      </c>
      <c r="Q62" s="13" t="s">
        <v>1</v>
      </c>
      <c r="R62" s="22">
        <f t="shared" si="5"/>
        <v>0.58333333333333293</v>
      </c>
      <c r="S62" s="168">
        <f t="shared" si="6"/>
        <v>0</v>
      </c>
      <c r="T62" s="160"/>
    </row>
    <row r="63" spans="2:20" x14ac:dyDescent="0.45">
      <c r="B63" s="199"/>
      <c r="C63" s="3">
        <f t="shared" si="0"/>
        <v>0.58333333333333293</v>
      </c>
      <c r="D63" s="4" t="s">
        <v>1</v>
      </c>
      <c r="E63" s="5">
        <f t="shared" si="1"/>
        <v>0.58680555555555514</v>
      </c>
      <c r="F63" s="44"/>
      <c r="G63" s="44"/>
      <c r="H63" s="154"/>
      <c r="I63" s="231"/>
      <c r="J63" s="75">
        <f t="shared" si="2"/>
        <v>0.58333333333333293</v>
      </c>
      <c r="K63" s="76" t="s">
        <v>1</v>
      </c>
      <c r="L63" s="77">
        <f t="shared" si="3"/>
        <v>0.58680555555555514</v>
      </c>
      <c r="M63" s="106"/>
      <c r="N63" s="106"/>
      <c r="O63" s="155"/>
      <c r="P63" s="3">
        <f t="shared" si="4"/>
        <v>0.58333333333333293</v>
      </c>
      <c r="Q63" s="4" t="s">
        <v>1</v>
      </c>
      <c r="R63" s="18">
        <f t="shared" si="5"/>
        <v>0.58680555555555514</v>
      </c>
      <c r="S63" s="161">
        <f t="shared" si="6"/>
        <v>0</v>
      </c>
      <c r="T63" s="158"/>
    </row>
    <row r="64" spans="2:20" x14ac:dyDescent="0.45">
      <c r="B64" s="199"/>
      <c r="C64" s="6">
        <f t="shared" si="0"/>
        <v>0.58680555555555514</v>
      </c>
      <c r="D64" s="7" t="s">
        <v>1</v>
      </c>
      <c r="E64" s="8">
        <f t="shared" si="1"/>
        <v>0.59027777777777735</v>
      </c>
      <c r="F64" s="41"/>
      <c r="G64" s="41"/>
      <c r="H64" s="154"/>
      <c r="I64" s="231"/>
      <c r="J64" s="82">
        <f t="shared" si="2"/>
        <v>0.58680555555555514</v>
      </c>
      <c r="K64" s="83" t="s">
        <v>1</v>
      </c>
      <c r="L64" s="84">
        <f t="shared" si="3"/>
        <v>0.59027777777777735</v>
      </c>
      <c r="M64" s="89"/>
      <c r="N64" s="89"/>
      <c r="O64" s="155"/>
      <c r="P64" s="6">
        <f t="shared" si="4"/>
        <v>0.58680555555555514</v>
      </c>
      <c r="Q64" s="7" t="s">
        <v>1</v>
      </c>
      <c r="R64" s="19">
        <f t="shared" si="5"/>
        <v>0.59027777777777735</v>
      </c>
      <c r="S64" s="167">
        <f t="shared" si="6"/>
        <v>0</v>
      </c>
      <c r="T64" s="159"/>
    </row>
    <row r="65" spans="2:20" x14ac:dyDescent="0.45">
      <c r="B65" s="199"/>
      <c r="C65" s="6">
        <f t="shared" si="0"/>
        <v>0.59027777777777735</v>
      </c>
      <c r="D65" s="7" t="s">
        <v>1</v>
      </c>
      <c r="E65" s="8">
        <f t="shared" si="1"/>
        <v>0.59374999999999956</v>
      </c>
      <c r="F65" s="41"/>
      <c r="G65" s="41"/>
      <c r="H65" s="154"/>
      <c r="I65" s="231"/>
      <c r="J65" s="82">
        <f t="shared" si="2"/>
        <v>0.59027777777777735</v>
      </c>
      <c r="K65" s="83" t="s">
        <v>1</v>
      </c>
      <c r="L65" s="84">
        <f t="shared" si="3"/>
        <v>0.59374999999999956</v>
      </c>
      <c r="M65" s="89"/>
      <c r="N65" s="89"/>
      <c r="O65" s="155"/>
      <c r="P65" s="6">
        <f t="shared" si="4"/>
        <v>0.59027777777777735</v>
      </c>
      <c r="Q65" s="7" t="s">
        <v>1</v>
      </c>
      <c r="R65" s="19">
        <f t="shared" si="5"/>
        <v>0.59374999999999956</v>
      </c>
      <c r="S65" s="167">
        <f t="shared" si="6"/>
        <v>0</v>
      </c>
      <c r="T65" s="158"/>
    </row>
    <row r="66" spans="2:20" x14ac:dyDescent="0.45">
      <c r="B66" s="199"/>
      <c r="C66" s="6">
        <f t="shared" si="0"/>
        <v>0.59374999999999956</v>
      </c>
      <c r="D66" s="7" t="s">
        <v>1</v>
      </c>
      <c r="E66" s="8">
        <f t="shared" si="1"/>
        <v>0.59722222222222177</v>
      </c>
      <c r="F66" s="41"/>
      <c r="G66" s="41"/>
      <c r="H66" s="154"/>
      <c r="I66" s="231"/>
      <c r="J66" s="82">
        <f t="shared" si="2"/>
        <v>0.59374999999999956</v>
      </c>
      <c r="K66" s="83" t="s">
        <v>1</v>
      </c>
      <c r="L66" s="84">
        <f t="shared" si="3"/>
        <v>0.59722222222222177</v>
      </c>
      <c r="M66" s="89"/>
      <c r="N66" s="89"/>
      <c r="O66" s="155"/>
      <c r="P66" s="6">
        <f t="shared" si="4"/>
        <v>0.59374999999999956</v>
      </c>
      <c r="Q66" s="7" t="s">
        <v>1</v>
      </c>
      <c r="R66" s="19">
        <f t="shared" si="5"/>
        <v>0.59722222222222177</v>
      </c>
      <c r="S66" s="167">
        <f t="shared" si="6"/>
        <v>0</v>
      </c>
      <c r="T66" s="158"/>
    </row>
    <row r="67" spans="2:20" x14ac:dyDescent="0.45">
      <c r="B67" s="199"/>
      <c r="C67" s="6">
        <f t="shared" si="0"/>
        <v>0.59722222222222177</v>
      </c>
      <c r="D67" s="7" t="s">
        <v>1</v>
      </c>
      <c r="E67" s="8">
        <f t="shared" si="1"/>
        <v>0.60069444444444398</v>
      </c>
      <c r="F67" s="41"/>
      <c r="G67" s="41"/>
      <c r="H67" s="154"/>
      <c r="I67" s="231"/>
      <c r="J67" s="82">
        <f t="shared" si="2"/>
        <v>0.59722222222222177</v>
      </c>
      <c r="K67" s="83" t="s">
        <v>1</v>
      </c>
      <c r="L67" s="84">
        <f t="shared" si="3"/>
        <v>0.60069444444444398</v>
      </c>
      <c r="M67" s="89"/>
      <c r="N67" s="89"/>
      <c r="O67" s="155"/>
      <c r="P67" s="6">
        <f t="shared" si="4"/>
        <v>0.59722222222222177</v>
      </c>
      <c r="Q67" s="7" t="s">
        <v>1</v>
      </c>
      <c r="R67" s="19">
        <f t="shared" si="5"/>
        <v>0.60069444444444398</v>
      </c>
      <c r="S67" s="167">
        <f t="shared" si="6"/>
        <v>0</v>
      </c>
      <c r="T67" s="158"/>
    </row>
    <row r="68" spans="2:20" x14ac:dyDescent="0.45">
      <c r="B68" s="199"/>
      <c r="C68" s="6">
        <f t="shared" si="0"/>
        <v>0.60069444444444398</v>
      </c>
      <c r="D68" s="7" t="s">
        <v>1</v>
      </c>
      <c r="E68" s="8">
        <f t="shared" si="1"/>
        <v>0.60416666666666619</v>
      </c>
      <c r="F68" s="41"/>
      <c r="G68" s="41"/>
      <c r="H68" s="154"/>
      <c r="I68" s="231"/>
      <c r="J68" s="82">
        <f t="shared" si="2"/>
        <v>0.60069444444444398</v>
      </c>
      <c r="K68" s="83" t="s">
        <v>1</v>
      </c>
      <c r="L68" s="84">
        <f t="shared" si="3"/>
        <v>0.60416666666666619</v>
      </c>
      <c r="M68" s="89"/>
      <c r="N68" s="89"/>
      <c r="O68" s="155"/>
      <c r="P68" s="6">
        <f t="shared" si="4"/>
        <v>0.60069444444444398</v>
      </c>
      <c r="Q68" s="7" t="s">
        <v>1</v>
      </c>
      <c r="R68" s="19">
        <f t="shared" si="5"/>
        <v>0.60416666666666619</v>
      </c>
      <c r="S68" s="167">
        <f t="shared" si="6"/>
        <v>0</v>
      </c>
      <c r="T68" s="158"/>
    </row>
    <row r="69" spans="2:20" x14ac:dyDescent="0.45">
      <c r="B69" s="199"/>
      <c r="C69" s="6">
        <f t="shared" si="0"/>
        <v>0.60416666666666619</v>
      </c>
      <c r="D69" s="7" t="s">
        <v>1</v>
      </c>
      <c r="E69" s="8">
        <f t="shared" si="1"/>
        <v>0.6076388888888884</v>
      </c>
      <c r="F69" s="41"/>
      <c r="G69" s="41"/>
      <c r="H69" s="154"/>
      <c r="I69" s="231"/>
      <c r="J69" s="82">
        <f t="shared" si="2"/>
        <v>0.60416666666666619</v>
      </c>
      <c r="K69" s="83" t="s">
        <v>1</v>
      </c>
      <c r="L69" s="84">
        <f t="shared" si="3"/>
        <v>0.6076388888888884</v>
      </c>
      <c r="M69" s="89"/>
      <c r="N69" s="89"/>
      <c r="O69" s="155"/>
      <c r="P69" s="6">
        <f t="shared" si="4"/>
        <v>0.60416666666666619</v>
      </c>
      <c r="Q69" s="7" t="s">
        <v>1</v>
      </c>
      <c r="R69" s="19">
        <f t="shared" si="5"/>
        <v>0.6076388888888884</v>
      </c>
      <c r="S69" s="167">
        <f t="shared" si="6"/>
        <v>0</v>
      </c>
      <c r="T69" s="158"/>
    </row>
    <row r="70" spans="2:20" x14ac:dyDescent="0.45">
      <c r="B70" s="199"/>
      <c r="C70" s="6">
        <f t="shared" si="0"/>
        <v>0.6076388888888884</v>
      </c>
      <c r="D70" s="7" t="s">
        <v>1</v>
      </c>
      <c r="E70" s="8">
        <f t="shared" si="1"/>
        <v>0.61111111111111061</v>
      </c>
      <c r="F70" s="41"/>
      <c r="G70" s="41"/>
      <c r="H70" s="154"/>
      <c r="I70" s="231"/>
      <c r="J70" s="82">
        <f t="shared" si="2"/>
        <v>0.6076388888888884</v>
      </c>
      <c r="K70" s="83" t="s">
        <v>1</v>
      </c>
      <c r="L70" s="84">
        <f t="shared" si="3"/>
        <v>0.61111111111111061</v>
      </c>
      <c r="M70" s="89"/>
      <c r="N70" s="89"/>
      <c r="O70" s="155"/>
      <c r="P70" s="6">
        <f t="shared" si="4"/>
        <v>0.6076388888888884</v>
      </c>
      <c r="Q70" s="7" t="s">
        <v>1</v>
      </c>
      <c r="R70" s="19">
        <f t="shared" si="5"/>
        <v>0.61111111111111061</v>
      </c>
      <c r="S70" s="167">
        <f t="shared" si="6"/>
        <v>0</v>
      </c>
      <c r="T70" s="158"/>
    </row>
    <row r="71" spans="2:20" x14ac:dyDescent="0.45">
      <c r="B71" s="199"/>
      <c r="C71" s="6">
        <f t="shared" si="0"/>
        <v>0.61111111111111061</v>
      </c>
      <c r="D71" s="7" t="s">
        <v>1</v>
      </c>
      <c r="E71" s="8">
        <f t="shared" si="1"/>
        <v>0.61458333333333282</v>
      </c>
      <c r="F71" s="41"/>
      <c r="G71" s="41"/>
      <c r="H71" s="154"/>
      <c r="I71" s="231"/>
      <c r="J71" s="82">
        <f t="shared" si="2"/>
        <v>0.61111111111111061</v>
      </c>
      <c r="K71" s="83" t="s">
        <v>1</v>
      </c>
      <c r="L71" s="84">
        <f t="shared" si="3"/>
        <v>0.61458333333333282</v>
      </c>
      <c r="M71" s="89"/>
      <c r="N71" s="89"/>
      <c r="O71" s="155"/>
      <c r="P71" s="6">
        <f t="shared" si="4"/>
        <v>0.61111111111111061</v>
      </c>
      <c r="Q71" s="7" t="s">
        <v>1</v>
      </c>
      <c r="R71" s="19">
        <f t="shared" si="5"/>
        <v>0.61458333333333282</v>
      </c>
      <c r="S71" s="167">
        <f t="shared" si="6"/>
        <v>0</v>
      </c>
      <c r="T71" s="158"/>
    </row>
    <row r="72" spans="2:20" x14ac:dyDescent="0.45">
      <c r="B72" s="199"/>
      <c r="C72" s="6">
        <f t="shared" si="0"/>
        <v>0.61458333333333282</v>
      </c>
      <c r="D72" s="7" t="s">
        <v>1</v>
      </c>
      <c r="E72" s="8">
        <f t="shared" si="1"/>
        <v>0.61805555555555503</v>
      </c>
      <c r="F72" s="41"/>
      <c r="G72" s="41"/>
      <c r="H72" s="154"/>
      <c r="I72" s="231"/>
      <c r="J72" s="82">
        <f t="shared" si="2"/>
        <v>0.61458333333333282</v>
      </c>
      <c r="K72" s="83" t="s">
        <v>1</v>
      </c>
      <c r="L72" s="84">
        <f t="shared" si="3"/>
        <v>0.61805555555555503</v>
      </c>
      <c r="M72" s="89"/>
      <c r="N72" s="89"/>
      <c r="O72" s="155"/>
      <c r="P72" s="6">
        <f t="shared" si="4"/>
        <v>0.61458333333333282</v>
      </c>
      <c r="Q72" s="7" t="s">
        <v>1</v>
      </c>
      <c r="R72" s="19">
        <f t="shared" si="5"/>
        <v>0.61805555555555503</v>
      </c>
      <c r="S72" s="167">
        <f t="shared" si="6"/>
        <v>0</v>
      </c>
      <c r="T72" s="158"/>
    </row>
    <row r="73" spans="2:20" x14ac:dyDescent="0.45">
      <c r="B73" s="199"/>
      <c r="C73" s="6">
        <f t="shared" si="0"/>
        <v>0.61805555555555503</v>
      </c>
      <c r="D73" s="7" t="s">
        <v>1</v>
      </c>
      <c r="E73" s="8">
        <f t="shared" si="1"/>
        <v>0.62152777777777724</v>
      </c>
      <c r="F73" s="41"/>
      <c r="G73" s="41"/>
      <c r="H73" s="154"/>
      <c r="I73" s="231"/>
      <c r="J73" s="82">
        <f t="shared" si="2"/>
        <v>0.61805555555555503</v>
      </c>
      <c r="K73" s="83" t="s">
        <v>1</v>
      </c>
      <c r="L73" s="84">
        <f t="shared" si="3"/>
        <v>0.62152777777777724</v>
      </c>
      <c r="M73" s="89"/>
      <c r="N73" s="89"/>
      <c r="O73" s="155"/>
      <c r="P73" s="6">
        <f t="shared" si="4"/>
        <v>0.61805555555555503</v>
      </c>
      <c r="Q73" s="7" t="s">
        <v>1</v>
      </c>
      <c r="R73" s="19">
        <f t="shared" si="5"/>
        <v>0.62152777777777724</v>
      </c>
      <c r="S73" s="167">
        <f t="shared" si="6"/>
        <v>0</v>
      </c>
      <c r="T73" s="158"/>
    </row>
    <row r="74" spans="2:20" x14ac:dyDescent="0.45">
      <c r="B74" s="199"/>
      <c r="C74" s="9">
        <f t="shared" si="0"/>
        <v>0.62152777777777724</v>
      </c>
      <c r="D74" s="10" t="s">
        <v>1</v>
      </c>
      <c r="E74" s="11">
        <f t="shared" si="1"/>
        <v>0.62499999999999944</v>
      </c>
      <c r="F74" s="42"/>
      <c r="G74" s="42"/>
      <c r="H74" s="154"/>
      <c r="I74" s="231"/>
      <c r="J74" s="90">
        <f t="shared" si="2"/>
        <v>0.62152777777777724</v>
      </c>
      <c r="K74" s="91" t="s">
        <v>1</v>
      </c>
      <c r="L74" s="92">
        <f t="shared" si="3"/>
        <v>0.62499999999999944</v>
      </c>
      <c r="M74" s="93"/>
      <c r="N74" s="93"/>
      <c r="O74" s="155"/>
      <c r="P74" s="9">
        <f t="shared" si="4"/>
        <v>0.62152777777777724</v>
      </c>
      <c r="Q74" s="10" t="s">
        <v>1</v>
      </c>
      <c r="R74" s="20">
        <f t="shared" si="5"/>
        <v>0.62499999999999944</v>
      </c>
      <c r="S74" s="168">
        <f t="shared" si="6"/>
        <v>0</v>
      </c>
      <c r="T74" s="160"/>
    </row>
    <row r="75" spans="2:20" x14ac:dyDescent="0.45">
      <c r="K75" s="156"/>
      <c r="L75" s="156"/>
      <c r="M75" s="156"/>
      <c r="N75" s="156"/>
      <c r="O75" s="156"/>
      <c r="P75" s="156"/>
      <c r="Q75" s="156"/>
      <c r="R75" s="156"/>
      <c r="S75" s="156"/>
      <c r="T75" s="156"/>
    </row>
    <row r="76" spans="2:20" x14ac:dyDescent="0.45">
      <c r="K76" s="156"/>
      <c r="L76" s="156"/>
      <c r="M76" s="156"/>
      <c r="N76" s="156"/>
      <c r="O76" s="156"/>
      <c r="P76" s="156"/>
      <c r="Q76" s="156"/>
      <c r="R76" s="156"/>
      <c r="S76" s="156"/>
      <c r="T76" s="156"/>
    </row>
    <row r="77" spans="2:20" x14ac:dyDescent="0.45">
      <c r="K77" s="156"/>
      <c r="L77" s="156"/>
      <c r="M77" s="156"/>
      <c r="N77" s="156"/>
      <c r="O77" s="156"/>
      <c r="P77" s="156"/>
      <c r="Q77" s="156"/>
      <c r="R77" s="156"/>
      <c r="S77" s="156"/>
      <c r="T77" s="156"/>
    </row>
    <row r="78" spans="2:20" x14ac:dyDescent="0.45">
      <c r="K78" s="156"/>
      <c r="L78" s="156"/>
      <c r="M78" s="156"/>
      <c r="N78" s="156"/>
      <c r="O78" s="156"/>
      <c r="P78" s="156"/>
      <c r="Q78" s="156"/>
      <c r="R78" s="156"/>
      <c r="S78" s="156"/>
      <c r="T78" s="156"/>
    </row>
    <row r="79" spans="2:20" x14ac:dyDescent="0.45">
      <c r="K79" s="156"/>
      <c r="L79" s="156"/>
      <c r="M79" s="156"/>
      <c r="N79" s="156"/>
      <c r="O79" s="156"/>
      <c r="P79" s="156"/>
      <c r="Q79" s="156"/>
      <c r="R79" s="156"/>
      <c r="S79" s="156"/>
      <c r="T79" s="156"/>
    </row>
  </sheetData>
  <mergeCells count="25">
    <mergeCell ref="P26:R26"/>
    <mergeCell ref="B27:B38"/>
    <mergeCell ref="I27:I38"/>
    <mergeCell ref="T27:T38"/>
    <mergeCell ref="B39:B74"/>
    <mergeCell ref="I39:I74"/>
    <mergeCell ref="I26:L26"/>
    <mergeCell ref="B14:D14"/>
    <mergeCell ref="E14:G14"/>
    <mergeCell ref="B15:D15"/>
    <mergeCell ref="E15:G15"/>
    <mergeCell ref="B26:E26"/>
    <mergeCell ref="B13:D13"/>
    <mergeCell ref="E13:G13"/>
    <mergeCell ref="B7:D7"/>
    <mergeCell ref="E7:G7"/>
    <mergeCell ref="B8:D8"/>
    <mergeCell ref="E8:G8"/>
    <mergeCell ref="B9:D9"/>
    <mergeCell ref="E9:G9"/>
    <mergeCell ref="B10:D10"/>
    <mergeCell ref="E10:G10"/>
    <mergeCell ref="B11:D11"/>
    <mergeCell ref="B12:D12"/>
    <mergeCell ref="E12:G12"/>
  </mergeCells>
  <phoneticPr fontId="1"/>
  <pageMargins left="0.39370078740157483" right="0.39370078740157483" top="0.74803149606299213" bottom="0.74803149606299213" header="0.31496062992125984" footer="0.31496062992125984"/>
  <pageSetup paperSize="9" scale="4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59976-C1C2-409B-BEAD-B698560826D0}">
  <sheetPr>
    <tabColor rgb="FFFFFF00"/>
  </sheetPr>
  <dimension ref="A1"/>
  <sheetViews>
    <sheetView zoomScale="70" zoomScaleNormal="70" workbookViewId="0"/>
  </sheetViews>
  <sheetFormatPr defaultColWidth="9" defaultRowHeight="18" x14ac:dyDescent="0.45"/>
  <cols>
    <col min="1" max="16384" width="9" style="24"/>
  </cols>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66AF3-83CB-4C2F-8EB4-6D6D298E7B88}">
  <sheetPr>
    <tabColor rgb="FFFFFF00"/>
    <pageSetUpPr fitToPage="1"/>
  </sheetPr>
  <dimension ref="B1:U4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9" style="24" customWidth="1"/>
    <col min="13" max="16" width="9" style="24"/>
    <col min="17" max="19" width="9" style="24" customWidth="1"/>
    <col min="20" max="20" width="3.59765625" style="24" customWidth="1"/>
    <col min="21" max="16384" width="9" style="24"/>
  </cols>
  <sheetData>
    <row r="1" spans="2:7" x14ac:dyDescent="0.45">
      <c r="B1" s="26"/>
    </row>
    <row r="2" spans="2:7" x14ac:dyDescent="0.45">
      <c r="B2" s="26" t="s">
        <v>71</v>
      </c>
    </row>
    <row r="3" spans="2:7" ht="22.2" x14ac:dyDescent="0.45">
      <c r="B3" s="144" t="s">
        <v>54</v>
      </c>
    </row>
    <row r="5" spans="2:7" x14ac:dyDescent="0.45">
      <c r="B5" s="184" t="s">
        <v>0</v>
      </c>
      <c r="C5" s="185"/>
      <c r="D5" s="186"/>
      <c r="E5" s="187"/>
      <c r="F5" s="187"/>
      <c r="G5" s="187"/>
    </row>
    <row r="6" spans="2:7" x14ac:dyDescent="0.45">
      <c r="B6" s="184" t="s">
        <v>3</v>
      </c>
      <c r="C6" s="185"/>
      <c r="D6" s="186"/>
      <c r="E6" s="187"/>
      <c r="F6" s="187"/>
      <c r="G6" s="187"/>
    </row>
    <row r="7" spans="2:7" x14ac:dyDescent="0.45">
      <c r="B7" s="184" t="s">
        <v>26</v>
      </c>
      <c r="C7" s="185"/>
      <c r="D7" s="186"/>
      <c r="E7" s="188"/>
      <c r="F7" s="189"/>
      <c r="G7" s="190"/>
    </row>
    <row r="8" spans="2:7" x14ac:dyDescent="0.45">
      <c r="B8" s="178" t="s">
        <v>5</v>
      </c>
      <c r="C8" s="179"/>
      <c r="D8" s="180"/>
      <c r="E8" s="181"/>
      <c r="F8" s="182"/>
      <c r="G8" s="183"/>
    </row>
    <row r="9" spans="2:7" x14ac:dyDescent="0.45">
      <c r="B9" s="178" t="s">
        <v>6</v>
      </c>
      <c r="C9" s="179"/>
      <c r="D9" s="180"/>
      <c r="E9" s="194"/>
      <c r="F9" s="182"/>
      <c r="G9" s="183"/>
    </row>
    <row r="10" spans="2:7" x14ac:dyDescent="0.45">
      <c r="B10" s="184" t="s">
        <v>7</v>
      </c>
      <c r="C10" s="185"/>
      <c r="D10" s="186"/>
      <c r="E10" s="172"/>
      <c r="F10" s="171" t="s">
        <v>4</v>
      </c>
      <c r="G10" s="25">
        <f>E10+TIME(1,30,0)</f>
        <v>6.25E-2</v>
      </c>
    </row>
    <row r="11" spans="2:7" x14ac:dyDescent="0.45">
      <c r="B11" s="184" t="s">
        <v>20</v>
      </c>
      <c r="C11" s="185"/>
      <c r="D11" s="186"/>
      <c r="E11" s="195"/>
      <c r="F11" s="196"/>
      <c r="G11" s="197"/>
    </row>
    <row r="12" spans="2:7" x14ac:dyDescent="0.45">
      <c r="B12" s="200" t="s">
        <v>27</v>
      </c>
      <c r="C12" s="200"/>
      <c r="D12" s="200"/>
      <c r="E12" s="187"/>
      <c r="F12" s="187"/>
      <c r="G12" s="187"/>
    </row>
    <row r="13" spans="2:7" x14ac:dyDescent="0.45">
      <c r="B13" s="30" t="s">
        <v>10</v>
      </c>
      <c r="C13" s="27"/>
      <c r="D13" s="27"/>
      <c r="E13" s="28"/>
      <c r="F13" s="28"/>
      <c r="G13" s="28"/>
    </row>
    <row r="14" spans="2:7" x14ac:dyDescent="0.45">
      <c r="B14" s="39" t="s">
        <v>12</v>
      </c>
      <c r="C14" s="27"/>
      <c r="D14" s="57"/>
      <c r="E14" s="61"/>
      <c r="F14" s="28"/>
      <c r="G14" s="28"/>
    </row>
    <row r="15" spans="2:7" x14ac:dyDescent="0.45">
      <c r="B15" s="58"/>
      <c r="C15" s="57"/>
      <c r="D15" s="57"/>
      <c r="E15" s="61"/>
      <c r="F15" s="28"/>
      <c r="G15" s="28"/>
    </row>
    <row r="16" spans="2:7" x14ac:dyDescent="0.45">
      <c r="B16" s="58"/>
      <c r="C16" s="58"/>
      <c r="D16" s="58"/>
      <c r="E16" s="58"/>
    </row>
    <row r="17" spans="2:21" x14ac:dyDescent="0.45">
      <c r="B17" s="58"/>
      <c r="C17" s="58"/>
      <c r="D17" s="58"/>
      <c r="E17" s="58"/>
      <c r="F17" s="124"/>
      <c r="L17" s="124"/>
    </row>
    <row r="18" spans="2:21" x14ac:dyDescent="0.45">
      <c r="B18" s="58"/>
      <c r="C18" s="58"/>
      <c r="D18" s="58"/>
      <c r="E18" s="58"/>
    </row>
    <row r="19" spans="2:21" x14ac:dyDescent="0.45">
      <c r="B19" s="26" t="s">
        <v>53</v>
      </c>
      <c r="I19" s="24" t="s">
        <v>45</v>
      </c>
      <c r="O19" s="24" t="s">
        <v>16</v>
      </c>
    </row>
    <row r="20" spans="2:21" s="1" customFormat="1" ht="87" x14ac:dyDescent="0.45">
      <c r="B20" s="198" t="s">
        <v>2</v>
      </c>
      <c r="C20" s="198"/>
      <c r="D20" s="198"/>
      <c r="E20" s="198"/>
      <c r="F20" s="73" t="s">
        <v>52</v>
      </c>
      <c r="G20" s="29" t="s">
        <v>44</v>
      </c>
      <c r="I20" s="201" t="s">
        <v>2</v>
      </c>
      <c r="J20" s="202"/>
      <c r="K20" s="203"/>
      <c r="L20" s="125" t="s">
        <v>46</v>
      </c>
      <c r="M20" s="59" t="s">
        <v>47</v>
      </c>
      <c r="O20" s="201" t="s">
        <v>2</v>
      </c>
      <c r="P20" s="202"/>
      <c r="Q20" s="203"/>
      <c r="R20" s="45" t="s">
        <v>48</v>
      </c>
      <c r="S20" s="128" t="s">
        <v>49</v>
      </c>
      <c r="T20" s="24"/>
    </row>
    <row r="21" spans="2:21" s="1" customFormat="1" ht="27" customHeight="1" x14ac:dyDescent="0.45">
      <c r="B21" s="204" t="s">
        <v>8</v>
      </c>
      <c r="C21" s="3">
        <f>E10</f>
        <v>0</v>
      </c>
      <c r="D21" s="4" t="s">
        <v>1</v>
      </c>
      <c r="E21" s="5">
        <f>C21+TIME(0,5,0)</f>
        <v>3.472222222222222E-3</v>
      </c>
      <c r="F21" s="40"/>
      <c r="G21" s="40"/>
      <c r="H21" s="2"/>
      <c r="I21" s="3">
        <f>C21</f>
        <v>0</v>
      </c>
      <c r="J21" s="4" t="s">
        <v>1</v>
      </c>
      <c r="K21" s="5">
        <f>I21+TIME(0,5,0)</f>
        <v>3.472222222222222E-3</v>
      </c>
      <c r="L21" s="40"/>
      <c r="M21" s="44"/>
      <c r="N21" s="2"/>
      <c r="O21" s="3">
        <f>I21</f>
        <v>0</v>
      </c>
      <c r="P21" s="4" t="s">
        <v>1</v>
      </c>
      <c r="Q21" s="18">
        <f>O21+TIME(0,5,0)</f>
        <v>3.472222222222222E-3</v>
      </c>
      <c r="R21" s="126">
        <f>(G21-F21)+(L21-M21)</f>
        <v>0</v>
      </c>
      <c r="S21" s="191" t="s">
        <v>15</v>
      </c>
    </row>
    <row r="22" spans="2:21" s="1" customFormat="1" ht="27" customHeight="1" x14ac:dyDescent="0.45">
      <c r="B22" s="205"/>
      <c r="C22" s="6">
        <f>E21</f>
        <v>3.472222222222222E-3</v>
      </c>
      <c r="D22" s="7" t="s">
        <v>1</v>
      </c>
      <c r="E22" s="8">
        <f>C22+TIME(0,5,0)</f>
        <v>6.9444444444444441E-3</v>
      </c>
      <c r="F22" s="40"/>
      <c r="G22" s="40"/>
      <c r="I22" s="6">
        <f>K21</f>
        <v>3.472222222222222E-3</v>
      </c>
      <c r="J22" s="7" t="s">
        <v>1</v>
      </c>
      <c r="K22" s="8">
        <f>I22+TIME(0,5,0)</f>
        <v>6.9444444444444441E-3</v>
      </c>
      <c r="L22" s="40"/>
      <c r="M22" s="40"/>
      <c r="O22" s="6">
        <f>Q21</f>
        <v>3.472222222222222E-3</v>
      </c>
      <c r="P22" s="7" t="s">
        <v>1</v>
      </c>
      <c r="Q22" s="19">
        <f>O22+TIME(0,5,0)</f>
        <v>6.9444444444444441E-3</v>
      </c>
      <c r="R22" s="127">
        <f t="shared" ref="R22:R38" si="0">(G22-F22)+(L22-M22)</f>
        <v>0</v>
      </c>
      <c r="S22" s="192"/>
      <c r="U22" s="23"/>
    </row>
    <row r="23" spans="2:21" ht="27" customHeight="1" x14ac:dyDescent="0.45">
      <c r="B23" s="205"/>
      <c r="C23" s="6">
        <f t="shared" ref="C23:C38" si="1">E22</f>
        <v>6.9444444444444441E-3</v>
      </c>
      <c r="D23" s="7" t="s">
        <v>1</v>
      </c>
      <c r="E23" s="8">
        <f t="shared" ref="E23:E38" si="2">C23+TIME(0,5,0)</f>
        <v>1.0416666666666666E-2</v>
      </c>
      <c r="F23" s="41"/>
      <c r="G23" s="41"/>
      <c r="H23" s="2"/>
      <c r="I23" s="6">
        <f t="shared" ref="I23:I38" si="3">K22</f>
        <v>6.9444444444444441E-3</v>
      </c>
      <c r="J23" s="7" t="s">
        <v>1</v>
      </c>
      <c r="K23" s="8">
        <f t="shared" ref="K23:K38" si="4">I23+TIME(0,5,0)</f>
        <v>1.0416666666666666E-2</v>
      </c>
      <c r="L23" s="41"/>
      <c r="M23" s="41"/>
      <c r="N23" s="2"/>
      <c r="O23" s="6">
        <f t="shared" ref="O23:O38" si="5">Q22</f>
        <v>6.9444444444444441E-3</v>
      </c>
      <c r="P23" s="7" t="s">
        <v>1</v>
      </c>
      <c r="Q23" s="19">
        <f t="shared" ref="Q23:Q38" si="6">O23+TIME(0,5,0)</f>
        <v>1.0416666666666666E-2</v>
      </c>
      <c r="R23" s="127">
        <f t="shared" si="0"/>
        <v>0</v>
      </c>
      <c r="S23" s="192"/>
      <c r="T23" s="1"/>
    </row>
    <row r="24" spans="2:21" ht="27" customHeight="1" x14ac:dyDescent="0.45">
      <c r="B24" s="205"/>
      <c r="C24" s="6">
        <f t="shared" si="1"/>
        <v>1.0416666666666666E-2</v>
      </c>
      <c r="D24" s="7" t="s">
        <v>1</v>
      </c>
      <c r="E24" s="8">
        <f t="shared" si="2"/>
        <v>1.3888888888888888E-2</v>
      </c>
      <c r="F24" s="41"/>
      <c r="G24" s="41"/>
      <c r="I24" s="6">
        <f t="shared" si="3"/>
        <v>1.0416666666666666E-2</v>
      </c>
      <c r="J24" s="7" t="s">
        <v>1</v>
      </c>
      <c r="K24" s="8">
        <f t="shared" si="4"/>
        <v>1.3888888888888888E-2</v>
      </c>
      <c r="L24" s="41"/>
      <c r="M24" s="41"/>
      <c r="O24" s="6">
        <f t="shared" si="5"/>
        <v>1.0416666666666666E-2</v>
      </c>
      <c r="P24" s="7" t="s">
        <v>1</v>
      </c>
      <c r="Q24" s="19">
        <f t="shared" si="6"/>
        <v>1.3888888888888888E-2</v>
      </c>
      <c r="R24" s="127">
        <f t="shared" si="0"/>
        <v>0</v>
      </c>
      <c r="S24" s="192"/>
    </row>
    <row r="25" spans="2:21" ht="27" customHeight="1" x14ac:dyDescent="0.45">
      <c r="B25" s="205"/>
      <c r="C25" s="6">
        <f t="shared" si="1"/>
        <v>1.3888888888888888E-2</v>
      </c>
      <c r="D25" s="7" t="s">
        <v>1</v>
      </c>
      <c r="E25" s="8">
        <f t="shared" si="2"/>
        <v>1.7361111111111112E-2</v>
      </c>
      <c r="F25" s="41"/>
      <c r="G25" s="41"/>
      <c r="I25" s="6">
        <f t="shared" si="3"/>
        <v>1.3888888888888888E-2</v>
      </c>
      <c r="J25" s="7" t="s">
        <v>1</v>
      </c>
      <c r="K25" s="8">
        <f t="shared" si="4"/>
        <v>1.7361111111111112E-2</v>
      </c>
      <c r="L25" s="41"/>
      <c r="M25" s="41"/>
      <c r="O25" s="6">
        <f t="shared" si="5"/>
        <v>1.3888888888888888E-2</v>
      </c>
      <c r="P25" s="7" t="s">
        <v>1</v>
      </c>
      <c r="Q25" s="19">
        <f t="shared" si="6"/>
        <v>1.7361111111111112E-2</v>
      </c>
      <c r="R25" s="127">
        <f t="shared" si="0"/>
        <v>0</v>
      </c>
      <c r="S25" s="192"/>
    </row>
    <row r="26" spans="2:21" ht="27" customHeight="1" x14ac:dyDescent="0.45">
      <c r="B26" s="205"/>
      <c r="C26" s="6">
        <f t="shared" si="1"/>
        <v>1.7361111111111112E-2</v>
      </c>
      <c r="D26" s="7" t="s">
        <v>1</v>
      </c>
      <c r="E26" s="8">
        <f t="shared" si="2"/>
        <v>2.0833333333333336E-2</v>
      </c>
      <c r="F26" s="41"/>
      <c r="G26" s="41"/>
      <c r="I26" s="6">
        <f t="shared" si="3"/>
        <v>1.7361111111111112E-2</v>
      </c>
      <c r="J26" s="7" t="s">
        <v>1</v>
      </c>
      <c r="K26" s="8">
        <f t="shared" si="4"/>
        <v>2.0833333333333336E-2</v>
      </c>
      <c r="L26" s="41"/>
      <c r="M26" s="41"/>
      <c r="O26" s="6">
        <f t="shared" si="5"/>
        <v>1.7361111111111112E-2</v>
      </c>
      <c r="P26" s="7" t="s">
        <v>1</v>
      </c>
      <c r="Q26" s="19">
        <f t="shared" si="6"/>
        <v>2.0833333333333336E-2</v>
      </c>
      <c r="R26" s="127">
        <f t="shared" si="0"/>
        <v>0</v>
      </c>
      <c r="S26" s="192"/>
    </row>
    <row r="27" spans="2:21" ht="27" customHeight="1" x14ac:dyDescent="0.45">
      <c r="B27" s="205"/>
      <c r="C27" s="6">
        <f t="shared" si="1"/>
        <v>2.0833333333333336E-2</v>
      </c>
      <c r="D27" s="7" t="s">
        <v>1</v>
      </c>
      <c r="E27" s="8">
        <f t="shared" si="2"/>
        <v>2.4305555555555559E-2</v>
      </c>
      <c r="F27" s="41"/>
      <c r="G27" s="41"/>
      <c r="I27" s="6">
        <f t="shared" si="3"/>
        <v>2.0833333333333336E-2</v>
      </c>
      <c r="J27" s="7" t="s">
        <v>1</v>
      </c>
      <c r="K27" s="8">
        <f t="shared" si="4"/>
        <v>2.4305555555555559E-2</v>
      </c>
      <c r="L27" s="41"/>
      <c r="M27" s="41"/>
      <c r="O27" s="6">
        <f t="shared" si="5"/>
        <v>2.0833333333333336E-2</v>
      </c>
      <c r="P27" s="7" t="s">
        <v>1</v>
      </c>
      <c r="Q27" s="19">
        <f t="shared" si="6"/>
        <v>2.4305555555555559E-2</v>
      </c>
      <c r="R27" s="129">
        <f t="shared" si="0"/>
        <v>0</v>
      </c>
      <c r="S27" s="192"/>
    </row>
    <row r="28" spans="2:21" ht="27" customHeight="1" x14ac:dyDescent="0.45">
      <c r="B28" s="205"/>
      <c r="C28" s="6">
        <f t="shared" si="1"/>
        <v>2.4305555555555559E-2</v>
      </c>
      <c r="D28" s="7" t="s">
        <v>1</v>
      </c>
      <c r="E28" s="8">
        <f t="shared" si="2"/>
        <v>2.7777777777777783E-2</v>
      </c>
      <c r="F28" s="41"/>
      <c r="G28" s="41"/>
      <c r="I28" s="6">
        <f t="shared" si="3"/>
        <v>2.4305555555555559E-2</v>
      </c>
      <c r="J28" s="7" t="s">
        <v>1</v>
      </c>
      <c r="K28" s="8">
        <f t="shared" si="4"/>
        <v>2.7777777777777783E-2</v>
      </c>
      <c r="L28" s="41"/>
      <c r="M28" s="41"/>
      <c r="O28" s="6">
        <f t="shared" si="5"/>
        <v>2.4305555555555559E-2</v>
      </c>
      <c r="P28" s="7" t="s">
        <v>1</v>
      </c>
      <c r="Q28" s="19">
        <f t="shared" si="6"/>
        <v>2.7777777777777783E-2</v>
      </c>
      <c r="R28" s="129">
        <f t="shared" si="0"/>
        <v>0</v>
      </c>
      <c r="S28" s="192"/>
    </row>
    <row r="29" spans="2:21" ht="27" customHeight="1" x14ac:dyDescent="0.45">
      <c r="B29" s="205"/>
      <c r="C29" s="6">
        <f t="shared" si="1"/>
        <v>2.7777777777777783E-2</v>
      </c>
      <c r="D29" s="7" t="s">
        <v>1</v>
      </c>
      <c r="E29" s="8">
        <f t="shared" si="2"/>
        <v>3.1250000000000007E-2</v>
      </c>
      <c r="F29" s="41"/>
      <c r="G29" s="41"/>
      <c r="I29" s="6">
        <f t="shared" si="3"/>
        <v>2.7777777777777783E-2</v>
      </c>
      <c r="J29" s="7" t="s">
        <v>1</v>
      </c>
      <c r="K29" s="8">
        <f t="shared" si="4"/>
        <v>3.1250000000000007E-2</v>
      </c>
      <c r="L29" s="41"/>
      <c r="M29" s="41"/>
      <c r="O29" s="6">
        <f t="shared" si="5"/>
        <v>2.7777777777777783E-2</v>
      </c>
      <c r="P29" s="7" t="s">
        <v>1</v>
      </c>
      <c r="Q29" s="19">
        <f t="shared" si="6"/>
        <v>3.1250000000000007E-2</v>
      </c>
      <c r="R29" s="35">
        <f t="shared" si="0"/>
        <v>0</v>
      </c>
      <c r="S29" s="192"/>
    </row>
    <row r="30" spans="2:21" ht="27" customHeight="1" x14ac:dyDescent="0.45">
      <c r="B30" s="205"/>
      <c r="C30" s="6">
        <f t="shared" si="1"/>
        <v>3.1250000000000007E-2</v>
      </c>
      <c r="D30" s="7" t="s">
        <v>1</v>
      </c>
      <c r="E30" s="8">
        <f t="shared" si="2"/>
        <v>3.4722222222222231E-2</v>
      </c>
      <c r="F30" s="41"/>
      <c r="G30" s="41"/>
      <c r="I30" s="6">
        <f t="shared" si="3"/>
        <v>3.1250000000000007E-2</v>
      </c>
      <c r="J30" s="7" t="s">
        <v>1</v>
      </c>
      <c r="K30" s="8">
        <f t="shared" si="4"/>
        <v>3.4722222222222231E-2</v>
      </c>
      <c r="L30" s="41"/>
      <c r="M30" s="41"/>
      <c r="O30" s="6">
        <f t="shared" si="5"/>
        <v>3.1250000000000007E-2</v>
      </c>
      <c r="P30" s="7" t="s">
        <v>1</v>
      </c>
      <c r="Q30" s="19">
        <f t="shared" si="6"/>
        <v>3.4722222222222231E-2</v>
      </c>
      <c r="R30" s="127">
        <f t="shared" si="0"/>
        <v>0</v>
      </c>
      <c r="S30" s="192"/>
    </row>
    <row r="31" spans="2:21" ht="27" customHeight="1" x14ac:dyDescent="0.45">
      <c r="B31" s="205"/>
      <c r="C31" s="6">
        <f t="shared" si="1"/>
        <v>3.4722222222222231E-2</v>
      </c>
      <c r="D31" s="7" t="s">
        <v>1</v>
      </c>
      <c r="E31" s="8">
        <f t="shared" si="2"/>
        <v>3.8194444444444454E-2</v>
      </c>
      <c r="F31" s="41"/>
      <c r="G31" s="41"/>
      <c r="I31" s="6">
        <f t="shared" si="3"/>
        <v>3.4722222222222231E-2</v>
      </c>
      <c r="J31" s="7" t="s">
        <v>1</v>
      </c>
      <c r="K31" s="8">
        <f t="shared" si="4"/>
        <v>3.8194444444444454E-2</v>
      </c>
      <c r="L31" s="41"/>
      <c r="M31" s="41"/>
      <c r="O31" s="6">
        <f t="shared" si="5"/>
        <v>3.4722222222222231E-2</v>
      </c>
      <c r="P31" s="7" t="s">
        <v>1</v>
      </c>
      <c r="Q31" s="19">
        <f t="shared" si="6"/>
        <v>3.8194444444444454E-2</v>
      </c>
      <c r="R31" s="127">
        <f t="shared" si="0"/>
        <v>0</v>
      </c>
      <c r="S31" s="192"/>
    </row>
    <row r="32" spans="2:21" ht="27" customHeight="1" x14ac:dyDescent="0.45">
      <c r="B32" s="206"/>
      <c r="C32" s="9">
        <f t="shared" si="1"/>
        <v>3.8194444444444454E-2</v>
      </c>
      <c r="D32" s="10" t="s">
        <v>1</v>
      </c>
      <c r="E32" s="11">
        <f t="shared" si="2"/>
        <v>4.1666666666666678E-2</v>
      </c>
      <c r="F32" s="42"/>
      <c r="G32" s="42"/>
      <c r="I32" s="9">
        <f t="shared" si="3"/>
        <v>3.8194444444444454E-2</v>
      </c>
      <c r="J32" s="10" t="s">
        <v>1</v>
      </c>
      <c r="K32" s="11">
        <f t="shared" si="4"/>
        <v>4.1666666666666678E-2</v>
      </c>
      <c r="L32" s="42"/>
      <c r="M32" s="42"/>
      <c r="O32" s="9">
        <f t="shared" si="5"/>
        <v>3.8194444444444454E-2</v>
      </c>
      <c r="P32" s="10" t="s">
        <v>1</v>
      </c>
      <c r="Q32" s="20">
        <f t="shared" si="6"/>
        <v>4.1666666666666678E-2</v>
      </c>
      <c r="R32" s="38">
        <f t="shared" si="0"/>
        <v>0</v>
      </c>
      <c r="S32" s="193"/>
    </row>
    <row r="33" spans="2:19" ht="27" customHeight="1" x14ac:dyDescent="0.45">
      <c r="B33" s="243" t="s">
        <v>68</v>
      </c>
      <c r="C33" s="15">
        <f t="shared" si="1"/>
        <v>4.1666666666666678E-2</v>
      </c>
      <c r="D33" s="16" t="s">
        <v>1</v>
      </c>
      <c r="E33" s="17">
        <f t="shared" si="2"/>
        <v>4.5138888888888902E-2</v>
      </c>
      <c r="F33" s="40"/>
      <c r="G33" s="40"/>
      <c r="I33" s="15">
        <f t="shared" si="3"/>
        <v>4.1666666666666678E-2</v>
      </c>
      <c r="J33" s="16" t="s">
        <v>1</v>
      </c>
      <c r="K33" s="17">
        <f t="shared" si="4"/>
        <v>4.5138888888888902E-2</v>
      </c>
      <c r="L33" s="40"/>
      <c r="M33" s="51"/>
      <c r="O33" s="15">
        <f t="shared" si="5"/>
        <v>4.1666666666666678E-2</v>
      </c>
      <c r="P33" s="16" t="s">
        <v>1</v>
      </c>
      <c r="Q33" s="21">
        <f t="shared" si="6"/>
        <v>4.5138888888888902E-2</v>
      </c>
      <c r="R33" s="126">
        <f t="shared" si="0"/>
        <v>0</v>
      </c>
      <c r="S33" s="51"/>
    </row>
    <row r="34" spans="2:19" ht="27" customHeight="1" x14ac:dyDescent="0.45">
      <c r="B34" s="243"/>
      <c r="C34" s="6">
        <f t="shared" si="1"/>
        <v>4.5138888888888902E-2</v>
      </c>
      <c r="D34" s="7" t="s">
        <v>1</v>
      </c>
      <c r="E34" s="8">
        <f t="shared" si="2"/>
        <v>4.8611111111111126E-2</v>
      </c>
      <c r="F34" s="40"/>
      <c r="G34" s="40"/>
      <c r="I34" s="6">
        <f t="shared" si="3"/>
        <v>4.5138888888888902E-2</v>
      </c>
      <c r="J34" s="7" t="s">
        <v>1</v>
      </c>
      <c r="K34" s="8">
        <f t="shared" si="4"/>
        <v>4.8611111111111126E-2</v>
      </c>
      <c r="L34" s="40"/>
      <c r="M34" s="51"/>
      <c r="O34" s="6">
        <f t="shared" si="5"/>
        <v>4.5138888888888902E-2</v>
      </c>
      <c r="P34" s="7" t="s">
        <v>1</v>
      </c>
      <c r="Q34" s="19">
        <f t="shared" si="6"/>
        <v>4.8611111111111126E-2</v>
      </c>
      <c r="R34" s="127">
        <f t="shared" si="0"/>
        <v>0</v>
      </c>
      <c r="S34" s="51"/>
    </row>
    <row r="35" spans="2:19" ht="27" customHeight="1" x14ac:dyDescent="0.45">
      <c r="B35" s="243"/>
      <c r="C35" s="6">
        <f t="shared" si="1"/>
        <v>4.8611111111111126E-2</v>
      </c>
      <c r="D35" s="7" t="s">
        <v>1</v>
      </c>
      <c r="E35" s="8">
        <f t="shared" si="2"/>
        <v>5.208333333333335E-2</v>
      </c>
      <c r="F35" s="41"/>
      <c r="G35" s="41"/>
      <c r="I35" s="6">
        <f t="shared" si="3"/>
        <v>4.8611111111111126E-2</v>
      </c>
      <c r="J35" s="7" t="s">
        <v>1</v>
      </c>
      <c r="K35" s="8">
        <f t="shared" si="4"/>
        <v>5.208333333333335E-2</v>
      </c>
      <c r="L35" s="41"/>
      <c r="M35" s="53"/>
      <c r="O35" s="6">
        <f t="shared" si="5"/>
        <v>4.8611111111111126E-2</v>
      </c>
      <c r="P35" s="7" t="s">
        <v>1</v>
      </c>
      <c r="Q35" s="19">
        <f t="shared" si="6"/>
        <v>5.208333333333335E-2</v>
      </c>
      <c r="R35" s="127">
        <f t="shared" si="0"/>
        <v>0</v>
      </c>
      <c r="S35" s="51"/>
    </row>
    <row r="36" spans="2:19" ht="27" customHeight="1" x14ac:dyDescent="0.45">
      <c r="B36" s="243"/>
      <c r="C36" s="6">
        <f t="shared" si="1"/>
        <v>5.208333333333335E-2</v>
      </c>
      <c r="D36" s="7" t="s">
        <v>1</v>
      </c>
      <c r="E36" s="8">
        <f t="shared" si="2"/>
        <v>5.5555555555555573E-2</v>
      </c>
      <c r="F36" s="41"/>
      <c r="G36" s="41"/>
      <c r="I36" s="6">
        <f t="shared" si="3"/>
        <v>5.208333333333335E-2</v>
      </c>
      <c r="J36" s="7" t="s">
        <v>1</v>
      </c>
      <c r="K36" s="8">
        <f t="shared" si="4"/>
        <v>5.5555555555555573E-2</v>
      </c>
      <c r="L36" s="41"/>
      <c r="M36" s="53"/>
      <c r="O36" s="6">
        <f t="shared" si="5"/>
        <v>5.208333333333335E-2</v>
      </c>
      <c r="P36" s="7" t="s">
        <v>1</v>
      </c>
      <c r="Q36" s="19">
        <f t="shared" si="6"/>
        <v>5.5555555555555573E-2</v>
      </c>
      <c r="R36" s="127">
        <f t="shared" si="0"/>
        <v>0</v>
      </c>
      <c r="S36" s="51"/>
    </row>
    <row r="37" spans="2:19" ht="27" customHeight="1" x14ac:dyDescent="0.45">
      <c r="B37" s="243"/>
      <c r="C37" s="6">
        <f t="shared" si="1"/>
        <v>5.5555555555555573E-2</v>
      </c>
      <c r="D37" s="7" t="s">
        <v>1</v>
      </c>
      <c r="E37" s="8">
        <f t="shared" si="2"/>
        <v>5.9027777777777797E-2</v>
      </c>
      <c r="F37" s="41"/>
      <c r="G37" s="41"/>
      <c r="I37" s="6">
        <f t="shared" si="3"/>
        <v>5.5555555555555573E-2</v>
      </c>
      <c r="J37" s="7" t="s">
        <v>1</v>
      </c>
      <c r="K37" s="8">
        <f t="shared" si="4"/>
        <v>5.9027777777777797E-2</v>
      </c>
      <c r="L37" s="41"/>
      <c r="M37" s="53"/>
      <c r="O37" s="6">
        <f t="shared" si="5"/>
        <v>5.5555555555555573E-2</v>
      </c>
      <c r="P37" s="7" t="s">
        <v>1</v>
      </c>
      <c r="Q37" s="19">
        <f t="shared" si="6"/>
        <v>5.9027777777777797E-2</v>
      </c>
      <c r="R37" s="127">
        <f t="shared" si="0"/>
        <v>0</v>
      </c>
      <c r="S37" s="51"/>
    </row>
    <row r="38" spans="2:19" ht="27" customHeight="1" x14ac:dyDescent="0.45">
      <c r="B38" s="243"/>
      <c r="C38" s="9">
        <f t="shared" si="1"/>
        <v>5.9027777777777797E-2</v>
      </c>
      <c r="D38" s="10" t="s">
        <v>1</v>
      </c>
      <c r="E38" s="11">
        <f t="shared" si="2"/>
        <v>6.2500000000000014E-2</v>
      </c>
      <c r="F38" s="42"/>
      <c r="G38" s="42"/>
      <c r="I38" s="9">
        <f t="shared" si="3"/>
        <v>5.9027777777777797E-2</v>
      </c>
      <c r="J38" s="10" t="s">
        <v>1</v>
      </c>
      <c r="K38" s="11">
        <f t="shared" si="4"/>
        <v>6.2500000000000014E-2</v>
      </c>
      <c r="L38" s="42"/>
      <c r="M38" s="175"/>
      <c r="O38" s="9">
        <f t="shared" si="5"/>
        <v>5.9027777777777797E-2</v>
      </c>
      <c r="P38" s="10" t="s">
        <v>1</v>
      </c>
      <c r="Q38" s="20">
        <f t="shared" si="6"/>
        <v>6.2500000000000014E-2</v>
      </c>
      <c r="R38" s="34">
        <f t="shared" si="0"/>
        <v>0</v>
      </c>
      <c r="S38" s="175"/>
    </row>
    <row r="39" spans="2:19" x14ac:dyDescent="0.45">
      <c r="C39" s="2"/>
      <c r="D39" s="1"/>
      <c r="E39" s="2"/>
    </row>
    <row r="40" spans="2:19" x14ac:dyDescent="0.45">
      <c r="C40" s="2"/>
      <c r="D40" s="1"/>
      <c r="E40" s="2"/>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sheetData>
  <mergeCells count="21">
    <mergeCell ref="B5:D5"/>
    <mergeCell ref="E5:G5"/>
    <mergeCell ref="B6:D6"/>
    <mergeCell ref="E6:G6"/>
    <mergeCell ref="B7:D7"/>
    <mergeCell ref="E7:G7"/>
    <mergeCell ref="B12:D12"/>
    <mergeCell ref="E12:G12"/>
    <mergeCell ref="B20:E20"/>
    <mergeCell ref="B8:D8"/>
    <mergeCell ref="E8:G8"/>
    <mergeCell ref="B9:D9"/>
    <mergeCell ref="E9:G9"/>
    <mergeCell ref="B10:D10"/>
    <mergeCell ref="B11:D11"/>
    <mergeCell ref="E11:G11"/>
    <mergeCell ref="I20:K20"/>
    <mergeCell ref="O20:Q20"/>
    <mergeCell ref="B21:B32"/>
    <mergeCell ref="S21:S32"/>
    <mergeCell ref="B33:B38"/>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F1727-6D28-4F02-B372-3F23A421E617}">
  <sheetPr>
    <tabColor rgb="FFFFFF00"/>
    <pageSetUpPr fitToPage="1"/>
  </sheetPr>
  <dimension ref="B1:U4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9" style="24" customWidth="1"/>
    <col min="13" max="16" width="9" style="24"/>
    <col min="17" max="19" width="9" style="24" customWidth="1"/>
    <col min="20" max="20" width="3.59765625" style="24" customWidth="1"/>
    <col min="21" max="16384" width="9" style="24"/>
  </cols>
  <sheetData>
    <row r="1" spans="2:7" x14ac:dyDescent="0.45">
      <c r="B1" s="26"/>
    </row>
    <row r="2" spans="2:7" x14ac:dyDescent="0.45">
      <c r="B2" s="26" t="s">
        <v>71</v>
      </c>
    </row>
    <row r="3" spans="2:7" ht="22.2" x14ac:dyDescent="0.45">
      <c r="B3" s="144" t="s">
        <v>54</v>
      </c>
    </row>
    <row r="5" spans="2:7" x14ac:dyDescent="0.45">
      <c r="B5" s="184" t="s">
        <v>0</v>
      </c>
      <c r="C5" s="185"/>
      <c r="D5" s="186"/>
      <c r="E5" s="207" t="s">
        <v>19</v>
      </c>
      <c r="F5" s="207"/>
      <c r="G5" s="207"/>
    </row>
    <row r="6" spans="2:7" x14ac:dyDescent="0.45">
      <c r="B6" s="184" t="s">
        <v>3</v>
      </c>
      <c r="C6" s="185"/>
      <c r="D6" s="186"/>
      <c r="E6" s="207" t="s">
        <v>18</v>
      </c>
      <c r="F6" s="207"/>
      <c r="G6" s="207"/>
    </row>
    <row r="7" spans="2:7" x14ac:dyDescent="0.45">
      <c r="B7" s="184" t="s">
        <v>26</v>
      </c>
      <c r="C7" s="185"/>
      <c r="D7" s="186"/>
      <c r="E7" s="217" t="s">
        <v>23</v>
      </c>
      <c r="F7" s="218"/>
      <c r="G7" s="219"/>
    </row>
    <row r="8" spans="2:7" x14ac:dyDescent="0.45">
      <c r="B8" s="178" t="s">
        <v>5</v>
      </c>
      <c r="C8" s="179"/>
      <c r="D8" s="180"/>
      <c r="E8" s="208">
        <v>13500</v>
      </c>
      <c r="F8" s="209"/>
      <c r="G8" s="210"/>
    </row>
    <row r="9" spans="2:7" x14ac:dyDescent="0.45">
      <c r="B9" s="178" t="s">
        <v>6</v>
      </c>
      <c r="C9" s="179"/>
      <c r="D9" s="180"/>
      <c r="E9" s="211">
        <v>43556</v>
      </c>
      <c r="F9" s="212"/>
      <c r="G9" s="213"/>
    </row>
    <row r="10" spans="2:7" x14ac:dyDescent="0.45">
      <c r="B10" s="184" t="s">
        <v>7</v>
      </c>
      <c r="C10" s="185"/>
      <c r="D10" s="186"/>
      <c r="E10" s="173">
        <v>0.45833333333333331</v>
      </c>
      <c r="F10" s="171" t="s">
        <v>4</v>
      </c>
      <c r="G10" s="25">
        <f>E10+TIME(1,30,0)</f>
        <v>0.52083333333333326</v>
      </c>
    </row>
    <row r="11" spans="2:7" x14ac:dyDescent="0.45">
      <c r="B11" s="184" t="s">
        <v>20</v>
      </c>
      <c r="C11" s="185"/>
      <c r="D11" s="186"/>
      <c r="E11" s="214" t="s">
        <v>21</v>
      </c>
      <c r="F11" s="215"/>
      <c r="G11" s="216"/>
    </row>
    <row r="12" spans="2:7" x14ac:dyDescent="0.45">
      <c r="B12" s="200" t="s">
        <v>27</v>
      </c>
      <c r="C12" s="200"/>
      <c r="D12" s="200"/>
      <c r="E12" s="207" t="s">
        <v>51</v>
      </c>
      <c r="F12" s="207"/>
      <c r="G12" s="207"/>
    </row>
    <row r="13" spans="2:7" x14ac:dyDescent="0.45">
      <c r="B13" s="30" t="s">
        <v>10</v>
      </c>
      <c r="C13" s="27"/>
      <c r="D13" s="27"/>
      <c r="E13" s="28"/>
      <c r="F13" s="28"/>
      <c r="G13" s="28"/>
    </row>
    <row r="14" spans="2:7" x14ac:dyDescent="0.45">
      <c r="B14" s="39" t="s">
        <v>12</v>
      </c>
      <c r="C14" s="27"/>
      <c r="D14" s="57"/>
      <c r="E14" s="61"/>
      <c r="F14" s="28"/>
      <c r="G14" s="28"/>
    </row>
    <row r="15" spans="2:7" x14ac:dyDescent="0.45">
      <c r="B15" s="58"/>
      <c r="C15" s="57"/>
      <c r="D15" s="57"/>
      <c r="E15" s="61"/>
      <c r="F15" s="28"/>
      <c r="G15" s="28"/>
    </row>
    <row r="16" spans="2:7" x14ac:dyDescent="0.45">
      <c r="B16" s="58"/>
      <c r="C16" s="58"/>
      <c r="D16" s="58"/>
      <c r="E16" s="58"/>
    </row>
    <row r="17" spans="2:21" x14ac:dyDescent="0.45">
      <c r="B17" s="58"/>
      <c r="C17" s="58"/>
      <c r="D17" s="58"/>
      <c r="E17" s="58"/>
      <c r="F17" s="124"/>
      <c r="L17" s="124"/>
    </row>
    <row r="18" spans="2:21" x14ac:dyDescent="0.45">
      <c r="B18" s="58"/>
      <c r="C18" s="58"/>
      <c r="D18" s="58"/>
      <c r="E18" s="58"/>
    </row>
    <row r="19" spans="2:21" x14ac:dyDescent="0.45">
      <c r="B19" s="26" t="s">
        <v>53</v>
      </c>
      <c r="C19" s="26"/>
      <c r="D19" s="26"/>
      <c r="E19" s="26"/>
      <c r="F19" s="26"/>
      <c r="G19" s="26"/>
      <c r="H19" s="26"/>
      <c r="I19" s="24" t="s">
        <v>45</v>
      </c>
      <c r="O19" s="24" t="s">
        <v>16</v>
      </c>
    </row>
    <row r="20" spans="2:21" s="1" customFormat="1" ht="87" x14ac:dyDescent="0.45">
      <c r="B20" s="200" t="s">
        <v>2</v>
      </c>
      <c r="C20" s="200"/>
      <c r="D20" s="200"/>
      <c r="E20" s="200"/>
      <c r="F20" s="73" t="s">
        <v>52</v>
      </c>
      <c r="G20" s="73" t="s">
        <v>55</v>
      </c>
      <c r="H20" s="72"/>
      <c r="I20" s="201" t="s">
        <v>2</v>
      </c>
      <c r="J20" s="202"/>
      <c r="K20" s="203"/>
      <c r="L20" s="125" t="s">
        <v>46</v>
      </c>
      <c r="M20" s="59" t="s">
        <v>47</v>
      </c>
      <c r="O20" s="201" t="s">
        <v>2</v>
      </c>
      <c r="P20" s="202"/>
      <c r="Q20" s="203"/>
      <c r="R20" s="45" t="s">
        <v>48</v>
      </c>
      <c r="S20" s="128" t="s">
        <v>49</v>
      </c>
      <c r="T20" s="24"/>
    </row>
    <row r="21" spans="2:21" s="1" customFormat="1" ht="27" customHeight="1" x14ac:dyDescent="0.45">
      <c r="B21" s="204" t="s">
        <v>8</v>
      </c>
      <c r="C21" s="3">
        <f>E10</f>
        <v>0.45833333333333331</v>
      </c>
      <c r="D21" s="4" t="s">
        <v>1</v>
      </c>
      <c r="E21" s="5">
        <f>C21+TIME(0,5,0)</f>
        <v>0.46180555555555552</v>
      </c>
      <c r="F21" s="40">
        <v>10000</v>
      </c>
      <c r="G21" s="40">
        <v>10000</v>
      </c>
      <c r="H21" s="2"/>
      <c r="I21" s="3">
        <f>C21</f>
        <v>0.45833333333333331</v>
      </c>
      <c r="J21" s="4" t="s">
        <v>1</v>
      </c>
      <c r="K21" s="5">
        <f>I21+TIME(0,5,0)</f>
        <v>0.46180555555555552</v>
      </c>
      <c r="L21" s="40">
        <v>4800</v>
      </c>
      <c r="M21" s="44">
        <v>4800</v>
      </c>
      <c r="N21" s="2"/>
      <c r="O21" s="3">
        <f>I21</f>
        <v>0.45833333333333331</v>
      </c>
      <c r="P21" s="4" t="s">
        <v>1</v>
      </c>
      <c r="Q21" s="18">
        <f>O21+TIME(0,5,0)</f>
        <v>0.46180555555555552</v>
      </c>
      <c r="R21" s="126">
        <f>(G21-F21)+(L21-M21)</f>
        <v>0</v>
      </c>
      <c r="S21" s="191" t="s">
        <v>15</v>
      </c>
    </row>
    <row r="22" spans="2:21" s="1" customFormat="1" ht="27" customHeight="1" x14ac:dyDescent="0.45">
      <c r="B22" s="205"/>
      <c r="C22" s="6">
        <f>E21</f>
        <v>0.46180555555555552</v>
      </c>
      <c r="D22" s="7" t="s">
        <v>1</v>
      </c>
      <c r="E22" s="8">
        <f>C22+TIME(0,5,0)</f>
        <v>0.46527777777777773</v>
      </c>
      <c r="F22" s="40">
        <v>10000</v>
      </c>
      <c r="G22" s="40">
        <v>10000</v>
      </c>
      <c r="I22" s="6">
        <f>K21</f>
        <v>0.46180555555555552</v>
      </c>
      <c r="J22" s="7" t="s">
        <v>1</v>
      </c>
      <c r="K22" s="8">
        <f>I22+TIME(0,5,0)</f>
        <v>0.46527777777777773</v>
      </c>
      <c r="L22" s="40">
        <v>4800</v>
      </c>
      <c r="M22" s="40">
        <v>4800</v>
      </c>
      <c r="O22" s="6">
        <f>Q21</f>
        <v>0.46180555555555552</v>
      </c>
      <c r="P22" s="7" t="s">
        <v>1</v>
      </c>
      <c r="Q22" s="19">
        <f>O22+TIME(0,5,0)</f>
        <v>0.46527777777777773</v>
      </c>
      <c r="R22" s="127">
        <f t="shared" ref="R22:R34" si="0">(G22-F22)+(L22-M22)</f>
        <v>0</v>
      </c>
      <c r="S22" s="192"/>
      <c r="U22" s="23"/>
    </row>
    <row r="23" spans="2:21" ht="27" customHeight="1" x14ac:dyDescent="0.45">
      <c r="B23" s="205"/>
      <c r="C23" s="6">
        <f t="shared" ref="C23:C38" si="1">E22</f>
        <v>0.46527777777777773</v>
      </c>
      <c r="D23" s="7" t="s">
        <v>1</v>
      </c>
      <c r="E23" s="8">
        <f t="shared" ref="E23:E38" si="2">C23+TIME(0,5,0)</f>
        <v>0.46874999999999994</v>
      </c>
      <c r="F23" s="41" t="s">
        <v>50</v>
      </c>
      <c r="G23" s="41" t="s">
        <v>50</v>
      </c>
      <c r="H23" s="2"/>
      <c r="I23" s="6">
        <f t="shared" ref="I23:I38" si="3">K22</f>
        <v>0.46527777777777773</v>
      </c>
      <c r="J23" s="7" t="s">
        <v>1</v>
      </c>
      <c r="K23" s="8">
        <f t="shared" ref="K23:K38" si="4">I23+TIME(0,5,0)</f>
        <v>0.46874999999999994</v>
      </c>
      <c r="L23" s="41" t="s">
        <v>50</v>
      </c>
      <c r="M23" s="41" t="s">
        <v>50</v>
      </c>
      <c r="N23" s="2"/>
      <c r="O23" s="6">
        <f t="shared" ref="O23:O38" si="5">Q22</f>
        <v>0.46527777777777773</v>
      </c>
      <c r="P23" s="7" t="s">
        <v>1</v>
      </c>
      <c r="Q23" s="19">
        <f t="shared" ref="Q23:Q38" si="6">O23+TIME(0,5,0)</f>
        <v>0.46874999999999994</v>
      </c>
      <c r="R23" s="127" t="s">
        <v>50</v>
      </c>
      <c r="S23" s="192"/>
      <c r="T23" s="1"/>
    </row>
    <row r="24" spans="2:21" ht="27" customHeight="1" x14ac:dyDescent="0.45">
      <c r="B24" s="205"/>
      <c r="C24" s="6">
        <f t="shared" si="1"/>
        <v>0.46874999999999994</v>
      </c>
      <c r="D24" s="7" t="s">
        <v>1</v>
      </c>
      <c r="E24" s="8">
        <f t="shared" si="2"/>
        <v>0.47222222222222215</v>
      </c>
      <c r="F24" s="41" t="s">
        <v>50</v>
      </c>
      <c r="G24" s="41" t="s">
        <v>50</v>
      </c>
      <c r="I24" s="6">
        <f t="shared" si="3"/>
        <v>0.46874999999999994</v>
      </c>
      <c r="J24" s="7" t="s">
        <v>1</v>
      </c>
      <c r="K24" s="8">
        <f t="shared" si="4"/>
        <v>0.47222222222222215</v>
      </c>
      <c r="L24" s="41" t="s">
        <v>50</v>
      </c>
      <c r="M24" s="41" t="s">
        <v>50</v>
      </c>
      <c r="O24" s="6">
        <f t="shared" si="5"/>
        <v>0.46874999999999994</v>
      </c>
      <c r="P24" s="7" t="s">
        <v>1</v>
      </c>
      <c r="Q24" s="19">
        <f t="shared" si="6"/>
        <v>0.47222222222222215</v>
      </c>
      <c r="R24" s="127" t="s">
        <v>50</v>
      </c>
      <c r="S24" s="192"/>
    </row>
    <row r="25" spans="2:21" ht="27" customHeight="1" x14ac:dyDescent="0.45">
      <c r="B25" s="205"/>
      <c r="C25" s="6">
        <f t="shared" si="1"/>
        <v>0.47222222222222215</v>
      </c>
      <c r="D25" s="7" t="s">
        <v>1</v>
      </c>
      <c r="E25" s="8">
        <f t="shared" si="2"/>
        <v>0.47569444444444436</v>
      </c>
      <c r="F25" s="41" t="s">
        <v>50</v>
      </c>
      <c r="G25" s="41" t="s">
        <v>50</v>
      </c>
      <c r="I25" s="6">
        <f t="shared" si="3"/>
        <v>0.47222222222222215</v>
      </c>
      <c r="J25" s="7" t="s">
        <v>1</v>
      </c>
      <c r="K25" s="8">
        <f t="shared" si="4"/>
        <v>0.47569444444444436</v>
      </c>
      <c r="L25" s="41" t="s">
        <v>50</v>
      </c>
      <c r="M25" s="41" t="s">
        <v>50</v>
      </c>
      <c r="O25" s="6">
        <f t="shared" si="5"/>
        <v>0.47222222222222215</v>
      </c>
      <c r="P25" s="7" t="s">
        <v>1</v>
      </c>
      <c r="Q25" s="19">
        <f t="shared" si="6"/>
        <v>0.47569444444444436</v>
      </c>
      <c r="R25" s="127" t="s">
        <v>50</v>
      </c>
      <c r="S25" s="192"/>
    </row>
    <row r="26" spans="2:21" ht="27" customHeight="1" x14ac:dyDescent="0.45">
      <c r="B26" s="205"/>
      <c r="C26" s="6">
        <f t="shared" si="1"/>
        <v>0.47569444444444436</v>
      </c>
      <c r="D26" s="7" t="s">
        <v>1</v>
      </c>
      <c r="E26" s="8">
        <f t="shared" si="2"/>
        <v>0.47916666666666657</v>
      </c>
      <c r="F26" s="41"/>
      <c r="G26" s="41"/>
      <c r="I26" s="6">
        <f t="shared" si="3"/>
        <v>0.47569444444444436</v>
      </c>
      <c r="J26" s="7" t="s">
        <v>1</v>
      </c>
      <c r="K26" s="8">
        <f t="shared" si="4"/>
        <v>0.47916666666666657</v>
      </c>
      <c r="L26" s="41"/>
      <c r="M26" s="41"/>
      <c r="O26" s="6">
        <f t="shared" si="5"/>
        <v>0.47569444444444436</v>
      </c>
      <c r="P26" s="7" t="s">
        <v>1</v>
      </c>
      <c r="Q26" s="19">
        <f t="shared" si="6"/>
        <v>0.47916666666666657</v>
      </c>
      <c r="R26" s="127"/>
      <c r="S26" s="192"/>
    </row>
    <row r="27" spans="2:21" ht="27" customHeight="1" x14ac:dyDescent="0.45">
      <c r="B27" s="205"/>
      <c r="C27" s="6">
        <f t="shared" si="1"/>
        <v>0.47916666666666657</v>
      </c>
      <c r="D27" s="7" t="s">
        <v>1</v>
      </c>
      <c r="E27" s="8">
        <f t="shared" si="2"/>
        <v>0.48263888888888878</v>
      </c>
      <c r="F27" s="41"/>
      <c r="G27" s="41"/>
      <c r="I27" s="6">
        <f t="shared" si="3"/>
        <v>0.47916666666666657</v>
      </c>
      <c r="J27" s="7" t="s">
        <v>1</v>
      </c>
      <c r="K27" s="8">
        <f t="shared" si="4"/>
        <v>0.48263888888888878</v>
      </c>
      <c r="L27" s="41"/>
      <c r="M27" s="41"/>
      <c r="O27" s="6">
        <f t="shared" si="5"/>
        <v>0.47916666666666657</v>
      </c>
      <c r="P27" s="7" t="s">
        <v>1</v>
      </c>
      <c r="Q27" s="19">
        <f t="shared" si="6"/>
        <v>0.48263888888888878</v>
      </c>
      <c r="R27" s="129"/>
      <c r="S27" s="192"/>
    </row>
    <row r="28" spans="2:21" ht="27" customHeight="1" x14ac:dyDescent="0.45">
      <c r="B28" s="205"/>
      <c r="C28" s="6">
        <f t="shared" si="1"/>
        <v>0.48263888888888878</v>
      </c>
      <c r="D28" s="7" t="s">
        <v>1</v>
      </c>
      <c r="E28" s="8">
        <f t="shared" si="2"/>
        <v>0.48611111111111099</v>
      </c>
      <c r="F28" s="41"/>
      <c r="G28" s="41"/>
      <c r="I28" s="6">
        <f t="shared" si="3"/>
        <v>0.48263888888888878</v>
      </c>
      <c r="J28" s="7" t="s">
        <v>1</v>
      </c>
      <c r="K28" s="8">
        <f t="shared" si="4"/>
        <v>0.48611111111111099</v>
      </c>
      <c r="L28" s="41"/>
      <c r="M28" s="41"/>
      <c r="O28" s="6">
        <f t="shared" si="5"/>
        <v>0.48263888888888878</v>
      </c>
      <c r="P28" s="7" t="s">
        <v>1</v>
      </c>
      <c r="Q28" s="19">
        <f t="shared" si="6"/>
        <v>0.48611111111111099</v>
      </c>
      <c r="R28" s="129"/>
      <c r="S28" s="192"/>
    </row>
    <row r="29" spans="2:21" ht="27" customHeight="1" x14ac:dyDescent="0.45">
      <c r="B29" s="205"/>
      <c r="C29" s="6">
        <f t="shared" si="1"/>
        <v>0.48611111111111099</v>
      </c>
      <c r="D29" s="7" t="s">
        <v>1</v>
      </c>
      <c r="E29" s="8">
        <f t="shared" si="2"/>
        <v>0.4895833333333332</v>
      </c>
      <c r="F29" s="41"/>
      <c r="G29" s="41"/>
      <c r="I29" s="6">
        <f t="shared" si="3"/>
        <v>0.48611111111111099</v>
      </c>
      <c r="J29" s="7" t="s">
        <v>1</v>
      </c>
      <c r="K29" s="8">
        <f t="shared" si="4"/>
        <v>0.4895833333333332</v>
      </c>
      <c r="L29" s="41"/>
      <c r="M29" s="41"/>
      <c r="O29" s="6">
        <f t="shared" si="5"/>
        <v>0.48611111111111099</v>
      </c>
      <c r="P29" s="7" t="s">
        <v>1</v>
      </c>
      <c r="Q29" s="19">
        <f t="shared" si="6"/>
        <v>0.4895833333333332</v>
      </c>
      <c r="R29" s="35"/>
      <c r="S29" s="192"/>
    </row>
    <row r="30" spans="2:21" ht="27" customHeight="1" x14ac:dyDescent="0.45">
      <c r="B30" s="205"/>
      <c r="C30" s="6">
        <f t="shared" si="1"/>
        <v>0.4895833333333332</v>
      </c>
      <c r="D30" s="7" t="s">
        <v>1</v>
      </c>
      <c r="E30" s="8">
        <f t="shared" si="2"/>
        <v>0.49305555555555541</v>
      </c>
      <c r="F30" s="41"/>
      <c r="G30" s="41"/>
      <c r="I30" s="6">
        <f t="shared" si="3"/>
        <v>0.4895833333333332</v>
      </c>
      <c r="J30" s="7" t="s">
        <v>1</v>
      </c>
      <c r="K30" s="8">
        <f t="shared" si="4"/>
        <v>0.49305555555555541</v>
      </c>
      <c r="L30" s="41"/>
      <c r="M30" s="41"/>
      <c r="O30" s="6">
        <f t="shared" si="5"/>
        <v>0.4895833333333332</v>
      </c>
      <c r="P30" s="7" t="s">
        <v>1</v>
      </c>
      <c r="Q30" s="19">
        <f t="shared" si="6"/>
        <v>0.49305555555555541</v>
      </c>
      <c r="R30" s="127"/>
      <c r="S30" s="192"/>
    </row>
    <row r="31" spans="2:21" ht="27" customHeight="1" x14ac:dyDescent="0.45">
      <c r="B31" s="205"/>
      <c r="C31" s="6">
        <f t="shared" si="1"/>
        <v>0.49305555555555541</v>
      </c>
      <c r="D31" s="7" t="s">
        <v>1</v>
      </c>
      <c r="E31" s="8">
        <f t="shared" si="2"/>
        <v>0.49652777777777762</v>
      </c>
      <c r="F31" s="41"/>
      <c r="G31" s="41"/>
      <c r="I31" s="6">
        <f t="shared" si="3"/>
        <v>0.49305555555555541</v>
      </c>
      <c r="J31" s="7" t="s">
        <v>1</v>
      </c>
      <c r="K31" s="8">
        <f t="shared" si="4"/>
        <v>0.49652777777777762</v>
      </c>
      <c r="L31" s="41"/>
      <c r="M31" s="41"/>
      <c r="O31" s="6">
        <f t="shared" si="5"/>
        <v>0.49305555555555541</v>
      </c>
      <c r="P31" s="7" t="s">
        <v>1</v>
      </c>
      <c r="Q31" s="19">
        <f t="shared" si="6"/>
        <v>0.49652777777777762</v>
      </c>
      <c r="R31" s="127"/>
      <c r="S31" s="192"/>
    </row>
    <row r="32" spans="2:21" ht="27" customHeight="1" x14ac:dyDescent="0.45">
      <c r="B32" s="206"/>
      <c r="C32" s="9">
        <f t="shared" si="1"/>
        <v>0.49652777777777762</v>
      </c>
      <c r="D32" s="10" t="s">
        <v>1</v>
      </c>
      <c r="E32" s="11">
        <f t="shared" si="2"/>
        <v>0.49999999999999983</v>
      </c>
      <c r="F32" s="42"/>
      <c r="G32" s="42"/>
      <c r="I32" s="9">
        <f t="shared" si="3"/>
        <v>0.49652777777777762</v>
      </c>
      <c r="J32" s="10" t="s">
        <v>1</v>
      </c>
      <c r="K32" s="11">
        <f t="shared" si="4"/>
        <v>0.49999999999999983</v>
      </c>
      <c r="L32" s="42"/>
      <c r="M32" s="42"/>
      <c r="O32" s="9">
        <f t="shared" si="5"/>
        <v>0.49652777777777762</v>
      </c>
      <c r="P32" s="10" t="s">
        <v>1</v>
      </c>
      <c r="Q32" s="20">
        <f t="shared" si="6"/>
        <v>0.49999999999999983</v>
      </c>
      <c r="R32" s="38"/>
      <c r="S32" s="193"/>
    </row>
    <row r="33" spans="2:19" ht="27" customHeight="1" x14ac:dyDescent="0.45">
      <c r="B33" s="243" t="s">
        <v>68</v>
      </c>
      <c r="C33" s="15">
        <f t="shared" si="1"/>
        <v>0.49999999999999983</v>
      </c>
      <c r="D33" s="16" t="s">
        <v>1</v>
      </c>
      <c r="E33" s="17">
        <f t="shared" si="2"/>
        <v>0.5034722222222221</v>
      </c>
      <c r="F33" s="40">
        <v>10000</v>
      </c>
      <c r="G33" s="40">
        <v>20000</v>
      </c>
      <c r="I33" s="15">
        <f t="shared" si="3"/>
        <v>0.49999999999999983</v>
      </c>
      <c r="J33" s="16" t="s">
        <v>1</v>
      </c>
      <c r="K33" s="17">
        <f t="shared" si="4"/>
        <v>0.5034722222222221</v>
      </c>
      <c r="L33" s="40">
        <v>6800</v>
      </c>
      <c r="M33" s="51">
        <v>3800</v>
      </c>
      <c r="O33" s="15">
        <f t="shared" si="5"/>
        <v>0.49999999999999983</v>
      </c>
      <c r="P33" s="16" t="s">
        <v>1</v>
      </c>
      <c r="Q33" s="21">
        <f t="shared" si="6"/>
        <v>0.5034722222222221</v>
      </c>
      <c r="R33" s="126">
        <f t="shared" si="0"/>
        <v>13000</v>
      </c>
      <c r="S33" s="51">
        <v>13000</v>
      </c>
    </row>
    <row r="34" spans="2:19" ht="27" customHeight="1" x14ac:dyDescent="0.45">
      <c r="B34" s="243"/>
      <c r="C34" s="6">
        <f t="shared" si="1"/>
        <v>0.5034722222222221</v>
      </c>
      <c r="D34" s="7" t="s">
        <v>1</v>
      </c>
      <c r="E34" s="8">
        <f t="shared" si="2"/>
        <v>0.50694444444444431</v>
      </c>
      <c r="F34" s="40">
        <v>10000</v>
      </c>
      <c r="G34" s="40">
        <v>20500</v>
      </c>
      <c r="I34" s="6">
        <f t="shared" si="3"/>
        <v>0.5034722222222221</v>
      </c>
      <c r="J34" s="7" t="s">
        <v>1</v>
      </c>
      <c r="K34" s="8">
        <f t="shared" si="4"/>
        <v>0.50694444444444431</v>
      </c>
      <c r="L34" s="40">
        <v>6950</v>
      </c>
      <c r="M34" s="51">
        <v>3950</v>
      </c>
      <c r="O34" s="6">
        <f t="shared" si="5"/>
        <v>0.5034722222222221</v>
      </c>
      <c r="P34" s="7" t="s">
        <v>1</v>
      </c>
      <c r="Q34" s="19">
        <f t="shared" si="6"/>
        <v>0.50694444444444431</v>
      </c>
      <c r="R34" s="127">
        <f t="shared" si="0"/>
        <v>13500</v>
      </c>
      <c r="S34" s="51">
        <v>13500</v>
      </c>
    </row>
    <row r="35" spans="2:19" ht="27" customHeight="1" x14ac:dyDescent="0.45">
      <c r="B35" s="243"/>
      <c r="C35" s="6">
        <f t="shared" si="1"/>
        <v>0.50694444444444431</v>
      </c>
      <c r="D35" s="7" t="s">
        <v>1</v>
      </c>
      <c r="E35" s="8">
        <f t="shared" si="2"/>
        <v>0.51041666666666652</v>
      </c>
      <c r="F35" s="41" t="s">
        <v>50</v>
      </c>
      <c r="G35" s="41" t="s">
        <v>50</v>
      </c>
      <c r="I35" s="6">
        <f t="shared" si="3"/>
        <v>0.50694444444444431</v>
      </c>
      <c r="J35" s="7" t="s">
        <v>1</v>
      </c>
      <c r="K35" s="8">
        <f t="shared" si="4"/>
        <v>0.51041666666666652</v>
      </c>
      <c r="L35" s="41" t="s">
        <v>50</v>
      </c>
      <c r="M35" s="53" t="s">
        <v>50</v>
      </c>
      <c r="O35" s="6">
        <f t="shared" si="5"/>
        <v>0.50694444444444431</v>
      </c>
      <c r="P35" s="7" t="s">
        <v>1</v>
      </c>
      <c r="Q35" s="19">
        <f t="shared" si="6"/>
        <v>0.51041666666666652</v>
      </c>
      <c r="R35" s="127" t="s">
        <v>50</v>
      </c>
      <c r="S35" s="51" t="s">
        <v>50</v>
      </c>
    </row>
    <row r="36" spans="2:19" ht="27" customHeight="1" x14ac:dyDescent="0.45">
      <c r="B36" s="243"/>
      <c r="C36" s="6">
        <f t="shared" si="1"/>
        <v>0.51041666666666652</v>
      </c>
      <c r="D36" s="7" t="s">
        <v>1</v>
      </c>
      <c r="E36" s="8">
        <f t="shared" si="2"/>
        <v>0.51388888888888873</v>
      </c>
      <c r="F36" s="41" t="s">
        <v>50</v>
      </c>
      <c r="G36" s="41" t="s">
        <v>50</v>
      </c>
      <c r="I36" s="6">
        <f t="shared" si="3"/>
        <v>0.51041666666666652</v>
      </c>
      <c r="J36" s="7" t="s">
        <v>1</v>
      </c>
      <c r="K36" s="8">
        <f t="shared" si="4"/>
        <v>0.51388888888888873</v>
      </c>
      <c r="L36" s="41" t="s">
        <v>50</v>
      </c>
      <c r="M36" s="53" t="s">
        <v>50</v>
      </c>
      <c r="O36" s="6">
        <f t="shared" si="5"/>
        <v>0.51041666666666652</v>
      </c>
      <c r="P36" s="7" t="s">
        <v>1</v>
      </c>
      <c r="Q36" s="19">
        <f t="shared" si="6"/>
        <v>0.51388888888888873</v>
      </c>
      <c r="R36" s="127" t="s">
        <v>50</v>
      </c>
      <c r="S36" s="51" t="s">
        <v>50</v>
      </c>
    </row>
    <row r="37" spans="2:19" ht="27" customHeight="1" x14ac:dyDescent="0.45">
      <c r="B37" s="243"/>
      <c r="C37" s="6">
        <f t="shared" si="1"/>
        <v>0.51388888888888873</v>
      </c>
      <c r="D37" s="7" t="s">
        <v>1</v>
      </c>
      <c r="E37" s="8">
        <f t="shared" si="2"/>
        <v>0.51736111111111094</v>
      </c>
      <c r="F37" s="41" t="s">
        <v>50</v>
      </c>
      <c r="G37" s="41" t="s">
        <v>50</v>
      </c>
      <c r="I37" s="6">
        <f t="shared" si="3"/>
        <v>0.51388888888888873</v>
      </c>
      <c r="J37" s="7" t="s">
        <v>1</v>
      </c>
      <c r="K37" s="8">
        <f t="shared" si="4"/>
        <v>0.51736111111111094</v>
      </c>
      <c r="L37" s="41" t="s">
        <v>50</v>
      </c>
      <c r="M37" s="53" t="s">
        <v>50</v>
      </c>
      <c r="O37" s="6">
        <f t="shared" si="5"/>
        <v>0.51388888888888873</v>
      </c>
      <c r="P37" s="7" t="s">
        <v>1</v>
      </c>
      <c r="Q37" s="19">
        <f t="shared" si="6"/>
        <v>0.51736111111111094</v>
      </c>
      <c r="R37" s="127" t="s">
        <v>50</v>
      </c>
      <c r="S37" s="51" t="s">
        <v>50</v>
      </c>
    </row>
    <row r="38" spans="2:19" ht="27" customHeight="1" x14ac:dyDescent="0.45">
      <c r="B38" s="243"/>
      <c r="C38" s="9">
        <f t="shared" si="1"/>
        <v>0.51736111111111094</v>
      </c>
      <c r="D38" s="10" t="s">
        <v>1</v>
      </c>
      <c r="E38" s="11">
        <f t="shared" si="2"/>
        <v>0.52083333333333315</v>
      </c>
      <c r="F38" s="42"/>
      <c r="G38" s="42"/>
      <c r="I38" s="9">
        <f t="shared" si="3"/>
        <v>0.51736111111111094</v>
      </c>
      <c r="J38" s="10" t="s">
        <v>1</v>
      </c>
      <c r="K38" s="11">
        <f t="shared" si="4"/>
        <v>0.52083333333333315</v>
      </c>
      <c r="L38" s="42"/>
      <c r="M38" s="175"/>
      <c r="O38" s="9">
        <f t="shared" si="5"/>
        <v>0.51736111111111094</v>
      </c>
      <c r="P38" s="10" t="s">
        <v>1</v>
      </c>
      <c r="Q38" s="20">
        <f t="shared" si="6"/>
        <v>0.52083333333333315</v>
      </c>
      <c r="R38" s="34"/>
      <c r="S38" s="175"/>
    </row>
    <row r="39" spans="2:19" x14ac:dyDescent="0.45">
      <c r="C39" s="2"/>
      <c r="D39" s="1"/>
      <c r="E39" s="2"/>
    </row>
    <row r="40" spans="2:19" x14ac:dyDescent="0.45">
      <c r="C40" s="2"/>
      <c r="D40" s="1"/>
      <c r="E40" s="2"/>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sheetData>
  <mergeCells count="21">
    <mergeCell ref="B11:D11"/>
    <mergeCell ref="E11:G11"/>
    <mergeCell ref="B5:D5"/>
    <mergeCell ref="E5:G5"/>
    <mergeCell ref="B6:D6"/>
    <mergeCell ref="E6:G6"/>
    <mergeCell ref="B7:D7"/>
    <mergeCell ref="E7:G7"/>
    <mergeCell ref="B8:D8"/>
    <mergeCell ref="E8:G8"/>
    <mergeCell ref="B9:D9"/>
    <mergeCell ref="E9:G9"/>
    <mergeCell ref="B10:D10"/>
    <mergeCell ref="S21:S32"/>
    <mergeCell ref="B33:B38"/>
    <mergeCell ref="B12:D12"/>
    <mergeCell ref="E12:G12"/>
    <mergeCell ref="B20:E20"/>
    <mergeCell ref="I20:K20"/>
    <mergeCell ref="O20:Q20"/>
    <mergeCell ref="B21:B32"/>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209CC-D705-467F-A611-B9C4704ACCAE}">
  <sheetPr>
    <tabColor rgb="FFFFFF00"/>
    <pageSetUpPr fitToPage="1"/>
  </sheetPr>
  <dimension ref="A1:U9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70</v>
      </c>
    </row>
    <row r="3" spans="2:7" ht="22.2" x14ac:dyDescent="0.45">
      <c r="B3" s="144" t="s">
        <v>72</v>
      </c>
    </row>
    <row r="5" spans="2:7" x14ac:dyDescent="0.45">
      <c r="B5" s="184" t="s">
        <v>0</v>
      </c>
      <c r="C5" s="185"/>
      <c r="D5" s="186"/>
      <c r="E5" s="187"/>
      <c r="F5" s="187"/>
      <c r="G5" s="187"/>
    </row>
    <row r="6" spans="2:7" x14ac:dyDescent="0.45">
      <c r="B6" s="184" t="s">
        <v>3</v>
      </c>
      <c r="C6" s="185"/>
      <c r="D6" s="186"/>
      <c r="E6" s="187"/>
      <c r="F6" s="187"/>
      <c r="G6" s="187"/>
    </row>
    <row r="7" spans="2:7" x14ac:dyDescent="0.45">
      <c r="B7" s="184" t="s">
        <v>26</v>
      </c>
      <c r="C7" s="185"/>
      <c r="D7" s="186"/>
      <c r="E7" s="188"/>
      <c r="F7" s="189"/>
      <c r="G7" s="190"/>
    </row>
    <row r="8" spans="2:7" x14ac:dyDescent="0.45">
      <c r="B8" s="178" t="s">
        <v>5</v>
      </c>
      <c r="C8" s="179"/>
      <c r="D8" s="180"/>
      <c r="E8" s="181"/>
      <c r="F8" s="182"/>
      <c r="G8" s="183"/>
    </row>
    <row r="9" spans="2:7" x14ac:dyDescent="0.45">
      <c r="B9" s="184" t="s">
        <v>7</v>
      </c>
      <c r="C9" s="185"/>
      <c r="D9" s="186"/>
      <c r="E9" s="172"/>
      <c r="F9" s="171" t="s">
        <v>4</v>
      </c>
      <c r="G9" s="25">
        <f>E9+TIME(1,30,0)</f>
        <v>6.25E-2</v>
      </c>
    </row>
    <row r="10" spans="2:7" x14ac:dyDescent="0.45">
      <c r="B10" s="184" t="s">
        <v>22</v>
      </c>
      <c r="C10" s="185"/>
      <c r="D10" s="186"/>
      <c r="E10" s="195"/>
      <c r="F10" s="196"/>
      <c r="G10" s="197"/>
    </row>
    <row r="11" spans="2:7" x14ac:dyDescent="0.45">
      <c r="B11" s="222" t="s">
        <v>20</v>
      </c>
      <c r="C11" s="223"/>
      <c r="D11" s="224"/>
      <c r="E11" s="195"/>
      <c r="F11" s="196"/>
      <c r="G11" s="197"/>
    </row>
    <row r="12" spans="2:7" x14ac:dyDescent="0.45">
      <c r="B12" s="30" t="s">
        <v>10</v>
      </c>
      <c r="C12" s="27"/>
      <c r="D12" s="27"/>
      <c r="E12" s="28"/>
      <c r="F12" s="28"/>
      <c r="G12" s="28"/>
    </row>
    <row r="13" spans="2:7" x14ac:dyDescent="0.45">
      <c r="B13" s="39" t="s">
        <v>12</v>
      </c>
      <c r="C13" s="27"/>
      <c r="D13" s="27"/>
      <c r="E13" s="28"/>
      <c r="F13" s="28"/>
      <c r="G13" s="28"/>
    </row>
    <row r="14" spans="2:7" x14ac:dyDescent="0.45">
      <c r="B14" s="26" t="s">
        <v>66</v>
      </c>
      <c r="C14" s="57"/>
      <c r="D14" s="57"/>
      <c r="E14" s="61"/>
      <c r="F14" s="28"/>
      <c r="G14" s="28"/>
    </row>
    <row r="15" spans="2:7" x14ac:dyDescent="0.45">
      <c r="B15" s="58"/>
      <c r="C15" s="57"/>
      <c r="D15" s="57"/>
      <c r="E15" s="61"/>
      <c r="F15" s="28"/>
      <c r="G15" s="28"/>
    </row>
    <row r="16" spans="2:7" x14ac:dyDescent="0.45">
      <c r="B16" s="58"/>
      <c r="C16" s="57"/>
      <c r="D16" s="57"/>
      <c r="E16" s="61"/>
      <c r="F16" s="28"/>
      <c r="G16" s="28"/>
    </row>
    <row r="17" spans="1:21" x14ac:dyDescent="0.45">
      <c r="B17" s="58"/>
      <c r="C17" s="58"/>
      <c r="D17" s="58"/>
      <c r="E17" s="58"/>
    </row>
    <row r="18" spans="1:21" x14ac:dyDescent="0.45">
      <c r="B18" s="58"/>
      <c r="C18" s="58"/>
      <c r="D18" s="58"/>
      <c r="E18" s="58"/>
    </row>
    <row r="19" spans="1:21" x14ac:dyDescent="0.45">
      <c r="B19" s="58"/>
      <c r="C19" s="58"/>
      <c r="D19" s="58"/>
      <c r="E19" s="58"/>
    </row>
    <row r="20" spans="1:21" x14ac:dyDescent="0.45">
      <c r="B20" s="58"/>
      <c r="C20" s="58"/>
      <c r="D20" s="58"/>
      <c r="E20" s="58"/>
    </row>
    <row r="21" spans="1:21" x14ac:dyDescent="0.45">
      <c r="B21" s="26" t="s">
        <v>11</v>
      </c>
      <c r="H21" s="24" t="s">
        <v>56</v>
      </c>
      <c r="N21" s="24" t="s">
        <v>16</v>
      </c>
    </row>
    <row r="22" spans="1:21" s="1" customFormat="1" ht="50.4" x14ac:dyDescent="0.45">
      <c r="A22" s="24"/>
      <c r="B22" s="198" t="s">
        <v>2</v>
      </c>
      <c r="C22" s="198"/>
      <c r="D22" s="198"/>
      <c r="E22" s="198"/>
      <c r="F22" s="29" t="s">
        <v>13</v>
      </c>
      <c r="H22" s="201" t="s">
        <v>2</v>
      </c>
      <c r="I22" s="202"/>
      <c r="J22" s="203"/>
      <c r="K22" s="29" t="s">
        <v>14</v>
      </c>
      <c r="L22" s="133"/>
      <c r="N22" s="201" t="s">
        <v>2</v>
      </c>
      <c r="O22" s="202"/>
      <c r="P22" s="203"/>
      <c r="Q22" s="45" t="s">
        <v>74</v>
      </c>
      <c r="R22" s="128" t="s">
        <v>49</v>
      </c>
      <c r="S22" s="134"/>
      <c r="T22" s="24"/>
    </row>
    <row r="23" spans="1:21" s="1" customFormat="1" ht="27" customHeight="1" x14ac:dyDescent="0.45">
      <c r="B23" s="204" t="s">
        <v>8</v>
      </c>
      <c r="C23" s="3">
        <f>E9</f>
        <v>0</v>
      </c>
      <c r="D23" s="4" t="s">
        <v>1</v>
      </c>
      <c r="E23" s="5">
        <f>C23+TIME(0,5,0)</f>
        <v>3.472222222222222E-3</v>
      </c>
      <c r="F23" s="40"/>
      <c r="G23" s="2"/>
      <c r="H23" s="3">
        <f>C23</f>
        <v>0</v>
      </c>
      <c r="I23" s="4" t="s">
        <v>1</v>
      </c>
      <c r="J23" s="5">
        <f>H23+TIME(0,5,0)</f>
        <v>3.472222222222222E-3</v>
      </c>
      <c r="K23" s="40"/>
      <c r="L23" s="220"/>
      <c r="M23" s="2"/>
      <c r="N23" s="3">
        <f>H23</f>
        <v>0</v>
      </c>
      <c r="O23" s="4" t="s">
        <v>1</v>
      </c>
      <c r="P23" s="18">
        <f>N23+TIME(0,5,0)</f>
        <v>3.472222222222222E-3</v>
      </c>
      <c r="Q23" s="31">
        <f t="shared" ref="Q23:Q40" si="0">K23-F23</f>
        <v>0</v>
      </c>
      <c r="R23" s="191" t="s">
        <v>15</v>
      </c>
      <c r="S23" s="221"/>
    </row>
    <row r="24" spans="1:21" s="1" customFormat="1" ht="27" customHeight="1" x14ac:dyDescent="0.45">
      <c r="B24" s="205"/>
      <c r="C24" s="6">
        <f>E23</f>
        <v>3.472222222222222E-3</v>
      </c>
      <c r="D24" s="7" t="s">
        <v>1</v>
      </c>
      <c r="E24" s="8">
        <f>C24+TIME(0,5,0)</f>
        <v>6.9444444444444441E-3</v>
      </c>
      <c r="F24" s="40"/>
      <c r="H24" s="6">
        <f>J23</f>
        <v>3.472222222222222E-3</v>
      </c>
      <c r="I24" s="7" t="s">
        <v>1</v>
      </c>
      <c r="J24" s="8">
        <f>H24+TIME(0,5,0)</f>
        <v>6.9444444444444441E-3</v>
      </c>
      <c r="K24" s="40"/>
      <c r="L24" s="220"/>
      <c r="N24" s="6">
        <f>P23</f>
        <v>3.472222222222222E-3</v>
      </c>
      <c r="O24" s="7" t="s">
        <v>1</v>
      </c>
      <c r="P24" s="19">
        <f>N24+TIME(0,5,0)</f>
        <v>6.9444444444444441E-3</v>
      </c>
      <c r="Q24" s="32">
        <f t="shared" si="0"/>
        <v>0</v>
      </c>
      <c r="R24" s="192"/>
      <c r="S24" s="221"/>
      <c r="U24" s="23"/>
    </row>
    <row r="25" spans="1:21" ht="27" customHeight="1" x14ac:dyDescent="0.45">
      <c r="A25" s="1"/>
      <c r="B25" s="205"/>
      <c r="C25" s="6">
        <f t="shared" ref="C25:C40" si="1">E24</f>
        <v>6.9444444444444441E-3</v>
      </c>
      <c r="D25" s="7" t="s">
        <v>1</v>
      </c>
      <c r="E25" s="8">
        <f t="shared" ref="E25:E40" si="2">C25+TIME(0,5,0)</f>
        <v>1.0416666666666666E-2</v>
      </c>
      <c r="F25" s="41"/>
      <c r="G25" s="2"/>
      <c r="H25" s="6">
        <f t="shared" ref="H25:H40" si="3">J24</f>
        <v>6.9444444444444441E-3</v>
      </c>
      <c r="I25" s="7" t="s">
        <v>1</v>
      </c>
      <c r="J25" s="8">
        <f t="shared" ref="J25:J40" si="4">H25+TIME(0,5,0)</f>
        <v>1.0416666666666666E-2</v>
      </c>
      <c r="K25" s="41"/>
      <c r="L25" s="220"/>
      <c r="M25" s="2"/>
      <c r="N25" s="6">
        <f t="shared" ref="N25:N40" si="5">P24</f>
        <v>6.9444444444444441E-3</v>
      </c>
      <c r="O25" s="7" t="s">
        <v>1</v>
      </c>
      <c r="P25" s="19">
        <f t="shared" ref="P25:P40" si="6">N25+TIME(0,5,0)</f>
        <v>1.0416666666666666E-2</v>
      </c>
      <c r="Q25" s="33">
        <f t="shared" si="0"/>
        <v>0</v>
      </c>
      <c r="R25" s="192"/>
      <c r="S25" s="221"/>
      <c r="T25" s="1"/>
    </row>
    <row r="26" spans="1:21" ht="27" customHeight="1" x14ac:dyDescent="0.45">
      <c r="B26" s="205"/>
      <c r="C26" s="6">
        <f t="shared" si="1"/>
        <v>1.0416666666666666E-2</v>
      </c>
      <c r="D26" s="7" t="s">
        <v>1</v>
      </c>
      <c r="E26" s="8">
        <f t="shared" si="2"/>
        <v>1.3888888888888888E-2</v>
      </c>
      <c r="F26" s="41"/>
      <c r="H26" s="6">
        <f t="shared" si="3"/>
        <v>1.0416666666666666E-2</v>
      </c>
      <c r="I26" s="7" t="s">
        <v>1</v>
      </c>
      <c r="J26" s="8">
        <f t="shared" si="4"/>
        <v>1.3888888888888888E-2</v>
      </c>
      <c r="K26" s="41"/>
      <c r="L26" s="220"/>
      <c r="N26" s="6">
        <f t="shared" si="5"/>
        <v>1.0416666666666666E-2</v>
      </c>
      <c r="O26" s="7" t="s">
        <v>1</v>
      </c>
      <c r="P26" s="19">
        <f t="shared" si="6"/>
        <v>1.3888888888888888E-2</v>
      </c>
      <c r="Q26" s="33">
        <f t="shared" si="0"/>
        <v>0</v>
      </c>
      <c r="R26" s="192"/>
      <c r="S26" s="221"/>
    </row>
    <row r="27" spans="1:21" ht="27" customHeight="1" x14ac:dyDescent="0.45">
      <c r="B27" s="205"/>
      <c r="C27" s="6">
        <f t="shared" si="1"/>
        <v>1.3888888888888888E-2</v>
      </c>
      <c r="D27" s="7" t="s">
        <v>1</v>
      </c>
      <c r="E27" s="8">
        <f t="shared" si="2"/>
        <v>1.7361111111111112E-2</v>
      </c>
      <c r="F27" s="41"/>
      <c r="H27" s="6">
        <f t="shared" si="3"/>
        <v>1.3888888888888888E-2</v>
      </c>
      <c r="I27" s="7" t="s">
        <v>1</v>
      </c>
      <c r="J27" s="8">
        <f t="shared" si="4"/>
        <v>1.7361111111111112E-2</v>
      </c>
      <c r="K27" s="41"/>
      <c r="L27" s="220"/>
      <c r="N27" s="6">
        <f t="shared" si="5"/>
        <v>1.3888888888888888E-2</v>
      </c>
      <c r="O27" s="7" t="s">
        <v>1</v>
      </c>
      <c r="P27" s="19">
        <f t="shared" si="6"/>
        <v>1.7361111111111112E-2</v>
      </c>
      <c r="Q27" s="33">
        <f t="shared" si="0"/>
        <v>0</v>
      </c>
      <c r="R27" s="192"/>
      <c r="S27" s="221"/>
    </row>
    <row r="28" spans="1:21" ht="27" customHeight="1" x14ac:dyDescent="0.45">
      <c r="B28" s="205"/>
      <c r="C28" s="6">
        <f t="shared" si="1"/>
        <v>1.7361111111111112E-2</v>
      </c>
      <c r="D28" s="7" t="s">
        <v>1</v>
      </c>
      <c r="E28" s="8">
        <f t="shared" si="2"/>
        <v>2.0833333333333336E-2</v>
      </c>
      <c r="F28" s="41"/>
      <c r="H28" s="6">
        <f t="shared" si="3"/>
        <v>1.7361111111111112E-2</v>
      </c>
      <c r="I28" s="7" t="s">
        <v>1</v>
      </c>
      <c r="J28" s="8">
        <f t="shared" si="4"/>
        <v>2.0833333333333336E-2</v>
      </c>
      <c r="K28" s="41"/>
      <c r="L28" s="220"/>
      <c r="N28" s="6">
        <f t="shared" si="5"/>
        <v>1.7361111111111112E-2</v>
      </c>
      <c r="O28" s="7" t="s">
        <v>1</v>
      </c>
      <c r="P28" s="19">
        <f t="shared" si="6"/>
        <v>2.0833333333333336E-2</v>
      </c>
      <c r="Q28" s="32">
        <f t="shared" si="0"/>
        <v>0</v>
      </c>
      <c r="R28" s="192"/>
      <c r="S28" s="221"/>
    </row>
    <row r="29" spans="1:21" ht="27" customHeight="1" x14ac:dyDescent="0.45">
      <c r="B29" s="205"/>
      <c r="C29" s="6">
        <f t="shared" si="1"/>
        <v>2.0833333333333336E-2</v>
      </c>
      <c r="D29" s="7" t="s">
        <v>1</v>
      </c>
      <c r="E29" s="8">
        <f t="shared" si="2"/>
        <v>2.4305555555555559E-2</v>
      </c>
      <c r="F29" s="41"/>
      <c r="H29" s="6">
        <f t="shared" si="3"/>
        <v>2.0833333333333336E-2</v>
      </c>
      <c r="I29" s="7" t="s">
        <v>1</v>
      </c>
      <c r="J29" s="8">
        <f t="shared" si="4"/>
        <v>2.4305555555555559E-2</v>
      </c>
      <c r="K29" s="41"/>
      <c r="L29" s="220"/>
      <c r="N29" s="6">
        <f t="shared" si="5"/>
        <v>2.0833333333333336E-2</v>
      </c>
      <c r="O29" s="7" t="s">
        <v>1</v>
      </c>
      <c r="P29" s="19">
        <f t="shared" si="6"/>
        <v>2.4305555555555559E-2</v>
      </c>
      <c r="Q29" s="32">
        <f t="shared" si="0"/>
        <v>0</v>
      </c>
      <c r="R29" s="192"/>
      <c r="S29" s="221"/>
    </row>
    <row r="30" spans="1:21" ht="27" customHeight="1" x14ac:dyDescent="0.45">
      <c r="B30" s="205"/>
      <c r="C30" s="6">
        <f t="shared" si="1"/>
        <v>2.4305555555555559E-2</v>
      </c>
      <c r="D30" s="7" t="s">
        <v>1</v>
      </c>
      <c r="E30" s="8">
        <f t="shared" si="2"/>
        <v>2.7777777777777783E-2</v>
      </c>
      <c r="F30" s="41"/>
      <c r="H30" s="6">
        <f t="shared" si="3"/>
        <v>2.4305555555555559E-2</v>
      </c>
      <c r="I30" s="7" t="s">
        <v>1</v>
      </c>
      <c r="J30" s="8">
        <f t="shared" si="4"/>
        <v>2.7777777777777783E-2</v>
      </c>
      <c r="K30" s="41"/>
      <c r="L30" s="220"/>
      <c r="N30" s="6">
        <f t="shared" si="5"/>
        <v>2.4305555555555559E-2</v>
      </c>
      <c r="O30" s="7" t="s">
        <v>1</v>
      </c>
      <c r="P30" s="19">
        <f t="shared" si="6"/>
        <v>2.7777777777777783E-2</v>
      </c>
      <c r="Q30" s="32">
        <f t="shared" si="0"/>
        <v>0</v>
      </c>
      <c r="R30" s="192"/>
      <c r="S30" s="221"/>
    </row>
    <row r="31" spans="1:21" ht="27" customHeight="1" x14ac:dyDescent="0.45">
      <c r="B31" s="205"/>
      <c r="C31" s="6">
        <f t="shared" si="1"/>
        <v>2.7777777777777783E-2</v>
      </c>
      <c r="D31" s="7" t="s">
        <v>1</v>
      </c>
      <c r="E31" s="8">
        <f t="shared" si="2"/>
        <v>3.1250000000000007E-2</v>
      </c>
      <c r="F31" s="41"/>
      <c r="H31" s="6">
        <f t="shared" si="3"/>
        <v>2.7777777777777783E-2</v>
      </c>
      <c r="I31" s="7" t="s">
        <v>1</v>
      </c>
      <c r="J31" s="8">
        <f t="shared" si="4"/>
        <v>3.1250000000000007E-2</v>
      </c>
      <c r="K31" s="41"/>
      <c r="L31" s="220"/>
      <c r="N31" s="6">
        <f t="shared" si="5"/>
        <v>2.7777777777777783E-2</v>
      </c>
      <c r="O31" s="7" t="s">
        <v>1</v>
      </c>
      <c r="P31" s="19">
        <f t="shared" si="6"/>
        <v>3.1250000000000007E-2</v>
      </c>
      <c r="Q31" s="32">
        <f t="shared" si="0"/>
        <v>0</v>
      </c>
      <c r="R31" s="192"/>
      <c r="S31" s="221"/>
    </row>
    <row r="32" spans="1:21" ht="27" customHeight="1" x14ac:dyDescent="0.45">
      <c r="B32" s="205"/>
      <c r="C32" s="6">
        <f t="shared" si="1"/>
        <v>3.1250000000000007E-2</v>
      </c>
      <c r="D32" s="7" t="s">
        <v>1</v>
      </c>
      <c r="E32" s="8">
        <f t="shared" si="2"/>
        <v>3.4722222222222231E-2</v>
      </c>
      <c r="F32" s="41"/>
      <c r="H32" s="6">
        <f t="shared" si="3"/>
        <v>3.1250000000000007E-2</v>
      </c>
      <c r="I32" s="7" t="s">
        <v>1</v>
      </c>
      <c r="J32" s="8">
        <f t="shared" si="4"/>
        <v>3.4722222222222231E-2</v>
      </c>
      <c r="K32" s="41"/>
      <c r="L32" s="220"/>
      <c r="N32" s="6">
        <f t="shared" si="5"/>
        <v>3.1250000000000007E-2</v>
      </c>
      <c r="O32" s="7" t="s">
        <v>1</v>
      </c>
      <c r="P32" s="19">
        <f t="shared" si="6"/>
        <v>3.4722222222222231E-2</v>
      </c>
      <c r="Q32" s="32">
        <f t="shared" si="0"/>
        <v>0</v>
      </c>
      <c r="R32" s="192"/>
      <c r="S32" s="221"/>
    </row>
    <row r="33" spans="2:19" ht="27" customHeight="1" x14ac:dyDescent="0.45">
      <c r="B33" s="205"/>
      <c r="C33" s="6">
        <f t="shared" si="1"/>
        <v>3.4722222222222231E-2</v>
      </c>
      <c r="D33" s="7" t="s">
        <v>1</v>
      </c>
      <c r="E33" s="8">
        <f t="shared" si="2"/>
        <v>3.8194444444444454E-2</v>
      </c>
      <c r="F33" s="41"/>
      <c r="H33" s="6">
        <f t="shared" si="3"/>
        <v>3.4722222222222231E-2</v>
      </c>
      <c r="I33" s="7" t="s">
        <v>1</v>
      </c>
      <c r="J33" s="8">
        <f t="shared" si="4"/>
        <v>3.8194444444444454E-2</v>
      </c>
      <c r="K33" s="41"/>
      <c r="L33" s="220"/>
      <c r="N33" s="6">
        <f t="shared" si="5"/>
        <v>3.4722222222222231E-2</v>
      </c>
      <c r="O33" s="7" t="s">
        <v>1</v>
      </c>
      <c r="P33" s="19">
        <f t="shared" si="6"/>
        <v>3.8194444444444454E-2</v>
      </c>
      <c r="Q33" s="32">
        <f t="shared" si="0"/>
        <v>0</v>
      </c>
      <c r="R33" s="192"/>
      <c r="S33" s="221"/>
    </row>
    <row r="34" spans="2:19" ht="27" customHeight="1" x14ac:dyDescent="0.45">
      <c r="B34" s="206"/>
      <c r="C34" s="9">
        <f t="shared" si="1"/>
        <v>3.8194444444444454E-2</v>
      </c>
      <c r="D34" s="10" t="s">
        <v>1</v>
      </c>
      <c r="E34" s="11">
        <f t="shared" si="2"/>
        <v>4.1666666666666678E-2</v>
      </c>
      <c r="F34" s="42"/>
      <c r="H34" s="9">
        <f t="shared" si="3"/>
        <v>3.8194444444444454E-2</v>
      </c>
      <c r="I34" s="10" t="s">
        <v>1</v>
      </c>
      <c r="J34" s="11">
        <f t="shared" si="4"/>
        <v>4.1666666666666678E-2</v>
      </c>
      <c r="K34" s="42"/>
      <c r="L34" s="220"/>
      <c r="N34" s="9">
        <f t="shared" si="5"/>
        <v>3.8194444444444454E-2</v>
      </c>
      <c r="O34" s="10" t="s">
        <v>1</v>
      </c>
      <c r="P34" s="20">
        <f t="shared" si="6"/>
        <v>4.1666666666666678E-2</v>
      </c>
      <c r="Q34" s="34">
        <f t="shared" si="0"/>
        <v>0</v>
      </c>
      <c r="R34" s="193"/>
      <c r="S34" s="221"/>
    </row>
    <row r="35" spans="2:19" ht="27" customHeight="1" x14ac:dyDescent="0.45">
      <c r="B35" s="243" t="s">
        <v>68</v>
      </c>
      <c r="C35" s="15">
        <f t="shared" si="1"/>
        <v>4.1666666666666678E-2</v>
      </c>
      <c r="D35" s="16" t="s">
        <v>1</v>
      </c>
      <c r="E35" s="17">
        <f t="shared" si="2"/>
        <v>4.5138888888888902E-2</v>
      </c>
      <c r="F35" s="40"/>
      <c r="H35" s="15">
        <f t="shared" si="3"/>
        <v>4.1666666666666678E-2</v>
      </c>
      <c r="I35" s="16" t="s">
        <v>1</v>
      </c>
      <c r="J35" s="17">
        <f t="shared" si="4"/>
        <v>4.5138888888888902E-2</v>
      </c>
      <c r="K35" s="40"/>
      <c r="L35" s="130"/>
      <c r="N35" s="15">
        <f t="shared" si="5"/>
        <v>4.1666666666666678E-2</v>
      </c>
      <c r="O35" s="16" t="s">
        <v>1</v>
      </c>
      <c r="P35" s="21">
        <f t="shared" si="6"/>
        <v>4.5138888888888902E-2</v>
      </c>
      <c r="Q35" s="32">
        <f t="shared" si="0"/>
        <v>0</v>
      </c>
      <c r="R35" s="135"/>
      <c r="S35" s="130" t="str">
        <f t="shared" ref="S35:S40" si="7">IF(L35="","",L35-F35)</f>
        <v/>
      </c>
    </row>
    <row r="36" spans="2:19" ht="27" customHeight="1" x14ac:dyDescent="0.45">
      <c r="B36" s="243"/>
      <c r="C36" s="6">
        <f t="shared" si="1"/>
        <v>4.5138888888888902E-2</v>
      </c>
      <c r="D36" s="7" t="s">
        <v>1</v>
      </c>
      <c r="E36" s="8">
        <f t="shared" si="2"/>
        <v>4.8611111111111126E-2</v>
      </c>
      <c r="F36" s="40"/>
      <c r="H36" s="6">
        <f t="shared" si="3"/>
        <v>4.5138888888888902E-2</v>
      </c>
      <c r="I36" s="7" t="s">
        <v>1</v>
      </c>
      <c r="J36" s="8">
        <f t="shared" si="4"/>
        <v>4.8611111111111126E-2</v>
      </c>
      <c r="K36" s="40"/>
      <c r="L36" s="130"/>
      <c r="N36" s="6">
        <f t="shared" si="5"/>
        <v>4.5138888888888902E-2</v>
      </c>
      <c r="O36" s="7" t="s">
        <v>1</v>
      </c>
      <c r="P36" s="19">
        <f t="shared" si="6"/>
        <v>4.8611111111111126E-2</v>
      </c>
      <c r="Q36" s="32">
        <f t="shared" si="0"/>
        <v>0</v>
      </c>
      <c r="R36" s="136"/>
      <c r="S36" s="130" t="str">
        <f t="shared" si="7"/>
        <v/>
      </c>
    </row>
    <row r="37" spans="2:19" ht="27" customHeight="1" x14ac:dyDescent="0.45">
      <c r="B37" s="243"/>
      <c r="C37" s="6">
        <f t="shared" si="1"/>
        <v>4.8611111111111126E-2</v>
      </c>
      <c r="D37" s="7" t="s">
        <v>1</v>
      </c>
      <c r="E37" s="8">
        <f t="shared" si="2"/>
        <v>5.208333333333335E-2</v>
      </c>
      <c r="F37" s="41"/>
      <c r="H37" s="6">
        <f t="shared" si="3"/>
        <v>4.8611111111111126E-2</v>
      </c>
      <c r="I37" s="7" t="s">
        <v>1</v>
      </c>
      <c r="J37" s="8">
        <f t="shared" si="4"/>
        <v>5.208333333333335E-2</v>
      </c>
      <c r="K37" s="41"/>
      <c r="L37" s="131"/>
      <c r="N37" s="6">
        <f t="shared" si="5"/>
        <v>4.8611111111111126E-2</v>
      </c>
      <c r="O37" s="7" t="s">
        <v>1</v>
      </c>
      <c r="P37" s="19">
        <f t="shared" si="6"/>
        <v>5.208333333333335E-2</v>
      </c>
      <c r="Q37" s="33">
        <f t="shared" si="0"/>
        <v>0</v>
      </c>
      <c r="R37" s="136"/>
      <c r="S37" s="130" t="str">
        <f t="shared" si="7"/>
        <v/>
      </c>
    </row>
    <row r="38" spans="2:19" ht="27" customHeight="1" x14ac:dyDescent="0.45">
      <c r="B38" s="243"/>
      <c r="C38" s="6">
        <f t="shared" si="1"/>
        <v>5.208333333333335E-2</v>
      </c>
      <c r="D38" s="7" t="s">
        <v>1</v>
      </c>
      <c r="E38" s="8">
        <f t="shared" si="2"/>
        <v>5.5555555555555573E-2</v>
      </c>
      <c r="F38" s="41"/>
      <c r="H38" s="6">
        <f t="shared" si="3"/>
        <v>5.208333333333335E-2</v>
      </c>
      <c r="I38" s="7" t="s">
        <v>1</v>
      </c>
      <c r="J38" s="8">
        <f t="shared" si="4"/>
        <v>5.5555555555555573E-2</v>
      </c>
      <c r="K38" s="41"/>
      <c r="L38" s="131"/>
      <c r="N38" s="6">
        <f t="shared" si="5"/>
        <v>5.208333333333335E-2</v>
      </c>
      <c r="O38" s="7" t="s">
        <v>1</v>
      </c>
      <c r="P38" s="19">
        <f t="shared" si="6"/>
        <v>5.5555555555555573E-2</v>
      </c>
      <c r="Q38" s="33">
        <f t="shared" si="0"/>
        <v>0</v>
      </c>
      <c r="R38" s="136"/>
      <c r="S38" s="130" t="str">
        <f t="shared" si="7"/>
        <v/>
      </c>
    </row>
    <row r="39" spans="2:19" ht="27" customHeight="1" x14ac:dyDescent="0.45">
      <c r="B39" s="243"/>
      <c r="C39" s="6">
        <f t="shared" si="1"/>
        <v>5.5555555555555573E-2</v>
      </c>
      <c r="D39" s="7" t="s">
        <v>1</v>
      </c>
      <c r="E39" s="8">
        <f t="shared" si="2"/>
        <v>5.9027777777777797E-2</v>
      </c>
      <c r="F39" s="41"/>
      <c r="H39" s="6">
        <f t="shared" si="3"/>
        <v>5.5555555555555573E-2</v>
      </c>
      <c r="I39" s="7" t="s">
        <v>1</v>
      </c>
      <c r="J39" s="8">
        <f t="shared" si="4"/>
        <v>5.9027777777777797E-2</v>
      </c>
      <c r="K39" s="41"/>
      <c r="L39" s="131"/>
      <c r="N39" s="6">
        <f t="shared" si="5"/>
        <v>5.5555555555555573E-2</v>
      </c>
      <c r="O39" s="7" t="s">
        <v>1</v>
      </c>
      <c r="P39" s="19">
        <f t="shared" si="6"/>
        <v>5.9027777777777797E-2</v>
      </c>
      <c r="Q39" s="33">
        <f t="shared" si="0"/>
        <v>0</v>
      </c>
      <c r="R39" s="136"/>
      <c r="S39" s="130" t="str">
        <f t="shared" si="7"/>
        <v/>
      </c>
    </row>
    <row r="40" spans="2:19" ht="27" customHeight="1" x14ac:dyDescent="0.45">
      <c r="B40" s="243"/>
      <c r="C40" s="9">
        <f t="shared" si="1"/>
        <v>5.9027777777777797E-2</v>
      </c>
      <c r="D40" s="10" t="s">
        <v>1</v>
      </c>
      <c r="E40" s="11">
        <f t="shared" si="2"/>
        <v>6.2500000000000014E-2</v>
      </c>
      <c r="F40" s="42"/>
      <c r="H40" s="9">
        <f t="shared" si="3"/>
        <v>5.9027777777777797E-2</v>
      </c>
      <c r="I40" s="10" t="s">
        <v>1</v>
      </c>
      <c r="J40" s="11">
        <f t="shared" si="4"/>
        <v>6.2500000000000014E-2</v>
      </c>
      <c r="K40" s="42"/>
      <c r="L40" s="130"/>
      <c r="N40" s="9">
        <f t="shared" si="5"/>
        <v>5.9027777777777797E-2</v>
      </c>
      <c r="O40" s="10" t="s">
        <v>1</v>
      </c>
      <c r="P40" s="20">
        <f t="shared" si="6"/>
        <v>6.2500000000000014E-2</v>
      </c>
      <c r="Q40" s="34">
        <f t="shared" si="0"/>
        <v>0</v>
      </c>
      <c r="R40" s="176"/>
      <c r="S40" s="130" t="str">
        <f t="shared" si="7"/>
        <v/>
      </c>
    </row>
    <row r="41" spans="2:19" x14ac:dyDescent="0.45">
      <c r="C41" s="2"/>
      <c r="D41" s="1"/>
      <c r="E41" s="2"/>
      <c r="L41" s="132"/>
    </row>
    <row r="42" spans="2:19" x14ac:dyDescent="0.45">
      <c r="C42" s="2"/>
      <c r="D42" s="1"/>
      <c r="E42" s="2"/>
      <c r="L42" s="132"/>
    </row>
    <row r="43" spans="2:19" x14ac:dyDescent="0.45">
      <c r="C43" s="2"/>
      <c r="D43" s="1"/>
      <c r="E43" s="2"/>
      <c r="L43" s="132"/>
    </row>
    <row r="44" spans="2:19" x14ac:dyDescent="0.45">
      <c r="C44" s="2"/>
      <c r="D44" s="1"/>
      <c r="E44" s="2"/>
      <c r="L44" s="132"/>
    </row>
    <row r="45" spans="2:19" x14ac:dyDescent="0.45">
      <c r="C45" s="2"/>
      <c r="D45" s="1"/>
      <c r="E45" s="2"/>
      <c r="L45" s="132"/>
    </row>
    <row r="46" spans="2:19" x14ac:dyDescent="0.45">
      <c r="C46" s="2"/>
      <c r="D46" s="1"/>
      <c r="E46" s="2"/>
      <c r="L46" s="132"/>
    </row>
    <row r="47" spans="2:19" x14ac:dyDescent="0.45">
      <c r="C47" s="2"/>
      <c r="D47" s="1"/>
      <c r="E47" s="2"/>
      <c r="L47" s="132"/>
    </row>
    <row r="48" spans="2:19" x14ac:dyDescent="0.45">
      <c r="C48" s="2"/>
      <c r="D48" s="1"/>
      <c r="E48" s="2"/>
      <c r="L48" s="132"/>
    </row>
    <row r="49" spans="3:12" x14ac:dyDescent="0.45">
      <c r="C49" s="2"/>
      <c r="D49" s="1"/>
      <c r="E49" s="2"/>
      <c r="L49" s="132"/>
    </row>
    <row r="50" spans="3:12" x14ac:dyDescent="0.45">
      <c r="C50" s="2"/>
      <c r="D50" s="1"/>
      <c r="E50" s="2"/>
      <c r="L50" s="132"/>
    </row>
    <row r="51" spans="3:12" x14ac:dyDescent="0.45">
      <c r="C51" s="2"/>
      <c r="D51" s="1"/>
      <c r="E51" s="2"/>
      <c r="L51" s="132"/>
    </row>
    <row r="52" spans="3:12" x14ac:dyDescent="0.45">
      <c r="L52" s="132"/>
    </row>
    <row r="53" spans="3:12" x14ac:dyDescent="0.45">
      <c r="L53" s="132"/>
    </row>
    <row r="54" spans="3:12" x14ac:dyDescent="0.45">
      <c r="L54" s="132"/>
    </row>
    <row r="55" spans="3:12" x14ac:dyDescent="0.45">
      <c r="L55" s="132"/>
    </row>
    <row r="56" spans="3:12" x14ac:dyDescent="0.45">
      <c r="L56" s="132"/>
    </row>
    <row r="57" spans="3:12" x14ac:dyDescent="0.45">
      <c r="L57" s="132"/>
    </row>
    <row r="58" spans="3:12" x14ac:dyDescent="0.45">
      <c r="L58" s="132"/>
    </row>
    <row r="59" spans="3:12" x14ac:dyDescent="0.45">
      <c r="L59" s="132"/>
    </row>
    <row r="60" spans="3:12" x14ac:dyDescent="0.45">
      <c r="L60" s="132"/>
    </row>
    <row r="61" spans="3:12" x14ac:dyDescent="0.45">
      <c r="L61" s="132"/>
    </row>
    <row r="62" spans="3:12" x14ac:dyDescent="0.45">
      <c r="L62" s="132"/>
    </row>
    <row r="63" spans="3:12" x14ac:dyDescent="0.45">
      <c r="L63" s="132"/>
    </row>
    <row r="64" spans="3:12" x14ac:dyDescent="0.45">
      <c r="L64" s="132"/>
    </row>
    <row r="65" spans="12:12" x14ac:dyDescent="0.45">
      <c r="L65" s="132"/>
    </row>
    <row r="66" spans="12:12" x14ac:dyDescent="0.45">
      <c r="L66" s="132"/>
    </row>
    <row r="67" spans="12:12" x14ac:dyDescent="0.45">
      <c r="L67" s="132"/>
    </row>
    <row r="68" spans="12:12" x14ac:dyDescent="0.45">
      <c r="L68" s="132"/>
    </row>
    <row r="69" spans="12:12" x14ac:dyDescent="0.45">
      <c r="L69" s="132"/>
    </row>
    <row r="70" spans="12:12" x14ac:dyDescent="0.45">
      <c r="L70" s="132"/>
    </row>
    <row r="71" spans="12:12" x14ac:dyDescent="0.45">
      <c r="L71" s="132"/>
    </row>
    <row r="72" spans="12:12" x14ac:dyDescent="0.45">
      <c r="L72" s="132"/>
    </row>
    <row r="73" spans="12:12" x14ac:dyDescent="0.45">
      <c r="L73" s="132"/>
    </row>
    <row r="74" spans="12:12" x14ac:dyDescent="0.45">
      <c r="L74" s="132"/>
    </row>
    <row r="75" spans="12:12" x14ac:dyDescent="0.45">
      <c r="L75" s="132"/>
    </row>
    <row r="76" spans="12:12" x14ac:dyDescent="0.45">
      <c r="L76" s="132"/>
    </row>
    <row r="77" spans="12:12" x14ac:dyDescent="0.45">
      <c r="L77" s="132"/>
    </row>
    <row r="78" spans="12:12" x14ac:dyDescent="0.45">
      <c r="L78" s="132"/>
    </row>
    <row r="79" spans="12:12" x14ac:dyDescent="0.45">
      <c r="L79" s="132"/>
    </row>
    <row r="80" spans="12:12" x14ac:dyDescent="0.45">
      <c r="L80" s="132"/>
    </row>
    <row r="81" spans="12:12" x14ac:dyDescent="0.45">
      <c r="L81" s="132"/>
    </row>
    <row r="82" spans="12:12" x14ac:dyDescent="0.45">
      <c r="L82" s="132"/>
    </row>
    <row r="83" spans="12:12" x14ac:dyDescent="0.45">
      <c r="L83" s="132"/>
    </row>
    <row r="84" spans="12:12" x14ac:dyDescent="0.45">
      <c r="L84" s="132"/>
    </row>
    <row r="85" spans="12:12" x14ac:dyDescent="0.45">
      <c r="L85" s="132"/>
    </row>
    <row r="86" spans="12:12" x14ac:dyDescent="0.45">
      <c r="L86" s="132"/>
    </row>
    <row r="87" spans="12:12" x14ac:dyDescent="0.45">
      <c r="L87" s="132"/>
    </row>
    <row r="88" spans="12:12" x14ac:dyDescent="0.45">
      <c r="L88" s="132"/>
    </row>
    <row r="89" spans="12:12" x14ac:dyDescent="0.45">
      <c r="L89" s="132"/>
    </row>
    <row r="90" spans="12:12" x14ac:dyDescent="0.45">
      <c r="L90" s="132"/>
    </row>
    <row r="91" spans="12:12" x14ac:dyDescent="0.45">
      <c r="L91" s="132"/>
    </row>
    <row r="92" spans="12:12" x14ac:dyDescent="0.45">
      <c r="L92" s="132"/>
    </row>
    <row r="93" spans="12:12" x14ac:dyDescent="0.45">
      <c r="L93" s="132"/>
    </row>
    <row r="94" spans="12:12" x14ac:dyDescent="0.45">
      <c r="L94" s="132"/>
    </row>
    <row r="95" spans="12:12" x14ac:dyDescent="0.45">
      <c r="L95" s="132"/>
    </row>
    <row r="96" spans="12:12" x14ac:dyDescent="0.45">
      <c r="L96" s="132"/>
    </row>
    <row r="97" spans="12:12" x14ac:dyDescent="0.45">
      <c r="L97" s="132"/>
    </row>
    <row r="98" spans="12:12" x14ac:dyDescent="0.45">
      <c r="L98" s="132"/>
    </row>
    <row r="99" spans="12:12" x14ac:dyDescent="0.45">
      <c r="L99" s="132"/>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S23:S34"/>
    <mergeCell ref="B35:B40"/>
    <mergeCell ref="B22:E22"/>
    <mergeCell ref="H22:J22"/>
    <mergeCell ref="N22:P22"/>
    <mergeCell ref="B23:B34"/>
    <mergeCell ref="L23:L34"/>
    <mergeCell ref="R23:R34"/>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8F408-BF11-4E9F-B05C-CDA377F39FAB}">
  <sheetPr>
    <tabColor rgb="FFFFFF00"/>
    <pageSetUpPr fitToPage="1"/>
  </sheetPr>
  <dimension ref="A1:U5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70</v>
      </c>
    </row>
    <row r="3" spans="2:7" ht="22.2" x14ac:dyDescent="0.45">
      <c r="B3" s="144" t="s">
        <v>72</v>
      </c>
    </row>
    <row r="5" spans="2:7" x14ac:dyDescent="0.45">
      <c r="B5" s="184" t="s">
        <v>0</v>
      </c>
      <c r="C5" s="185"/>
      <c r="D5" s="186"/>
      <c r="E5" s="207" t="s">
        <v>19</v>
      </c>
      <c r="F5" s="207"/>
      <c r="G5" s="207"/>
    </row>
    <row r="6" spans="2:7" x14ac:dyDescent="0.45">
      <c r="B6" s="184" t="s">
        <v>3</v>
      </c>
      <c r="C6" s="185"/>
      <c r="D6" s="186"/>
      <c r="E6" s="207" t="s">
        <v>18</v>
      </c>
      <c r="F6" s="207"/>
      <c r="G6" s="207"/>
    </row>
    <row r="7" spans="2:7" x14ac:dyDescent="0.45">
      <c r="B7" s="184" t="s">
        <v>26</v>
      </c>
      <c r="C7" s="185"/>
      <c r="D7" s="186"/>
      <c r="E7" s="217" t="s">
        <v>23</v>
      </c>
      <c r="F7" s="218"/>
      <c r="G7" s="219"/>
    </row>
    <row r="8" spans="2:7" x14ac:dyDescent="0.45">
      <c r="B8" s="178" t="s">
        <v>5</v>
      </c>
      <c r="C8" s="179"/>
      <c r="D8" s="180"/>
      <c r="E8" s="208">
        <v>500</v>
      </c>
      <c r="F8" s="209"/>
      <c r="G8" s="210"/>
    </row>
    <row r="9" spans="2:7" x14ac:dyDescent="0.45">
      <c r="B9" s="184" t="s">
        <v>7</v>
      </c>
      <c r="C9" s="185"/>
      <c r="D9" s="186"/>
      <c r="E9" s="173">
        <v>0.45833333333333331</v>
      </c>
      <c r="F9" s="171" t="s">
        <v>4</v>
      </c>
      <c r="G9" s="25">
        <f>E9+TIME(1,30,0)</f>
        <v>0.52083333333333326</v>
      </c>
    </row>
    <row r="10" spans="2:7" x14ac:dyDescent="0.45">
      <c r="B10" s="184" t="s">
        <v>22</v>
      </c>
      <c r="C10" s="185"/>
      <c r="D10" s="186"/>
      <c r="E10" s="225" t="s">
        <v>24</v>
      </c>
      <c r="F10" s="226"/>
      <c r="G10" s="227"/>
    </row>
    <row r="11" spans="2:7" x14ac:dyDescent="0.45">
      <c r="B11" s="222" t="s">
        <v>20</v>
      </c>
      <c r="C11" s="223"/>
      <c r="D11" s="224"/>
      <c r="E11" s="214" t="s">
        <v>21</v>
      </c>
      <c r="F11" s="215"/>
      <c r="G11" s="216"/>
    </row>
    <row r="12" spans="2:7" x14ac:dyDescent="0.45">
      <c r="B12" s="60" t="s">
        <v>10</v>
      </c>
      <c r="C12" s="57"/>
      <c r="D12" s="27"/>
      <c r="E12" s="28"/>
      <c r="F12" s="28"/>
      <c r="G12" s="28"/>
    </row>
    <row r="13" spans="2:7" x14ac:dyDescent="0.45">
      <c r="B13" s="58" t="s">
        <v>12</v>
      </c>
      <c r="C13" s="57"/>
      <c r="D13" s="27"/>
      <c r="E13" s="28"/>
      <c r="F13" s="28"/>
      <c r="G13" s="28"/>
    </row>
    <row r="14" spans="2:7" x14ac:dyDescent="0.45">
      <c r="B14" s="26" t="s">
        <v>66</v>
      </c>
      <c r="C14" s="57"/>
      <c r="D14" s="27"/>
      <c r="E14" s="28"/>
      <c r="F14" s="28"/>
      <c r="G14" s="28"/>
    </row>
    <row r="15" spans="2:7" x14ac:dyDescent="0.45">
      <c r="B15" s="58"/>
      <c r="C15" s="57"/>
      <c r="D15" s="27"/>
      <c r="E15" s="28"/>
      <c r="F15" s="28"/>
      <c r="G15" s="28"/>
    </row>
    <row r="16" spans="2:7" x14ac:dyDescent="0.45">
      <c r="B16" s="58"/>
      <c r="C16" s="57"/>
      <c r="D16" s="27"/>
      <c r="E16" s="28"/>
      <c r="F16" s="28"/>
      <c r="G16" s="28"/>
    </row>
    <row r="17" spans="1:21" x14ac:dyDescent="0.45">
      <c r="B17" s="58"/>
      <c r="C17" s="58"/>
    </row>
    <row r="18" spans="1:21" x14ac:dyDescent="0.45">
      <c r="B18" s="58"/>
      <c r="C18" s="58"/>
    </row>
    <row r="19" spans="1:21" x14ac:dyDescent="0.45">
      <c r="B19" s="58"/>
      <c r="C19" s="58"/>
    </row>
    <row r="20" spans="1:21" x14ac:dyDescent="0.45">
      <c r="B20" s="50"/>
    </row>
    <row r="21" spans="1:21" x14ac:dyDescent="0.45">
      <c r="B21" s="26" t="s">
        <v>11</v>
      </c>
      <c r="H21" s="24" t="s">
        <v>56</v>
      </c>
      <c r="N21" s="24" t="s">
        <v>16</v>
      </c>
    </row>
    <row r="22" spans="1:21" s="1" customFormat="1" ht="50.4" x14ac:dyDescent="0.45">
      <c r="A22" s="24"/>
      <c r="B22" s="198" t="s">
        <v>2</v>
      </c>
      <c r="C22" s="198"/>
      <c r="D22" s="198"/>
      <c r="E22" s="198"/>
      <c r="F22" s="29" t="s">
        <v>13</v>
      </c>
      <c r="H22" s="201" t="s">
        <v>2</v>
      </c>
      <c r="I22" s="202"/>
      <c r="J22" s="203"/>
      <c r="K22" s="29" t="s">
        <v>14</v>
      </c>
      <c r="L22" s="141"/>
      <c r="N22" s="201" t="s">
        <v>2</v>
      </c>
      <c r="O22" s="202"/>
      <c r="P22" s="203"/>
      <c r="Q22" s="45" t="s">
        <v>74</v>
      </c>
      <c r="R22" s="128" t="s">
        <v>49</v>
      </c>
      <c r="S22" s="134"/>
      <c r="T22" s="24"/>
    </row>
    <row r="23" spans="1:21" s="1" customFormat="1" ht="27.75" customHeight="1" x14ac:dyDescent="0.45">
      <c r="B23" s="204" t="s">
        <v>8</v>
      </c>
      <c r="C23" s="3">
        <f>E9</f>
        <v>0.45833333333333331</v>
      </c>
      <c r="D23" s="4" t="s">
        <v>1</v>
      </c>
      <c r="E23" s="5">
        <f>C23+TIME(0,5,0)</f>
        <v>0.46180555555555552</v>
      </c>
      <c r="F23" s="46">
        <v>500</v>
      </c>
      <c r="G23" s="2"/>
      <c r="H23" s="3">
        <f>C23</f>
        <v>0.45833333333333331</v>
      </c>
      <c r="I23" s="4" t="s">
        <v>1</v>
      </c>
      <c r="J23" s="5">
        <f>H23+TIME(0,5,0)</f>
        <v>0.46180555555555552</v>
      </c>
      <c r="K23" s="46">
        <v>500</v>
      </c>
      <c r="L23" s="220"/>
      <c r="M23" s="2"/>
      <c r="N23" s="3">
        <f>H23</f>
        <v>0.45833333333333331</v>
      </c>
      <c r="O23" s="4" t="s">
        <v>1</v>
      </c>
      <c r="P23" s="18">
        <f>N23+TIME(0,5,0)</f>
        <v>0.46180555555555552</v>
      </c>
      <c r="Q23" s="31">
        <f>K23-F23</f>
        <v>0</v>
      </c>
      <c r="R23" s="191" t="s">
        <v>15</v>
      </c>
      <c r="S23" s="221"/>
    </row>
    <row r="24" spans="1:21" s="1" customFormat="1" ht="27.75" customHeight="1" x14ac:dyDescent="0.45">
      <c r="B24" s="205"/>
      <c r="C24" s="6">
        <f>E23</f>
        <v>0.46180555555555552</v>
      </c>
      <c r="D24" s="7" t="s">
        <v>1</v>
      </c>
      <c r="E24" s="8">
        <f>C24+TIME(0,5,0)</f>
        <v>0.46527777777777773</v>
      </c>
      <c r="F24" s="46">
        <v>500</v>
      </c>
      <c r="H24" s="6">
        <f>J23</f>
        <v>0.46180555555555552</v>
      </c>
      <c r="I24" s="7" t="s">
        <v>1</v>
      </c>
      <c r="J24" s="8">
        <f>H24+TIME(0,5,0)</f>
        <v>0.46527777777777773</v>
      </c>
      <c r="K24" s="46">
        <v>500</v>
      </c>
      <c r="L24" s="220"/>
      <c r="N24" s="6">
        <f>P23</f>
        <v>0.46180555555555552</v>
      </c>
      <c r="O24" s="7" t="s">
        <v>1</v>
      </c>
      <c r="P24" s="19">
        <f>N24+TIME(0,5,0)</f>
        <v>0.46527777777777773</v>
      </c>
      <c r="Q24" s="32">
        <f>K24-F24</f>
        <v>0</v>
      </c>
      <c r="R24" s="192"/>
      <c r="S24" s="221"/>
      <c r="U24" s="23"/>
    </row>
    <row r="25" spans="1:21" ht="27.75" customHeight="1" x14ac:dyDescent="0.45">
      <c r="A25" s="1"/>
      <c r="B25" s="205"/>
      <c r="C25" s="6">
        <f t="shared" ref="C25:C40" si="0">E24</f>
        <v>0.46527777777777773</v>
      </c>
      <c r="D25" s="7" t="s">
        <v>1</v>
      </c>
      <c r="E25" s="8">
        <f t="shared" ref="E25:E40" si="1">C25+TIME(0,5,0)</f>
        <v>0.46874999999999994</v>
      </c>
      <c r="F25" s="46" t="s">
        <v>17</v>
      </c>
      <c r="G25" s="2"/>
      <c r="H25" s="6">
        <f t="shared" ref="H25:H40" si="2">J24</f>
        <v>0.46527777777777773</v>
      </c>
      <c r="I25" s="7" t="s">
        <v>1</v>
      </c>
      <c r="J25" s="8">
        <f t="shared" ref="J25:J40" si="3">H25+TIME(0,5,0)</f>
        <v>0.46874999999999994</v>
      </c>
      <c r="K25" s="47" t="s">
        <v>17</v>
      </c>
      <c r="L25" s="220"/>
      <c r="M25" s="2"/>
      <c r="N25" s="6">
        <f t="shared" ref="N25:N40" si="4">P24</f>
        <v>0.46527777777777773</v>
      </c>
      <c r="O25" s="7" t="s">
        <v>1</v>
      </c>
      <c r="P25" s="19">
        <f t="shared" ref="P25:P40" si="5">N25+TIME(0,5,0)</f>
        <v>0.46874999999999994</v>
      </c>
      <c r="Q25" s="33" t="s">
        <v>17</v>
      </c>
      <c r="R25" s="192"/>
      <c r="S25" s="221"/>
      <c r="T25" s="1"/>
    </row>
    <row r="26" spans="1:21" ht="27.75" customHeight="1" x14ac:dyDescent="0.45">
      <c r="B26" s="205"/>
      <c r="C26" s="6">
        <f t="shared" si="0"/>
        <v>0.46874999999999994</v>
      </c>
      <c r="D26" s="7" t="s">
        <v>1</v>
      </c>
      <c r="E26" s="8">
        <f t="shared" si="1"/>
        <v>0.47222222222222215</v>
      </c>
      <c r="F26" s="48" t="s">
        <v>17</v>
      </c>
      <c r="H26" s="6">
        <f t="shared" si="2"/>
        <v>0.46874999999999994</v>
      </c>
      <c r="I26" s="7" t="s">
        <v>1</v>
      </c>
      <c r="J26" s="8">
        <f t="shared" si="3"/>
        <v>0.47222222222222215</v>
      </c>
      <c r="K26" s="49" t="s">
        <v>17</v>
      </c>
      <c r="L26" s="220"/>
      <c r="N26" s="6">
        <f t="shared" si="4"/>
        <v>0.46874999999999994</v>
      </c>
      <c r="O26" s="7" t="s">
        <v>1</v>
      </c>
      <c r="P26" s="19">
        <f t="shared" si="5"/>
        <v>0.47222222222222215</v>
      </c>
      <c r="Q26" s="33" t="s">
        <v>17</v>
      </c>
      <c r="R26" s="192"/>
      <c r="S26" s="221"/>
    </row>
    <row r="27" spans="1:21" ht="27.75" customHeight="1" x14ac:dyDescent="0.45">
      <c r="B27" s="205"/>
      <c r="C27" s="6">
        <f t="shared" si="0"/>
        <v>0.47222222222222215</v>
      </c>
      <c r="D27" s="7" t="s">
        <v>1</v>
      </c>
      <c r="E27" s="8">
        <f t="shared" si="1"/>
        <v>0.47569444444444436</v>
      </c>
      <c r="F27" s="48" t="s">
        <v>17</v>
      </c>
      <c r="H27" s="6">
        <f t="shared" si="2"/>
        <v>0.47222222222222215</v>
      </c>
      <c r="I27" s="7" t="s">
        <v>1</v>
      </c>
      <c r="J27" s="8">
        <f t="shared" si="3"/>
        <v>0.47569444444444436</v>
      </c>
      <c r="K27" s="49" t="s">
        <v>17</v>
      </c>
      <c r="L27" s="220"/>
      <c r="N27" s="6">
        <f t="shared" si="4"/>
        <v>0.47222222222222215</v>
      </c>
      <c r="O27" s="7" t="s">
        <v>1</v>
      </c>
      <c r="P27" s="19">
        <f t="shared" si="5"/>
        <v>0.47569444444444436</v>
      </c>
      <c r="Q27" s="33" t="s">
        <v>17</v>
      </c>
      <c r="R27" s="192"/>
      <c r="S27" s="221"/>
    </row>
    <row r="28" spans="1:21" ht="27.75" customHeight="1" x14ac:dyDescent="0.45">
      <c r="B28" s="205"/>
      <c r="C28" s="6">
        <f t="shared" si="0"/>
        <v>0.47569444444444436</v>
      </c>
      <c r="D28" s="7" t="s">
        <v>1</v>
      </c>
      <c r="E28" s="8">
        <f t="shared" si="1"/>
        <v>0.47916666666666657</v>
      </c>
      <c r="F28" s="41"/>
      <c r="H28" s="6">
        <f t="shared" si="2"/>
        <v>0.47569444444444436</v>
      </c>
      <c r="I28" s="7" t="s">
        <v>1</v>
      </c>
      <c r="J28" s="8">
        <f t="shared" si="3"/>
        <v>0.47916666666666657</v>
      </c>
      <c r="K28" s="41"/>
      <c r="L28" s="220"/>
      <c r="N28" s="6">
        <f t="shared" si="4"/>
        <v>0.47569444444444436</v>
      </c>
      <c r="O28" s="7" t="s">
        <v>1</v>
      </c>
      <c r="P28" s="19">
        <f t="shared" si="5"/>
        <v>0.47916666666666657</v>
      </c>
      <c r="Q28" s="32"/>
      <c r="R28" s="192"/>
      <c r="S28" s="221"/>
    </row>
    <row r="29" spans="1:21" ht="27.75" customHeight="1" x14ac:dyDescent="0.45">
      <c r="B29" s="205"/>
      <c r="C29" s="6">
        <f t="shared" si="0"/>
        <v>0.47916666666666657</v>
      </c>
      <c r="D29" s="7" t="s">
        <v>1</v>
      </c>
      <c r="E29" s="8">
        <f t="shared" si="1"/>
        <v>0.48263888888888878</v>
      </c>
      <c r="F29" s="41"/>
      <c r="H29" s="6">
        <f t="shared" si="2"/>
        <v>0.47916666666666657</v>
      </c>
      <c r="I29" s="7" t="s">
        <v>1</v>
      </c>
      <c r="J29" s="8">
        <f t="shared" si="3"/>
        <v>0.48263888888888878</v>
      </c>
      <c r="K29" s="41"/>
      <c r="L29" s="220"/>
      <c r="N29" s="6">
        <f t="shared" si="4"/>
        <v>0.47916666666666657</v>
      </c>
      <c r="O29" s="7" t="s">
        <v>1</v>
      </c>
      <c r="P29" s="19">
        <f t="shared" si="5"/>
        <v>0.48263888888888878</v>
      </c>
      <c r="Q29" s="32"/>
      <c r="R29" s="192"/>
      <c r="S29" s="221"/>
    </row>
    <row r="30" spans="1:21" ht="27.75" customHeight="1" x14ac:dyDescent="0.45">
      <c r="B30" s="205"/>
      <c r="C30" s="6">
        <f t="shared" si="0"/>
        <v>0.48263888888888878</v>
      </c>
      <c r="D30" s="7" t="s">
        <v>1</v>
      </c>
      <c r="E30" s="8">
        <f t="shared" si="1"/>
        <v>0.48611111111111099</v>
      </c>
      <c r="F30" s="41"/>
      <c r="H30" s="6">
        <f t="shared" si="2"/>
        <v>0.48263888888888878</v>
      </c>
      <c r="I30" s="7" t="s">
        <v>1</v>
      </c>
      <c r="J30" s="8">
        <f t="shared" si="3"/>
        <v>0.48611111111111099</v>
      </c>
      <c r="K30" s="41"/>
      <c r="L30" s="220"/>
      <c r="N30" s="6">
        <f t="shared" si="4"/>
        <v>0.48263888888888878</v>
      </c>
      <c r="O30" s="7" t="s">
        <v>1</v>
      </c>
      <c r="P30" s="19">
        <f t="shared" si="5"/>
        <v>0.48611111111111099</v>
      </c>
      <c r="Q30" s="32"/>
      <c r="R30" s="192"/>
      <c r="S30" s="221"/>
    </row>
    <row r="31" spans="1:21" ht="27.75" customHeight="1" x14ac:dyDescent="0.45">
      <c r="B31" s="205"/>
      <c r="C31" s="6">
        <f t="shared" si="0"/>
        <v>0.48611111111111099</v>
      </c>
      <c r="D31" s="7" t="s">
        <v>1</v>
      </c>
      <c r="E31" s="8">
        <f t="shared" si="1"/>
        <v>0.4895833333333332</v>
      </c>
      <c r="F31" s="41"/>
      <c r="H31" s="6">
        <f t="shared" si="2"/>
        <v>0.48611111111111099</v>
      </c>
      <c r="I31" s="7" t="s">
        <v>1</v>
      </c>
      <c r="J31" s="8">
        <f t="shared" si="3"/>
        <v>0.4895833333333332</v>
      </c>
      <c r="K31" s="41"/>
      <c r="L31" s="220"/>
      <c r="N31" s="6">
        <f t="shared" si="4"/>
        <v>0.48611111111111099</v>
      </c>
      <c r="O31" s="7" t="s">
        <v>1</v>
      </c>
      <c r="P31" s="19">
        <f t="shared" si="5"/>
        <v>0.4895833333333332</v>
      </c>
      <c r="Q31" s="32"/>
      <c r="R31" s="192"/>
      <c r="S31" s="221"/>
    </row>
    <row r="32" spans="1:21" ht="27.75" customHeight="1" x14ac:dyDescent="0.45">
      <c r="B32" s="205"/>
      <c r="C32" s="6">
        <f t="shared" si="0"/>
        <v>0.4895833333333332</v>
      </c>
      <c r="D32" s="7" t="s">
        <v>1</v>
      </c>
      <c r="E32" s="8">
        <f t="shared" si="1"/>
        <v>0.49305555555555541</v>
      </c>
      <c r="F32" s="41"/>
      <c r="H32" s="6">
        <f t="shared" si="2"/>
        <v>0.4895833333333332</v>
      </c>
      <c r="I32" s="7" t="s">
        <v>1</v>
      </c>
      <c r="J32" s="8">
        <f t="shared" si="3"/>
        <v>0.49305555555555541</v>
      </c>
      <c r="K32" s="41"/>
      <c r="L32" s="220"/>
      <c r="N32" s="6">
        <f t="shared" si="4"/>
        <v>0.4895833333333332</v>
      </c>
      <c r="O32" s="7" t="s">
        <v>1</v>
      </c>
      <c r="P32" s="19">
        <f t="shared" si="5"/>
        <v>0.49305555555555541</v>
      </c>
      <c r="Q32" s="32"/>
      <c r="R32" s="192"/>
      <c r="S32" s="221"/>
    </row>
    <row r="33" spans="2:19" ht="27.75" customHeight="1" x14ac:dyDescent="0.45">
      <c r="B33" s="205"/>
      <c r="C33" s="6">
        <f t="shared" si="0"/>
        <v>0.49305555555555541</v>
      </c>
      <c r="D33" s="7" t="s">
        <v>1</v>
      </c>
      <c r="E33" s="8">
        <f t="shared" si="1"/>
        <v>0.49652777777777762</v>
      </c>
      <c r="F33" s="41"/>
      <c r="H33" s="6">
        <f t="shared" si="2"/>
        <v>0.49305555555555541</v>
      </c>
      <c r="I33" s="7" t="s">
        <v>1</v>
      </c>
      <c r="J33" s="8">
        <f t="shared" si="3"/>
        <v>0.49652777777777762</v>
      </c>
      <c r="K33" s="41"/>
      <c r="L33" s="220"/>
      <c r="N33" s="6">
        <f t="shared" si="4"/>
        <v>0.49305555555555541</v>
      </c>
      <c r="O33" s="7" t="s">
        <v>1</v>
      </c>
      <c r="P33" s="19">
        <f t="shared" si="5"/>
        <v>0.49652777777777762</v>
      </c>
      <c r="Q33" s="32"/>
      <c r="R33" s="192"/>
      <c r="S33" s="221"/>
    </row>
    <row r="34" spans="2:19" ht="27.75" customHeight="1" x14ac:dyDescent="0.45">
      <c r="B34" s="206"/>
      <c r="C34" s="9">
        <f t="shared" si="0"/>
        <v>0.49652777777777762</v>
      </c>
      <c r="D34" s="10" t="s">
        <v>1</v>
      </c>
      <c r="E34" s="11">
        <f t="shared" si="1"/>
        <v>0.49999999999999983</v>
      </c>
      <c r="F34" s="42"/>
      <c r="H34" s="9">
        <f t="shared" si="2"/>
        <v>0.49652777777777762</v>
      </c>
      <c r="I34" s="10" t="s">
        <v>1</v>
      </c>
      <c r="J34" s="11">
        <f t="shared" si="3"/>
        <v>0.49999999999999983</v>
      </c>
      <c r="K34" s="42"/>
      <c r="L34" s="220"/>
      <c r="N34" s="9">
        <f t="shared" si="4"/>
        <v>0.49652777777777762</v>
      </c>
      <c r="O34" s="10" t="s">
        <v>1</v>
      </c>
      <c r="P34" s="20">
        <f t="shared" si="5"/>
        <v>0.49999999999999983</v>
      </c>
      <c r="Q34" s="34"/>
      <c r="R34" s="193"/>
      <c r="S34" s="221"/>
    </row>
    <row r="35" spans="2:19" ht="27.75" customHeight="1" x14ac:dyDescent="0.45">
      <c r="B35" s="243" t="s">
        <v>68</v>
      </c>
      <c r="C35" s="15">
        <f t="shared" si="0"/>
        <v>0.49999999999999983</v>
      </c>
      <c r="D35" s="16" t="s">
        <v>1</v>
      </c>
      <c r="E35" s="17">
        <f t="shared" si="1"/>
        <v>0.5034722222222221</v>
      </c>
      <c r="F35" s="46">
        <v>500</v>
      </c>
      <c r="H35" s="15">
        <f t="shared" si="2"/>
        <v>0.49999999999999983</v>
      </c>
      <c r="I35" s="16" t="s">
        <v>1</v>
      </c>
      <c r="J35" s="17">
        <f t="shared" si="3"/>
        <v>0.5034722222222221</v>
      </c>
      <c r="K35" s="46">
        <v>900</v>
      </c>
      <c r="L35" s="138"/>
      <c r="N35" s="15">
        <f t="shared" si="4"/>
        <v>0.49999999999999983</v>
      </c>
      <c r="O35" s="16" t="s">
        <v>1</v>
      </c>
      <c r="P35" s="21">
        <f t="shared" si="5"/>
        <v>0.5034722222222221</v>
      </c>
      <c r="Q35" s="32">
        <f>K35-F35</f>
        <v>400</v>
      </c>
      <c r="R35" s="142">
        <v>400</v>
      </c>
      <c r="S35" s="130" t="str">
        <f t="shared" ref="S35:S40" si="6">IF(L35="","",L35-F35)</f>
        <v/>
      </c>
    </row>
    <row r="36" spans="2:19" ht="27.75" customHeight="1" x14ac:dyDescent="0.45">
      <c r="B36" s="243"/>
      <c r="C36" s="6">
        <f t="shared" si="0"/>
        <v>0.5034722222222221</v>
      </c>
      <c r="D36" s="7" t="s">
        <v>1</v>
      </c>
      <c r="E36" s="8">
        <f t="shared" si="1"/>
        <v>0.50694444444444431</v>
      </c>
      <c r="F36" s="46">
        <v>500</v>
      </c>
      <c r="H36" s="6">
        <f t="shared" si="2"/>
        <v>0.5034722222222221</v>
      </c>
      <c r="I36" s="7" t="s">
        <v>1</v>
      </c>
      <c r="J36" s="8">
        <f t="shared" si="3"/>
        <v>0.50694444444444431</v>
      </c>
      <c r="K36" s="46">
        <v>1000</v>
      </c>
      <c r="L36" s="138"/>
      <c r="N36" s="6">
        <f t="shared" si="4"/>
        <v>0.5034722222222221</v>
      </c>
      <c r="O36" s="7" t="s">
        <v>1</v>
      </c>
      <c r="P36" s="19">
        <f t="shared" si="5"/>
        <v>0.50694444444444431</v>
      </c>
      <c r="Q36" s="32">
        <f>K36-F36</f>
        <v>500</v>
      </c>
      <c r="R36" s="46">
        <v>500</v>
      </c>
      <c r="S36" s="130" t="str">
        <f t="shared" si="6"/>
        <v/>
      </c>
    </row>
    <row r="37" spans="2:19" ht="27.75" customHeight="1" x14ac:dyDescent="0.45">
      <c r="B37" s="243"/>
      <c r="C37" s="6">
        <f t="shared" si="0"/>
        <v>0.50694444444444431</v>
      </c>
      <c r="D37" s="7" t="s">
        <v>1</v>
      </c>
      <c r="E37" s="8">
        <f t="shared" si="1"/>
        <v>0.51041666666666652</v>
      </c>
      <c r="F37" s="46" t="s">
        <v>17</v>
      </c>
      <c r="H37" s="6">
        <f t="shared" si="2"/>
        <v>0.50694444444444431</v>
      </c>
      <c r="I37" s="7" t="s">
        <v>1</v>
      </c>
      <c r="J37" s="8">
        <f t="shared" si="3"/>
        <v>0.51041666666666652</v>
      </c>
      <c r="K37" s="47" t="s">
        <v>17</v>
      </c>
      <c r="L37" s="139"/>
      <c r="N37" s="6">
        <f t="shared" si="4"/>
        <v>0.50694444444444431</v>
      </c>
      <c r="O37" s="7" t="s">
        <v>1</v>
      </c>
      <c r="P37" s="19">
        <f t="shared" si="5"/>
        <v>0.51041666666666652</v>
      </c>
      <c r="Q37" s="33" t="s">
        <v>17</v>
      </c>
      <c r="R37" s="47" t="s">
        <v>17</v>
      </c>
      <c r="S37" s="130" t="str">
        <f t="shared" si="6"/>
        <v/>
      </c>
    </row>
    <row r="38" spans="2:19" ht="27.75" customHeight="1" x14ac:dyDescent="0.45">
      <c r="B38" s="243"/>
      <c r="C38" s="6">
        <f t="shared" si="0"/>
        <v>0.51041666666666652</v>
      </c>
      <c r="D38" s="7" t="s">
        <v>1</v>
      </c>
      <c r="E38" s="8">
        <f t="shared" si="1"/>
        <v>0.51388888888888873</v>
      </c>
      <c r="F38" s="48" t="s">
        <v>17</v>
      </c>
      <c r="H38" s="6">
        <f t="shared" si="2"/>
        <v>0.51041666666666652</v>
      </c>
      <c r="I38" s="7" t="s">
        <v>1</v>
      </c>
      <c r="J38" s="8">
        <f t="shared" si="3"/>
        <v>0.51388888888888873</v>
      </c>
      <c r="K38" s="49" t="s">
        <v>17</v>
      </c>
      <c r="L38" s="140"/>
      <c r="N38" s="6">
        <f t="shared" si="4"/>
        <v>0.51041666666666652</v>
      </c>
      <c r="O38" s="7" t="s">
        <v>1</v>
      </c>
      <c r="P38" s="19">
        <f t="shared" si="5"/>
        <v>0.51388888888888873</v>
      </c>
      <c r="Q38" s="33" t="s">
        <v>17</v>
      </c>
      <c r="R38" s="49" t="s">
        <v>17</v>
      </c>
      <c r="S38" s="130" t="str">
        <f t="shared" si="6"/>
        <v/>
      </c>
    </row>
    <row r="39" spans="2:19" ht="27.75" customHeight="1" x14ac:dyDescent="0.45">
      <c r="B39" s="243"/>
      <c r="C39" s="6">
        <f t="shared" si="0"/>
        <v>0.51388888888888873</v>
      </c>
      <c r="D39" s="7" t="s">
        <v>1</v>
      </c>
      <c r="E39" s="8">
        <f t="shared" si="1"/>
        <v>0.51736111111111094</v>
      </c>
      <c r="F39" s="48" t="s">
        <v>17</v>
      </c>
      <c r="H39" s="6">
        <f t="shared" si="2"/>
        <v>0.51388888888888873</v>
      </c>
      <c r="I39" s="7" t="s">
        <v>1</v>
      </c>
      <c r="J39" s="8">
        <f t="shared" si="3"/>
        <v>0.51736111111111094</v>
      </c>
      <c r="K39" s="49" t="s">
        <v>17</v>
      </c>
      <c r="L39" s="140"/>
      <c r="N39" s="6">
        <f t="shared" si="4"/>
        <v>0.51388888888888873</v>
      </c>
      <c r="O39" s="7" t="s">
        <v>1</v>
      </c>
      <c r="P39" s="19">
        <f t="shared" si="5"/>
        <v>0.51736111111111094</v>
      </c>
      <c r="Q39" s="33" t="s">
        <v>17</v>
      </c>
      <c r="R39" s="49" t="s">
        <v>17</v>
      </c>
      <c r="S39" s="130" t="str">
        <f t="shared" si="6"/>
        <v/>
      </c>
    </row>
    <row r="40" spans="2:19" ht="27.75" customHeight="1" x14ac:dyDescent="0.45">
      <c r="B40" s="243"/>
      <c r="C40" s="9">
        <f t="shared" si="0"/>
        <v>0.51736111111111094</v>
      </c>
      <c r="D40" s="10" t="s">
        <v>1</v>
      </c>
      <c r="E40" s="11">
        <f t="shared" si="1"/>
        <v>0.52083333333333315</v>
      </c>
      <c r="F40" s="42"/>
      <c r="H40" s="9">
        <f t="shared" si="2"/>
        <v>0.51736111111111094</v>
      </c>
      <c r="I40" s="10" t="s">
        <v>1</v>
      </c>
      <c r="J40" s="11">
        <f t="shared" si="3"/>
        <v>0.52083333333333315</v>
      </c>
      <c r="K40" s="42"/>
      <c r="L40" s="130"/>
      <c r="N40" s="9">
        <f t="shared" si="4"/>
        <v>0.51736111111111094</v>
      </c>
      <c r="O40" s="10" t="s">
        <v>1</v>
      </c>
      <c r="P40" s="20">
        <f t="shared" si="5"/>
        <v>0.52083333333333315</v>
      </c>
      <c r="Q40" s="34"/>
      <c r="R40" s="176"/>
      <c r="S40" s="130" t="str">
        <f t="shared" si="6"/>
        <v/>
      </c>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S23:S34"/>
    <mergeCell ref="B35:B40"/>
    <mergeCell ref="B22:E22"/>
    <mergeCell ref="H22:J22"/>
    <mergeCell ref="N22:P22"/>
    <mergeCell ref="B23:B34"/>
    <mergeCell ref="L23:L34"/>
    <mergeCell ref="R23:R34"/>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9BF8-30D9-4141-B64D-B67CFB062F19}">
  <sheetPr>
    <tabColor rgb="FFFFFF00"/>
    <pageSetUpPr fitToPage="1"/>
  </sheetPr>
  <dimension ref="A1:U5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70</v>
      </c>
    </row>
    <row r="3" spans="2:7" ht="22.2" x14ac:dyDescent="0.45">
      <c r="B3" s="144" t="s">
        <v>72</v>
      </c>
    </row>
    <row r="5" spans="2:7" x14ac:dyDescent="0.45">
      <c r="B5" s="184" t="s">
        <v>0</v>
      </c>
      <c r="C5" s="185"/>
      <c r="D5" s="186"/>
      <c r="E5" s="187"/>
      <c r="F5" s="187"/>
      <c r="G5" s="187"/>
    </row>
    <row r="6" spans="2:7" x14ac:dyDescent="0.45">
      <c r="B6" s="184" t="s">
        <v>3</v>
      </c>
      <c r="C6" s="185"/>
      <c r="D6" s="186"/>
      <c r="E6" s="187"/>
      <c r="F6" s="187"/>
      <c r="G6" s="187"/>
    </row>
    <row r="7" spans="2:7" x14ac:dyDescent="0.45">
      <c r="B7" s="184" t="s">
        <v>26</v>
      </c>
      <c r="C7" s="185"/>
      <c r="D7" s="186"/>
      <c r="E7" s="188"/>
      <c r="F7" s="189"/>
      <c r="G7" s="190"/>
    </row>
    <row r="8" spans="2:7" x14ac:dyDescent="0.45">
      <c r="B8" s="178" t="s">
        <v>5</v>
      </c>
      <c r="C8" s="179"/>
      <c r="D8" s="180"/>
      <c r="E8" s="181"/>
      <c r="F8" s="182"/>
      <c r="G8" s="183"/>
    </row>
    <row r="9" spans="2:7" x14ac:dyDescent="0.45">
      <c r="B9" s="184" t="s">
        <v>7</v>
      </c>
      <c r="C9" s="185"/>
      <c r="D9" s="186"/>
      <c r="E9" s="172"/>
      <c r="F9" s="171" t="s">
        <v>4</v>
      </c>
      <c r="G9" s="25">
        <f>E9+TIME(1,30,0)</f>
        <v>6.25E-2</v>
      </c>
    </row>
    <row r="10" spans="2:7" x14ac:dyDescent="0.45">
      <c r="B10" s="184" t="s">
        <v>22</v>
      </c>
      <c r="C10" s="185"/>
      <c r="D10" s="186"/>
      <c r="E10" s="195"/>
      <c r="F10" s="196"/>
      <c r="G10" s="197"/>
    </row>
    <row r="11" spans="2:7" x14ac:dyDescent="0.45">
      <c r="B11" s="222" t="s">
        <v>20</v>
      </c>
      <c r="C11" s="223"/>
      <c r="D11" s="224"/>
      <c r="E11" s="195"/>
      <c r="F11" s="196"/>
      <c r="G11" s="197"/>
    </row>
    <row r="12" spans="2:7" x14ac:dyDescent="0.45">
      <c r="B12" s="30" t="s">
        <v>10</v>
      </c>
      <c r="C12" s="27"/>
      <c r="D12" s="27"/>
      <c r="E12" s="28"/>
      <c r="F12" s="28"/>
      <c r="G12" s="28"/>
    </row>
    <row r="13" spans="2:7" x14ac:dyDescent="0.45">
      <c r="B13" s="39" t="s">
        <v>12</v>
      </c>
      <c r="C13" s="27"/>
      <c r="D13" s="27"/>
      <c r="E13" s="28"/>
      <c r="F13" s="28"/>
      <c r="G13" s="28"/>
    </row>
    <row r="14" spans="2:7" x14ac:dyDescent="0.45">
      <c r="B14" s="26" t="s">
        <v>66</v>
      </c>
      <c r="C14" s="57"/>
      <c r="D14" s="57"/>
      <c r="E14" s="61"/>
      <c r="F14" s="28"/>
      <c r="G14" s="28"/>
    </row>
    <row r="15" spans="2:7" x14ac:dyDescent="0.45">
      <c r="B15" s="58"/>
      <c r="C15" s="57"/>
      <c r="D15" s="57"/>
      <c r="E15" s="61"/>
      <c r="F15" s="28"/>
      <c r="G15" s="28"/>
    </row>
    <row r="16" spans="2:7" x14ac:dyDescent="0.45">
      <c r="B16" s="58"/>
      <c r="C16" s="57"/>
      <c r="D16" s="57"/>
      <c r="E16" s="61"/>
      <c r="F16" s="28"/>
      <c r="G16" s="28"/>
    </row>
    <row r="17" spans="1:21" x14ac:dyDescent="0.45">
      <c r="B17" s="58"/>
      <c r="C17" s="58"/>
      <c r="D17" s="58"/>
      <c r="E17" s="58"/>
    </row>
    <row r="18" spans="1:21" x14ac:dyDescent="0.45">
      <c r="B18" s="58"/>
      <c r="C18" s="58"/>
      <c r="D18" s="58"/>
      <c r="E18" s="58"/>
    </row>
    <row r="19" spans="1:21" x14ac:dyDescent="0.45">
      <c r="B19" s="58"/>
      <c r="C19" s="58"/>
      <c r="D19" s="58"/>
      <c r="E19" s="58"/>
    </row>
    <row r="20" spans="1:21" x14ac:dyDescent="0.45">
      <c r="B20" s="58"/>
      <c r="C20" s="58"/>
      <c r="D20" s="58"/>
      <c r="E20" s="58"/>
    </row>
    <row r="21" spans="1:21" x14ac:dyDescent="0.45">
      <c r="B21" s="26" t="s">
        <v>11</v>
      </c>
      <c r="H21" s="24" t="s">
        <v>56</v>
      </c>
      <c r="N21" s="24" t="s">
        <v>16</v>
      </c>
    </row>
    <row r="22" spans="1:21" s="1" customFormat="1" ht="50.4" x14ac:dyDescent="0.45">
      <c r="A22" s="24"/>
      <c r="B22" s="198" t="s">
        <v>2</v>
      </c>
      <c r="C22" s="198"/>
      <c r="D22" s="198"/>
      <c r="E22" s="198"/>
      <c r="F22" s="29" t="s">
        <v>13</v>
      </c>
      <c r="H22" s="201" t="s">
        <v>2</v>
      </c>
      <c r="I22" s="202"/>
      <c r="J22" s="203"/>
      <c r="K22" s="29" t="s">
        <v>14</v>
      </c>
      <c r="L22" s="141"/>
      <c r="N22" s="201" t="s">
        <v>2</v>
      </c>
      <c r="O22" s="202"/>
      <c r="P22" s="203"/>
      <c r="Q22" s="45" t="s">
        <v>74</v>
      </c>
      <c r="R22" s="128" t="s">
        <v>49</v>
      </c>
      <c r="S22" s="134"/>
      <c r="T22" s="24"/>
    </row>
    <row r="23" spans="1:21" s="1" customFormat="1" ht="26.25" customHeight="1" x14ac:dyDescent="0.45">
      <c r="B23" s="204" t="s">
        <v>8</v>
      </c>
      <c r="C23" s="3">
        <f>E9</f>
        <v>0</v>
      </c>
      <c r="D23" s="4" t="s">
        <v>1</v>
      </c>
      <c r="E23" s="5">
        <f>C23+TIME(0,5,0)</f>
        <v>3.472222222222222E-3</v>
      </c>
      <c r="F23" s="40"/>
      <c r="G23" s="2"/>
      <c r="H23" s="3">
        <f>C23</f>
        <v>0</v>
      </c>
      <c r="I23" s="4" t="s">
        <v>1</v>
      </c>
      <c r="J23" s="5">
        <f>H23+TIME(0,5,0)</f>
        <v>3.472222222222222E-3</v>
      </c>
      <c r="K23" s="40"/>
      <c r="L23" s="220"/>
      <c r="M23" s="2"/>
      <c r="N23" s="3">
        <f>H23</f>
        <v>0</v>
      </c>
      <c r="O23" s="4" t="s">
        <v>1</v>
      </c>
      <c r="P23" s="18">
        <f>N23+TIME(0,5,0)</f>
        <v>3.472222222222222E-3</v>
      </c>
      <c r="Q23" s="31">
        <f t="shared" ref="Q23:Q40" si="0">K23-F23</f>
        <v>0</v>
      </c>
      <c r="R23" s="191" t="s">
        <v>15</v>
      </c>
      <c r="S23" s="221"/>
    </row>
    <row r="24" spans="1:21" s="1" customFormat="1" ht="26.25" customHeight="1" x14ac:dyDescent="0.45">
      <c r="B24" s="205"/>
      <c r="C24" s="6">
        <f>E23</f>
        <v>3.472222222222222E-3</v>
      </c>
      <c r="D24" s="7" t="s">
        <v>1</v>
      </c>
      <c r="E24" s="8">
        <f>C24+TIME(0,5,0)</f>
        <v>6.9444444444444441E-3</v>
      </c>
      <c r="F24" s="40"/>
      <c r="H24" s="6">
        <f>J23</f>
        <v>3.472222222222222E-3</v>
      </c>
      <c r="I24" s="7" t="s">
        <v>1</v>
      </c>
      <c r="J24" s="8">
        <f>H24+TIME(0,5,0)</f>
        <v>6.9444444444444441E-3</v>
      </c>
      <c r="K24" s="40"/>
      <c r="L24" s="220"/>
      <c r="N24" s="6">
        <f>P23</f>
        <v>3.472222222222222E-3</v>
      </c>
      <c r="O24" s="7" t="s">
        <v>1</v>
      </c>
      <c r="P24" s="19">
        <f>N24+TIME(0,5,0)</f>
        <v>6.9444444444444441E-3</v>
      </c>
      <c r="Q24" s="32">
        <f t="shared" si="0"/>
        <v>0</v>
      </c>
      <c r="R24" s="192"/>
      <c r="S24" s="221"/>
      <c r="U24" s="23"/>
    </row>
    <row r="25" spans="1:21" ht="26.25" customHeight="1" x14ac:dyDescent="0.45">
      <c r="A25" s="1"/>
      <c r="B25" s="205"/>
      <c r="C25" s="6">
        <f t="shared" ref="C25:C40" si="1">E24</f>
        <v>6.9444444444444441E-3</v>
      </c>
      <c r="D25" s="7" t="s">
        <v>1</v>
      </c>
      <c r="E25" s="8">
        <f t="shared" ref="E25:E40" si="2">C25+TIME(0,5,0)</f>
        <v>1.0416666666666666E-2</v>
      </c>
      <c r="F25" s="41"/>
      <c r="G25" s="2"/>
      <c r="H25" s="6">
        <f t="shared" ref="H25:H40" si="3">J24</f>
        <v>6.9444444444444441E-3</v>
      </c>
      <c r="I25" s="7" t="s">
        <v>1</v>
      </c>
      <c r="J25" s="8">
        <f t="shared" ref="J25:J40" si="4">H25+TIME(0,5,0)</f>
        <v>1.0416666666666666E-2</v>
      </c>
      <c r="K25" s="41"/>
      <c r="L25" s="220"/>
      <c r="M25" s="2"/>
      <c r="N25" s="6">
        <f t="shared" ref="N25:N40" si="5">P24</f>
        <v>6.9444444444444441E-3</v>
      </c>
      <c r="O25" s="7" t="s">
        <v>1</v>
      </c>
      <c r="P25" s="19">
        <f t="shared" ref="P25:P40" si="6">N25+TIME(0,5,0)</f>
        <v>1.0416666666666666E-2</v>
      </c>
      <c r="Q25" s="33">
        <f t="shared" si="0"/>
        <v>0</v>
      </c>
      <c r="R25" s="192"/>
      <c r="S25" s="221"/>
      <c r="T25" s="1"/>
    </row>
    <row r="26" spans="1:21" ht="26.25" customHeight="1" x14ac:dyDescent="0.45">
      <c r="B26" s="205"/>
      <c r="C26" s="6">
        <f t="shared" si="1"/>
        <v>1.0416666666666666E-2</v>
      </c>
      <c r="D26" s="7" t="s">
        <v>1</v>
      </c>
      <c r="E26" s="8">
        <f t="shared" si="2"/>
        <v>1.3888888888888888E-2</v>
      </c>
      <c r="F26" s="41"/>
      <c r="H26" s="6">
        <f t="shared" si="3"/>
        <v>1.0416666666666666E-2</v>
      </c>
      <c r="I26" s="7" t="s">
        <v>1</v>
      </c>
      <c r="J26" s="8">
        <f t="shared" si="4"/>
        <v>1.3888888888888888E-2</v>
      </c>
      <c r="K26" s="41"/>
      <c r="L26" s="220"/>
      <c r="N26" s="6">
        <f t="shared" si="5"/>
        <v>1.0416666666666666E-2</v>
      </c>
      <c r="O26" s="7" t="s">
        <v>1</v>
      </c>
      <c r="P26" s="19">
        <f t="shared" si="6"/>
        <v>1.3888888888888888E-2</v>
      </c>
      <c r="Q26" s="33">
        <f t="shared" si="0"/>
        <v>0</v>
      </c>
      <c r="R26" s="192"/>
      <c r="S26" s="221"/>
    </row>
    <row r="27" spans="1:21" ht="26.25" customHeight="1" x14ac:dyDescent="0.45">
      <c r="B27" s="205"/>
      <c r="C27" s="6">
        <f t="shared" si="1"/>
        <v>1.3888888888888888E-2</v>
      </c>
      <c r="D27" s="7" t="s">
        <v>1</v>
      </c>
      <c r="E27" s="8">
        <f t="shared" si="2"/>
        <v>1.7361111111111112E-2</v>
      </c>
      <c r="F27" s="41"/>
      <c r="H27" s="6">
        <f t="shared" si="3"/>
        <v>1.3888888888888888E-2</v>
      </c>
      <c r="I27" s="7" t="s">
        <v>1</v>
      </c>
      <c r="J27" s="8">
        <f t="shared" si="4"/>
        <v>1.7361111111111112E-2</v>
      </c>
      <c r="K27" s="41"/>
      <c r="L27" s="220"/>
      <c r="N27" s="6">
        <f t="shared" si="5"/>
        <v>1.3888888888888888E-2</v>
      </c>
      <c r="O27" s="7" t="s">
        <v>1</v>
      </c>
      <c r="P27" s="19">
        <f t="shared" si="6"/>
        <v>1.7361111111111112E-2</v>
      </c>
      <c r="Q27" s="33">
        <f t="shared" si="0"/>
        <v>0</v>
      </c>
      <c r="R27" s="192"/>
      <c r="S27" s="221"/>
    </row>
    <row r="28" spans="1:21" ht="26.25" customHeight="1" x14ac:dyDescent="0.45">
      <c r="B28" s="205"/>
      <c r="C28" s="6">
        <f t="shared" si="1"/>
        <v>1.7361111111111112E-2</v>
      </c>
      <c r="D28" s="7" t="s">
        <v>1</v>
      </c>
      <c r="E28" s="8">
        <f t="shared" si="2"/>
        <v>2.0833333333333336E-2</v>
      </c>
      <c r="F28" s="41"/>
      <c r="H28" s="6">
        <f t="shared" si="3"/>
        <v>1.7361111111111112E-2</v>
      </c>
      <c r="I28" s="7" t="s">
        <v>1</v>
      </c>
      <c r="J28" s="8">
        <f t="shared" si="4"/>
        <v>2.0833333333333336E-2</v>
      </c>
      <c r="K28" s="41"/>
      <c r="L28" s="220"/>
      <c r="N28" s="6">
        <f t="shared" si="5"/>
        <v>1.7361111111111112E-2</v>
      </c>
      <c r="O28" s="7" t="s">
        <v>1</v>
      </c>
      <c r="P28" s="19">
        <f t="shared" si="6"/>
        <v>2.0833333333333336E-2</v>
      </c>
      <c r="Q28" s="32">
        <f t="shared" si="0"/>
        <v>0</v>
      </c>
      <c r="R28" s="192"/>
      <c r="S28" s="221"/>
    </row>
    <row r="29" spans="1:21" ht="26.25" customHeight="1" x14ac:dyDescent="0.45">
      <c r="B29" s="205"/>
      <c r="C29" s="6">
        <f t="shared" si="1"/>
        <v>2.0833333333333336E-2</v>
      </c>
      <c r="D29" s="7" t="s">
        <v>1</v>
      </c>
      <c r="E29" s="8">
        <f t="shared" si="2"/>
        <v>2.4305555555555559E-2</v>
      </c>
      <c r="F29" s="41"/>
      <c r="H29" s="6">
        <f t="shared" si="3"/>
        <v>2.0833333333333336E-2</v>
      </c>
      <c r="I29" s="7" t="s">
        <v>1</v>
      </c>
      <c r="J29" s="8">
        <f t="shared" si="4"/>
        <v>2.4305555555555559E-2</v>
      </c>
      <c r="K29" s="41"/>
      <c r="L29" s="220"/>
      <c r="N29" s="6">
        <f t="shared" si="5"/>
        <v>2.0833333333333336E-2</v>
      </c>
      <c r="O29" s="7" t="s">
        <v>1</v>
      </c>
      <c r="P29" s="19">
        <f t="shared" si="6"/>
        <v>2.4305555555555559E-2</v>
      </c>
      <c r="Q29" s="32">
        <f t="shared" si="0"/>
        <v>0</v>
      </c>
      <c r="R29" s="192"/>
      <c r="S29" s="221"/>
    </row>
    <row r="30" spans="1:21" ht="26.25" customHeight="1" x14ac:dyDescent="0.45">
      <c r="B30" s="205"/>
      <c r="C30" s="6">
        <f t="shared" si="1"/>
        <v>2.4305555555555559E-2</v>
      </c>
      <c r="D30" s="7" t="s">
        <v>1</v>
      </c>
      <c r="E30" s="8">
        <f t="shared" si="2"/>
        <v>2.7777777777777783E-2</v>
      </c>
      <c r="F30" s="41"/>
      <c r="H30" s="6">
        <f t="shared" si="3"/>
        <v>2.4305555555555559E-2</v>
      </c>
      <c r="I30" s="7" t="s">
        <v>1</v>
      </c>
      <c r="J30" s="8">
        <f t="shared" si="4"/>
        <v>2.7777777777777783E-2</v>
      </c>
      <c r="K30" s="41"/>
      <c r="L30" s="220"/>
      <c r="N30" s="6">
        <f t="shared" si="5"/>
        <v>2.4305555555555559E-2</v>
      </c>
      <c r="O30" s="7" t="s">
        <v>1</v>
      </c>
      <c r="P30" s="19">
        <f t="shared" si="6"/>
        <v>2.7777777777777783E-2</v>
      </c>
      <c r="Q30" s="32">
        <f t="shared" si="0"/>
        <v>0</v>
      </c>
      <c r="R30" s="192"/>
      <c r="S30" s="221"/>
    </row>
    <row r="31" spans="1:21" ht="26.25" customHeight="1" x14ac:dyDescent="0.45">
      <c r="B31" s="205"/>
      <c r="C31" s="6">
        <f t="shared" si="1"/>
        <v>2.7777777777777783E-2</v>
      </c>
      <c r="D31" s="7" t="s">
        <v>1</v>
      </c>
      <c r="E31" s="8">
        <f t="shared" si="2"/>
        <v>3.1250000000000007E-2</v>
      </c>
      <c r="F31" s="41"/>
      <c r="H31" s="6">
        <f t="shared" si="3"/>
        <v>2.7777777777777783E-2</v>
      </c>
      <c r="I31" s="7" t="s">
        <v>1</v>
      </c>
      <c r="J31" s="8">
        <f t="shared" si="4"/>
        <v>3.1250000000000007E-2</v>
      </c>
      <c r="K31" s="41"/>
      <c r="L31" s="220"/>
      <c r="N31" s="6">
        <f t="shared" si="5"/>
        <v>2.7777777777777783E-2</v>
      </c>
      <c r="O31" s="7" t="s">
        <v>1</v>
      </c>
      <c r="P31" s="19">
        <f t="shared" si="6"/>
        <v>3.1250000000000007E-2</v>
      </c>
      <c r="Q31" s="32">
        <f t="shared" si="0"/>
        <v>0</v>
      </c>
      <c r="R31" s="192"/>
      <c r="S31" s="221"/>
    </row>
    <row r="32" spans="1:21" ht="26.25" customHeight="1" x14ac:dyDescent="0.45">
      <c r="B32" s="205"/>
      <c r="C32" s="6">
        <f t="shared" si="1"/>
        <v>3.1250000000000007E-2</v>
      </c>
      <c r="D32" s="7" t="s">
        <v>1</v>
      </c>
      <c r="E32" s="8">
        <f t="shared" si="2"/>
        <v>3.4722222222222231E-2</v>
      </c>
      <c r="F32" s="41"/>
      <c r="H32" s="6">
        <f t="shared" si="3"/>
        <v>3.1250000000000007E-2</v>
      </c>
      <c r="I32" s="7" t="s">
        <v>1</v>
      </c>
      <c r="J32" s="8">
        <f t="shared" si="4"/>
        <v>3.4722222222222231E-2</v>
      </c>
      <c r="K32" s="41"/>
      <c r="L32" s="220"/>
      <c r="N32" s="6">
        <f t="shared" si="5"/>
        <v>3.1250000000000007E-2</v>
      </c>
      <c r="O32" s="7" t="s">
        <v>1</v>
      </c>
      <c r="P32" s="19">
        <f t="shared" si="6"/>
        <v>3.4722222222222231E-2</v>
      </c>
      <c r="Q32" s="32">
        <f t="shared" si="0"/>
        <v>0</v>
      </c>
      <c r="R32" s="192"/>
      <c r="S32" s="221"/>
    </row>
    <row r="33" spans="2:19" ht="26.25" customHeight="1" x14ac:dyDescent="0.45">
      <c r="B33" s="205"/>
      <c r="C33" s="6">
        <f t="shared" si="1"/>
        <v>3.4722222222222231E-2</v>
      </c>
      <c r="D33" s="7" t="s">
        <v>1</v>
      </c>
      <c r="E33" s="8">
        <f t="shared" si="2"/>
        <v>3.8194444444444454E-2</v>
      </c>
      <c r="F33" s="41"/>
      <c r="H33" s="6">
        <f t="shared" si="3"/>
        <v>3.4722222222222231E-2</v>
      </c>
      <c r="I33" s="7" t="s">
        <v>1</v>
      </c>
      <c r="J33" s="8">
        <f t="shared" si="4"/>
        <v>3.8194444444444454E-2</v>
      </c>
      <c r="K33" s="41"/>
      <c r="L33" s="220"/>
      <c r="N33" s="6">
        <f t="shared" si="5"/>
        <v>3.4722222222222231E-2</v>
      </c>
      <c r="O33" s="7" t="s">
        <v>1</v>
      </c>
      <c r="P33" s="19">
        <f t="shared" si="6"/>
        <v>3.8194444444444454E-2</v>
      </c>
      <c r="Q33" s="32">
        <f t="shared" si="0"/>
        <v>0</v>
      </c>
      <c r="R33" s="192"/>
      <c r="S33" s="221"/>
    </row>
    <row r="34" spans="2:19" ht="26.25" customHeight="1" x14ac:dyDescent="0.45">
      <c r="B34" s="206"/>
      <c r="C34" s="9">
        <f t="shared" si="1"/>
        <v>3.8194444444444454E-2</v>
      </c>
      <c r="D34" s="10" t="s">
        <v>1</v>
      </c>
      <c r="E34" s="11">
        <f t="shared" si="2"/>
        <v>4.1666666666666678E-2</v>
      </c>
      <c r="F34" s="42"/>
      <c r="H34" s="9">
        <f t="shared" si="3"/>
        <v>3.8194444444444454E-2</v>
      </c>
      <c r="I34" s="10" t="s">
        <v>1</v>
      </c>
      <c r="J34" s="11">
        <f t="shared" si="4"/>
        <v>4.1666666666666678E-2</v>
      </c>
      <c r="K34" s="42"/>
      <c r="L34" s="220"/>
      <c r="N34" s="9">
        <f t="shared" si="5"/>
        <v>3.8194444444444454E-2</v>
      </c>
      <c r="O34" s="10" t="s">
        <v>1</v>
      </c>
      <c r="P34" s="20">
        <f t="shared" si="6"/>
        <v>4.1666666666666678E-2</v>
      </c>
      <c r="Q34" s="34">
        <f t="shared" si="0"/>
        <v>0</v>
      </c>
      <c r="R34" s="193"/>
      <c r="S34" s="221"/>
    </row>
    <row r="35" spans="2:19" ht="26.25" customHeight="1" x14ac:dyDescent="0.45">
      <c r="B35" s="243" t="s">
        <v>68</v>
      </c>
      <c r="C35" s="15">
        <f t="shared" si="1"/>
        <v>4.1666666666666678E-2</v>
      </c>
      <c r="D35" s="16" t="s">
        <v>1</v>
      </c>
      <c r="E35" s="17">
        <f t="shared" si="2"/>
        <v>4.5138888888888902E-2</v>
      </c>
      <c r="F35" s="40"/>
      <c r="H35" s="15">
        <f t="shared" si="3"/>
        <v>4.1666666666666678E-2</v>
      </c>
      <c r="I35" s="16" t="s">
        <v>1</v>
      </c>
      <c r="J35" s="17">
        <f t="shared" si="4"/>
        <v>4.5138888888888902E-2</v>
      </c>
      <c r="K35" s="40"/>
      <c r="L35" s="130"/>
      <c r="N35" s="15">
        <f t="shared" si="5"/>
        <v>4.1666666666666678E-2</v>
      </c>
      <c r="O35" s="16" t="s">
        <v>1</v>
      </c>
      <c r="P35" s="21">
        <f t="shared" si="6"/>
        <v>4.5138888888888902E-2</v>
      </c>
      <c r="Q35" s="32">
        <f t="shared" si="0"/>
        <v>0</v>
      </c>
      <c r="R35" s="135"/>
      <c r="S35" s="130" t="str">
        <f t="shared" ref="S35:S40" si="7">IF(L35="","",L35-F35)</f>
        <v/>
      </c>
    </row>
    <row r="36" spans="2:19" ht="26.25" customHeight="1" x14ac:dyDescent="0.45">
      <c r="B36" s="243"/>
      <c r="C36" s="6">
        <f t="shared" si="1"/>
        <v>4.5138888888888902E-2</v>
      </c>
      <c r="D36" s="7" t="s">
        <v>1</v>
      </c>
      <c r="E36" s="8">
        <f t="shared" si="2"/>
        <v>4.8611111111111126E-2</v>
      </c>
      <c r="F36" s="40"/>
      <c r="H36" s="6">
        <f t="shared" si="3"/>
        <v>4.5138888888888902E-2</v>
      </c>
      <c r="I36" s="7" t="s">
        <v>1</v>
      </c>
      <c r="J36" s="8">
        <f t="shared" si="4"/>
        <v>4.8611111111111126E-2</v>
      </c>
      <c r="K36" s="40"/>
      <c r="L36" s="130"/>
      <c r="N36" s="6">
        <f t="shared" si="5"/>
        <v>4.5138888888888902E-2</v>
      </c>
      <c r="O36" s="7" t="s">
        <v>1</v>
      </c>
      <c r="P36" s="19">
        <f t="shared" si="6"/>
        <v>4.8611111111111126E-2</v>
      </c>
      <c r="Q36" s="32">
        <f t="shared" si="0"/>
        <v>0</v>
      </c>
      <c r="R36" s="136"/>
      <c r="S36" s="130" t="str">
        <f t="shared" si="7"/>
        <v/>
      </c>
    </row>
    <row r="37" spans="2:19" ht="26.25" customHeight="1" x14ac:dyDescent="0.45">
      <c r="B37" s="243"/>
      <c r="C37" s="6">
        <f t="shared" si="1"/>
        <v>4.8611111111111126E-2</v>
      </c>
      <c r="D37" s="7" t="s">
        <v>1</v>
      </c>
      <c r="E37" s="8">
        <f t="shared" si="2"/>
        <v>5.208333333333335E-2</v>
      </c>
      <c r="F37" s="41"/>
      <c r="H37" s="6">
        <f t="shared" si="3"/>
        <v>4.8611111111111126E-2</v>
      </c>
      <c r="I37" s="7" t="s">
        <v>1</v>
      </c>
      <c r="J37" s="8">
        <f t="shared" si="4"/>
        <v>5.208333333333335E-2</v>
      </c>
      <c r="K37" s="41"/>
      <c r="L37" s="131"/>
      <c r="N37" s="6">
        <f t="shared" si="5"/>
        <v>4.8611111111111126E-2</v>
      </c>
      <c r="O37" s="7" t="s">
        <v>1</v>
      </c>
      <c r="P37" s="19">
        <f t="shared" si="6"/>
        <v>5.208333333333335E-2</v>
      </c>
      <c r="Q37" s="33">
        <f t="shared" si="0"/>
        <v>0</v>
      </c>
      <c r="R37" s="136"/>
      <c r="S37" s="130" t="str">
        <f t="shared" si="7"/>
        <v/>
      </c>
    </row>
    <row r="38" spans="2:19" ht="26.25" customHeight="1" x14ac:dyDescent="0.45">
      <c r="B38" s="243"/>
      <c r="C38" s="6">
        <f t="shared" si="1"/>
        <v>5.208333333333335E-2</v>
      </c>
      <c r="D38" s="7" t="s">
        <v>1</v>
      </c>
      <c r="E38" s="8">
        <f t="shared" si="2"/>
        <v>5.5555555555555573E-2</v>
      </c>
      <c r="F38" s="41"/>
      <c r="H38" s="6">
        <f t="shared" si="3"/>
        <v>5.208333333333335E-2</v>
      </c>
      <c r="I38" s="7" t="s">
        <v>1</v>
      </c>
      <c r="J38" s="8">
        <f t="shared" si="4"/>
        <v>5.5555555555555573E-2</v>
      </c>
      <c r="K38" s="41"/>
      <c r="L38" s="131"/>
      <c r="N38" s="6">
        <f t="shared" si="5"/>
        <v>5.208333333333335E-2</v>
      </c>
      <c r="O38" s="7" t="s">
        <v>1</v>
      </c>
      <c r="P38" s="19">
        <f t="shared" si="6"/>
        <v>5.5555555555555573E-2</v>
      </c>
      <c r="Q38" s="33">
        <f t="shared" si="0"/>
        <v>0</v>
      </c>
      <c r="R38" s="136"/>
      <c r="S38" s="130" t="str">
        <f t="shared" si="7"/>
        <v/>
      </c>
    </row>
    <row r="39" spans="2:19" ht="26.25" customHeight="1" x14ac:dyDescent="0.45">
      <c r="B39" s="243"/>
      <c r="C39" s="6">
        <f t="shared" si="1"/>
        <v>5.5555555555555573E-2</v>
      </c>
      <c r="D39" s="7" t="s">
        <v>1</v>
      </c>
      <c r="E39" s="8">
        <f t="shared" si="2"/>
        <v>5.9027777777777797E-2</v>
      </c>
      <c r="F39" s="41"/>
      <c r="H39" s="6">
        <f t="shared" si="3"/>
        <v>5.5555555555555573E-2</v>
      </c>
      <c r="I39" s="7" t="s">
        <v>1</v>
      </c>
      <c r="J39" s="8">
        <f t="shared" si="4"/>
        <v>5.9027777777777797E-2</v>
      </c>
      <c r="K39" s="41"/>
      <c r="L39" s="131"/>
      <c r="N39" s="6">
        <f t="shared" si="5"/>
        <v>5.5555555555555573E-2</v>
      </c>
      <c r="O39" s="7" t="s">
        <v>1</v>
      </c>
      <c r="P39" s="19">
        <f t="shared" si="6"/>
        <v>5.9027777777777797E-2</v>
      </c>
      <c r="Q39" s="33">
        <f t="shared" si="0"/>
        <v>0</v>
      </c>
      <c r="R39" s="136"/>
      <c r="S39" s="130" t="str">
        <f t="shared" si="7"/>
        <v/>
      </c>
    </row>
    <row r="40" spans="2:19" ht="26.25" customHeight="1" x14ac:dyDescent="0.45">
      <c r="B40" s="243"/>
      <c r="C40" s="9">
        <f t="shared" si="1"/>
        <v>5.9027777777777797E-2</v>
      </c>
      <c r="D40" s="10" t="s">
        <v>1</v>
      </c>
      <c r="E40" s="11">
        <f t="shared" si="2"/>
        <v>6.2500000000000014E-2</v>
      </c>
      <c r="F40" s="42"/>
      <c r="H40" s="9">
        <f t="shared" si="3"/>
        <v>5.9027777777777797E-2</v>
      </c>
      <c r="I40" s="10" t="s">
        <v>1</v>
      </c>
      <c r="J40" s="11">
        <f t="shared" si="4"/>
        <v>6.2500000000000014E-2</v>
      </c>
      <c r="K40" s="42"/>
      <c r="L40" s="130"/>
      <c r="N40" s="9">
        <f t="shared" si="5"/>
        <v>5.9027777777777797E-2</v>
      </c>
      <c r="O40" s="10" t="s">
        <v>1</v>
      </c>
      <c r="P40" s="20">
        <f t="shared" si="6"/>
        <v>6.2500000000000014E-2</v>
      </c>
      <c r="Q40" s="34">
        <f t="shared" si="0"/>
        <v>0</v>
      </c>
      <c r="R40" s="176"/>
      <c r="S40" s="130" t="str">
        <f t="shared" si="7"/>
        <v/>
      </c>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S23:S34"/>
    <mergeCell ref="B35:B40"/>
    <mergeCell ref="B22:E22"/>
    <mergeCell ref="H22:J22"/>
    <mergeCell ref="N22:P22"/>
    <mergeCell ref="B23:B34"/>
    <mergeCell ref="L23:L34"/>
    <mergeCell ref="R23:R34"/>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C3C6F-12F1-4BF2-836B-EFD3623D2F0A}">
  <sheetPr>
    <tabColor rgb="FFFFFF00"/>
    <pageSetUpPr fitToPage="1"/>
  </sheetPr>
  <dimension ref="A1:U5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70</v>
      </c>
    </row>
    <row r="3" spans="2:7" ht="22.2" x14ac:dyDescent="0.45">
      <c r="B3" s="144" t="s">
        <v>72</v>
      </c>
    </row>
    <row r="5" spans="2:7" x14ac:dyDescent="0.45">
      <c r="B5" s="184" t="s">
        <v>0</v>
      </c>
      <c r="C5" s="185"/>
      <c r="D5" s="186"/>
      <c r="E5" s="207" t="s">
        <v>19</v>
      </c>
      <c r="F5" s="207"/>
      <c r="G5" s="207"/>
    </row>
    <row r="6" spans="2:7" x14ac:dyDescent="0.45">
      <c r="B6" s="184" t="s">
        <v>3</v>
      </c>
      <c r="C6" s="185"/>
      <c r="D6" s="186"/>
      <c r="E6" s="207" t="s">
        <v>18</v>
      </c>
      <c r="F6" s="207"/>
      <c r="G6" s="207"/>
    </row>
    <row r="7" spans="2:7" x14ac:dyDescent="0.45">
      <c r="B7" s="184" t="s">
        <v>26</v>
      </c>
      <c r="C7" s="185"/>
      <c r="D7" s="186"/>
      <c r="E7" s="217" t="s">
        <v>23</v>
      </c>
      <c r="F7" s="218"/>
      <c r="G7" s="219"/>
    </row>
    <row r="8" spans="2:7" x14ac:dyDescent="0.45">
      <c r="B8" s="178" t="s">
        <v>5</v>
      </c>
      <c r="C8" s="179"/>
      <c r="D8" s="180"/>
      <c r="E8" s="208">
        <v>500</v>
      </c>
      <c r="F8" s="209"/>
      <c r="G8" s="210"/>
    </row>
    <row r="9" spans="2:7" x14ac:dyDescent="0.45">
      <c r="B9" s="184" t="s">
        <v>7</v>
      </c>
      <c r="C9" s="185"/>
      <c r="D9" s="186"/>
      <c r="E9" s="173">
        <v>0.45833333333333331</v>
      </c>
      <c r="F9" s="171" t="s">
        <v>4</v>
      </c>
      <c r="G9" s="25">
        <f>E9+TIME(1,30,0)</f>
        <v>0.52083333333333326</v>
      </c>
    </row>
    <row r="10" spans="2:7" x14ac:dyDescent="0.45">
      <c r="B10" s="184" t="s">
        <v>22</v>
      </c>
      <c r="C10" s="185"/>
      <c r="D10" s="186"/>
      <c r="E10" s="225" t="s">
        <v>25</v>
      </c>
      <c r="F10" s="226"/>
      <c r="G10" s="227"/>
    </row>
    <row r="11" spans="2:7" x14ac:dyDescent="0.45">
      <c r="B11" s="222" t="s">
        <v>20</v>
      </c>
      <c r="C11" s="223"/>
      <c r="D11" s="224"/>
      <c r="E11" s="214" t="s">
        <v>21</v>
      </c>
      <c r="F11" s="215"/>
      <c r="G11" s="216"/>
    </row>
    <row r="12" spans="2:7" x14ac:dyDescent="0.45">
      <c r="B12" s="60" t="s">
        <v>10</v>
      </c>
      <c r="C12" s="57"/>
      <c r="D12" s="27"/>
      <c r="E12" s="28"/>
      <c r="F12" s="28"/>
      <c r="G12" s="28"/>
    </row>
    <row r="13" spans="2:7" x14ac:dyDescent="0.45">
      <c r="B13" s="58" t="s">
        <v>12</v>
      </c>
      <c r="C13" s="57"/>
      <c r="D13" s="27"/>
      <c r="E13" s="28"/>
      <c r="F13" s="28"/>
      <c r="G13" s="28"/>
    </row>
    <row r="14" spans="2:7" x14ac:dyDescent="0.45">
      <c r="B14" s="26" t="s">
        <v>66</v>
      </c>
      <c r="C14" s="57"/>
      <c r="D14" s="27"/>
      <c r="E14" s="28"/>
      <c r="F14" s="28"/>
      <c r="G14" s="28"/>
    </row>
    <row r="15" spans="2:7" x14ac:dyDescent="0.45">
      <c r="B15" s="58"/>
      <c r="C15" s="57"/>
      <c r="D15" s="27"/>
      <c r="E15" s="28"/>
      <c r="F15" s="28"/>
      <c r="G15" s="28"/>
    </row>
    <row r="16" spans="2:7" x14ac:dyDescent="0.45">
      <c r="B16" s="58"/>
      <c r="C16" s="57"/>
      <c r="D16" s="27"/>
      <c r="E16" s="28"/>
      <c r="F16" s="28"/>
      <c r="G16" s="28"/>
    </row>
    <row r="17" spans="1:21" x14ac:dyDescent="0.45">
      <c r="B17" s="58"/>
      <c r="C17" s="58"/>
    </row>
    <row r="18" spans="1:21" x14ac:dyDescent="0.45">
      <c r="B18" s="58"/>
      <c r="C18" s="58"/>
    </row>
    <row r="19" spans="1:21" x14ac:dyDescent="0.45">
      <c r="B19" s="58"/>
      <c r="C19" s="58"/>
    </row>
    <row r="20" spans="1:21" x14ac:dyDescent="0.45">
      <c r="B20" s="50"/>
    </row>
    <row r="21" spans="1:21" x14ac:dyDescent="0.45">
      <c r="B21" s="26" t="s">
        <v>11</v>
      </c>
      <c r="H21" s="24" t="s">
        <v>56</v>
      </c>
      <c r="N21" s="24" t="s">
        <v>16</v>
      </c>
    </row>
    <row r="22" spans="1:21" s="1" customFormat="1" ht="50.4" x14ac:dyDescent="0.45">
      <c r="A22" s="24"/>
      <c r="B22" s="198" t="s">
        <v>2</v>
      </c>
      <c r="C22" s="198"/>
      <c r="D22" s="198"/>
      <c r="E22" s="198"/>
      <c r="F22" s="29" t="s">
        <v>13</v>
      </c>
      <c r="H22" s="201" t="s">
        <v>2</v>
      </c>
      <c r="I22" s="202"/>
      <c r="J22" s="203"/>
      <c r="K22" s="29" t="s">
        <v>14</v>
      </c>
      <c r="L22" s="141"/>
      <c r="N22" s="201" t="s">
        <v>2</v>
      </c>
      <c r="O22" s="202"/>
      <c r="P22" s="203"/>
      <c r="Q22" s="45" t="s">
        <v>74</v>
      </c>
      <c r="R22" s="128" t="s">
        <v>49</v>
      </c>
      <c r="S22" s="134"/>
      <c r="T22" s="24"/>
    </row>
    <row r="23" spans="1:21" s="1" customFormat="1" ht="25.5" customHeight="1" x14ac:dyDescent="0.45">
      <c r="B23" s="204" t="s">
        <v>8</v>
      </c>
      <c r="C23" s="3">
        <f>E9</f>
        <v>0.45833333333333331</v>
      </c>
      <c r="D23" s="4" t="s">
        <v>1</v>
      </c>
      <c r="E23" s="5">
        <f>C23+TIME(0,5,0)</f>
        <v>0.46180555555555552</v>
      </c>
      <c r="F23" s="46">
        <v>500</v>
      </c>
      <c r="G23" s="2"/>
      <c r="H23" s="3">
        <f>C23</f>
        <v>0.45833333333333331</v>
      </c>
      <c r="I23" s="4" t="s">
        <v>1</v>
      </c>
      <c r="J23" s="5">
        <f>H23+TIME(0,5,0)</f>
        <v>0.46180555555555552</v>
      </c>
      <c r="K23" s="46">
        <v>500</v>
      </c>
      <c r="L23" s="220"/>
      <c r="M23" s="2"/>
      <c r="N23" s="3">
        <f>H23</f>
        <v>0.45833333333333331</v>
      </c>
      <c r="O23" s="4" t="s">
        <v>1</v>
      </c>
      <c r="P23" s="18">
        <f>N23+TIME(0,5,0)</f>
        <v>0.46180555555555552</v>
      </c>
      <c r="Q23" s="31">
        <f>K23-F23</f>
        <v>0</v>
      </c>
      <c r="R23" s="191" t="s">
        <v>15</v>
      </c>
      <c r="S23" s="221"/>
    </row>
    <row r="24" spans="1:21" s="1" customFormat="1" ht="25.5" customHeight="1" x14ac:dyDescent="0.45">
      <c r="B24" s="205"/>
      <c r="C24" s="6">
        <f>E23</f>
        <v>0.46180555555555552</v>
      </c>
      <c r="D24" s="7" t="s">
        <v>1</v>
      </c>
      <c r="E24" s="8">
        <f>C24+TIME(0,5,0)</f>
        <v>0.46527777777777773</v>
      </c>
      <c r="F24" s="46">
        <v>500</v>
      </c>
      <c r="H24" s="6">
        <f>J23</f>
        <v>0.46180555555555552</v>
      </c>
      <c r="I24" s="7" t="s">
        <v>1</v>
      </c>
      <c r="J24" s="8">
        <f>H24+TIME(0,5,0)</f>
        <v>0.46527777777777773</v>
      </c>
      <c r="K24" s="46">
        <v>500</v>
      </c>
      <c r="L24" s="220"/>
      <c r="N24" s="6">
        <f>P23</f>
        <v>0.46180555555555552</v>
      </c>
      <c r="O24" s="7" t="s">
        <v>1</v>
      </c>
      <c r="P24" s="19">
        <f>N24+TIME(0,5,0)</f>
        <v>0.46527777777777773</v>
      </c>
      <c r="Q24" s="32">
        <f>K24-F24</f>
        <v>0</v>
      </c>
      <c r="R24" s="192"/>
      <c r="S24" s="221"/>
      <c r="U24" s="23"/>
    </row>
    <row r="25" spans="1:21" ht="25.5" customHeight="1" x14ac:dyDescent="0.45">
      <c r="A25" s="1"/>
      <c r="B25" s="205"/>
      <c r="C25" s="6">
        <f t="shared" ref="C25:C40" si="0">E24</f>
        <v>0.46527777777777773</v>
      </c>
      <c r="D25" s="7" t="s">
        <v>1</v>
      </c>
      <c r="E25" s="8">
        <f t="shared" ref="E25:E40" si="1">C25+TIME(0,5,0)</f>
        <v>0.46874999999999994</v>
      </c>
      <c r="F25" s="46" t="s">
        <v>17</v>
      </c>
      <c r="G25" s="2"/>
      <c r="H25" s="6">
        <f t="shared" ref="H25:H40" si="2">J24</f>
        <v>0.46527777777777773</v>
      </c>
      <c r="I25" s="7" t="s">
        <v>1</v>
      </c>
      <c r="J25" s="8">
        <f t="shared" ref="J25:J40" si="3">H25+TIME(0,5,0)</f>
        <v>0.46874999999999994</v>
      </c>
      <c r="K25" s="47" t="s">
        <v>17</v>
      </c>
      <c r="L25" s="220"/>
      <c r="M25" s="2"/>
      <c r="N25" s="6">
        <f t="shared" ref="N25:N40" si="4">P24</f>
        <v>0.46527777777777773</v>
      </c>
      <c r="O25" s="7" t="s">
        <v>1</v>
      </c>
      <c r="P25" s="19">
        <f t="shared" ref="P25:P40" si="5">N25+TIME(0,5,0)</f>
        <v>0.46874999999999994</v>
      </c>
      <c r="Q25" s="33" t="s">
        <v>17</v>
      </c>
      <c r="R25" s="192"/>
      <c r="S25" s="221"/>
      <c r="T25" s="1"/>
    </row>
    <row r="26" spans="1:21" ht="25.5" customHeight="1" x14ac:dyDescent="0.45">
      <c r="B26" s="205"/>
      <c r="C26" s="6">
        <f t="shared" si="0"/>
        <v>0.46874999999999994</v>
      </c>
      <c r="D26" s="7" t="s">
        <v>1</v>
      </c>
      <c r="E26" s="8">
        <f t="shared" si="1"/>
        <v>0.47222222222222215</v>
      </c>
      <c r="F26" s="48" t="s">
        <v>17</v>
      </c>
      <c r="H26" s="6">
        <f t="shared" si="2"/>
        <v>0.46874999999999994</v>
      </c>
      <c r="I26" s="7" t="s">
        <v>1</v>
      </c>
      <c r="J26" s="8">
        <f t="shared" si="3"/>
        <v>0.47222222222222215</v>
      </c>
      <c r="K26" s="49" t="s">
        <v>17</v>
      </c>
      <c r="L26" s="220"/>
      <c r="N26" s="6">
        <f t="shared" si="4"/>
        <v>0.46874999999999994</v>
      </c>
      <c r="O26" s="7" t="s">
        <v>1</v>
      </c>
      <c r="P26" s="19">
        <f t="shared" si="5"/>
        <v>0.47222222222222215</v>
      </c>
      <c r="Q26" s="33" t="s">
        <v>17</v>
      </c>
      <c r="R26" s="192"/>
      <c r="S26" s="221"/>
    </row>
    <row r="27" spans="1:21" ht="25.5" customHeight="1" x14ac:dyDescent="0.45">
      <c r="B27" s="205"/>
      <c r="C27" s="6">
        <f t="shared" si="0"/>
        <v>0.47222222222222215</v>
      </c>
      <c r="D27" s="7" t="s">
        <v>1</v>
      </c>
      <c r="E27" s="8">
        <f t="shared" si="1"/>
        <v>0.47569444444444436</v>
      </c>
      <c r="F27" s="48" t="s">
        <v>17</v>
      </c>
      <c r="H27" s="6">
        <f t="shared" si="2"/>
        <v>0.47222222222222215</v>
      </c>
      <c r="I27" s="7" t="s">
        <v>1</v>
      </c>
      <c r="J27" s="8">
        <f t="shared" si="3"/>
        <v>0.47569444444444436</v>
      </c>
      <c r="K27" s="49" t="s">
        <v>17</v>
      </c>
      <c r="L27" s="220"/>
      <c r="N27" s="6">
        <f t="shared" si="4"/>
        <v>0.47222222222222215</v>
      </c>
      <c r="O27" s="7" t="s">
        <v>1</v>
      </c>
      <c r="P27" s="19">
        <f t="shared" si="5"/>
        <v>0.47569444444444436</v>
      </c>
      <c r="Q27" s="33" t="s">
        <v>17</v>
      </c>
      <c r="R27" s="192"/>
      <c r="S27" s="221"/>
    </row>
    <row r="28" spans="1:21" ht="25.5" customHeight="1" x14ac:dyDescent="0.45">
      <c r="B28" s="205"/>
      <c r="C28" s="6">
        <f t="shared" si="0"/>
        <v>0.47569444444444436</v>
      </c>
      <c r="D28" s="7" t="s">
        <v>1</v>
      </c>
      <c r="E28" s="8">
        <f t="shared" si="1"/>
        <v>0.47916666666666657</v>
      </c>
      <c r="F28" s="41"/>
      <c r="H28" s="6">
        <f t="shared" si="2"/>
        <v>0.47569444444444436</v>
      </c>
      <c r="I28" s="7" t="s">
        <v>1</v>
      </c>
      <c r="J28" s="8">
        <f t="shared" si="3"/>
        <v>0.47916666666666657</v>
      </c>
      <c r="K28" s="41"/>
      <c r="L28" s="220"/>
      <c r="N28" s="6">
        <f t="shared" si="4"/>
        <v>0.47569444444444436</v>
      </c>
      <c r="O28" s="7" t="s">
        <v>1</v>
      </c>
      <c r="P28" s="19">
        <f t="shared" si="5"/>
        <v>0.47916666666666657</v>
      </c>
      <c r="Q28" s="32"/>
      <c r="R28" s="192"/>
      <c r="S28" s="221"/>
    </row>
    <row r="29" spans="1:21" ht="25.5" customHeight="1" x14ac:dyDescent="0.45">
      <c r="B29" s="205"/>
      <c r="C29" s="6">
        <f t="shared" si="0"/>
        <v>0.47916666666666657</v>
      </c>
      <c r="D29" s="7" t="s">
        <v>1</v>
      </c>
      <c r="E29" s="8">
        <f t="shared" si="1"/>
        <v>0.48263888888888878</v>
      </c>
      <c r="F29" s="41"/>
      <c r="H29" s="6">
        <f t="shared" si="2"/>
        <v>0.47916666666666657</v>
      </c>
      <c r="I29" s="7" t="s">
        <v>1</v>
      </c>
      <c r="J29" s="8">
        <f t="shared" si="3"/>
        <v>0.48263888888888878</v>
      </c>
      <c r="K29" s="41"/>
      <c r="L29" s="220"/>
      <c r="N29" s="6">
        <f t="shared" si="4"/>
        <v>0.47916666666666657</v>
      </c>
      <c r="O29" s="7" t="s">
        <v>1</v>
      </c>
      <c r="P29" s="19">
        <f t="shared" si="5"/>
        <v>0.48263888888888878</v>
      </c>
      <c r="Q29" s="32"/>
      <c r="R29" s="192"/>
      <c r="S29" s="221"/>
    </row>
    <row r="30" spans="1:21" ht="25.5" customHeight="1" x14ac:dyDescent="0.45">
      <c r="B30" s="205"/>
      <c r="C30" s="6">
        <f t="shared" si="0"/>
        <v>0.48263888888888878</v>
      </c>
      <c r="D30" s="7" t="s">
        <v>1</v>
      </c>
      <c r="E30" s="8">
        <f t="shared" si="1"/>
        <v>0.48611111111111099</v>
      </c>
      <c r="F30" s="41"/>
      <c r="H30" s="6">
        <f t="shared" si="2"/>
        <v>0.48263888888888878</v>
      </c>
      <c r="I30" s="7" t="s">
        <v>1</v>
      </c>
      <c r="J30" s="8">
        <f t="shared" si="3"/>
        <v>0.48611111111111099</v>
      </c>
      <c r="K30" s="41"/>
      <c r="L30" s="220"/>
      <c r="N30" s="6">
        <f t="shared" si="4"/>
        <v>0.48263888888888878</v>
      </c>
      <c r="O30" s="7" t="s">
        <v>1</v>
      </c>
      <c r="P30" s="19">
        <f t="shared" si="5"/>
        <v>0.48611111111111099</v>
      </c>
      <c r="Q30" s="32"/>
      <c r="R30" s="192"/>
      <c r="S30" s="221"/>
    </row>
    <row r="31" spans="1:21" ht="25.5" customHeight="1" x14ac:dyDescent="0.45">
      <c r="B31" s="205"/>
      <c r="C31" s="6">
        <f t="shared" si="0"/>
        <v>0.48611111111111099</v>
      </c>
      <c r="D31" s="7" t="s">
        <v>1</v>
      </c>
      <c r="E31" s="8">
        <f t="shared" si="1"/>
        <v>0.4895833333333332</v>
      </c>
      <c r="F31" s="41"/>
      <c r="H31" s="6">
        <f t="shared" si="2"/>
        <v>0.48611111111111099</v>
      </c>
      <c r="I31" s="7" t="s">
        <v>1</v>
      </c>
      <c r="J31" s="8">
        <f t="shared" si="3"/>
        <v>0.4895833333333332</v>
      </c>
      <c r="K31" s="41"/>
      <c r="L31" s="220"/>
      <c r="N31" s="6">
        <f t="shared" si="4"/>
        <v>0.48611111111111099</v>
      </c>
      <c r="O31" s="7" t="s">
        <v>1</v>
      </c>
      <c r="P31" s="19">
        <f t="shared" si="5"/>
        <v>0.4895833333333332</v>
      </c>
      <c r="Q31" s="32"/>
      <c r="R31" s="192"/>
      <c r="S31" s="221"/>
    </row>
    <row r="32" spans="1:21" ht="25.5" customHeight="1" x14ac:dyDescent="0.45">
      <c r="B32" s="205"/>
      <c r="C32" s="6">
        <f t="shared" si="0"/>
        <v>0.4895833333333332</v>
      </c>
      <c r="D32" s="7" t="s">
        <v>1</v>
      </c>
      <c r="E32" s="8">
        <f t="shared" si="1"/>
        <v>0.49305555555555541</v>
      </c>
      <c r="F32" s="41"/>
      <c r="H32" s="6">
        <f t="shared" si="2"/>
        <v>0.4895833333333332</v>
      </c>
      <c r="I32" s="7" t="s">
        <v>1</v>
      </c>
      <c r="J32" s="8">
        <f t="shared" si="3"/>
        <v>0.49305555555555541</v>
      </c>
      <c r="K32" s="41"/>
      <c r="L32" s="220"/>
      <c r="N32" s="6">
        <f t="shared" si="4"/>
        <v>0.4895833333333332</v>
      </c>
      <c r="O32" s="7" t="s">
        <v>1</v>
      </c>
      <c r="P32" s="19">
        <f t="shared" si="5"/>
        <v>0.49305555555555541</v>
      </c>
      <c r="Q32" s="32"/>
      <c r="R32" s="192"/>
      <c r="S32" s="221"/>
    </row>
    <row r="33" spans="2:19" ht="25.5" customHeight="1" x14ac:dyDescent="0.45">
      <c r="B33" s="205"/>
      <c r="C33" s="6">
        <f t="shared" si="0"/>
        <v>0.49305555555555541</v>
      </c>
      <c r="D33" s="7" t="s">
        <v>1</v>
      </c>
      <c r="E33" s="8">
        <f t="shared" si="1"/>
        <v>0.49652777777777762</v>
      </c>
      <c r="F33" s="41"/>
      <c r="H33" s="6">
        <f t="shared" si="2"/>
        <v>0.49305555555555541</v>
      </c>
      <c r="I33" s="7" t="s">
        <v>1</v>
      </c>
      <c r="J33" s="8">
        <f t="shared" si="3"/>
        <v>0.49652777777777762</v>
      </c>
      <c r="K33" s="41"/>
      <c r="L33" s="220"/>
      <c r="N33" s="6">
        <f t="shared" si="4"/>
        <v>0.49305555555555541</v>
      </c>
      <c r="O33" s="7" t="s">
        <v>1</v>
      </c>
      <c r="P33" s="19">
        <f t="shared" si="5"/>
        <v>0.49652777777777762</v>
      </c>
      <c r="Q33" s="32"/>
      <c r="R33" s="192"/>
      <c r="S33" s="221"/>
    </row>
    <row r="34" spans="2:19" ht="25.5" customHeight="1" x14ac:dyDescent="0.45">
      <c r="B34" s="206"/>
      <c r="C34" s="9">
        <f t="shared" si="0"/>
        <v>0.49652777777777762</v>
      </c>
      <c r="D34" s="10" t="s">
        <v>1</v>
      </c>
      <c r="E34" s="11">
        <f t="shared" si="1"/>
        <v>0.49999999999999983</v>
      </c>
      <c r="F34" s="42"/>
      <c r="H34" s="9">
        <f t="shared" si="2"/>
        <v>0.49652777777777762</v>
      </c>
      <c r="I34" s="10" t="s">
        <v>1</v>
      </c>
      <c r="J34" s="11">
        <f t="shared" si="3"/>
        <v>0.49999999999999983</v>
      </c>
      <c r="K34" s="42"/>
      <c r="L34" s="220"/>
      <c r="N34" s="9">
        <f t="shared" si="4"/>
        <v>0.49652777777777762</v>
      </c>
      <c r="O34" s="10" t="s">
        <v>1</v>
      </c>
      <c r="P34" s="20">
        <f t="shared" si="5"/>
        <v>0.49999999999999983</v>
      </c>
      <c r="Q34" s="34"/>
      <c r="R34" s="193"/>
      <c r="S34" s="221"/>
    </row>
    <row r="35" spans="2:19" ht="25.5" customHeight="1" x14ac:dyDescent="0.45">
      <c r="B35" s="243" t="s">
        <v>68</v>
      </c>
      <c r="C35" s="15">
        <f t="shared" si="0"/>
        <v>0.49999999999999983</v>
      </c>
      <c r="D35" s="16" t="s">
        <v>1</v>
      </c>
      <c r="E35" s="17">
        <f t="shared" si="1"/>
        <v>0.5034722222222221</v>
      </c>
      <c r="F35" s="46">
        <v>500</v>
      </c>
      <c r="H35" s="15">
        <f t="shared" si="2"/>
        <v>0.49999999999999983</v>
      </c>
      <c r="I35" s="16" t="s">
        <v>1</v>
      </c>
      <c r="J35" s="17">
        <f t="shared" si="3"/>
        <v>0.5034722222222221</v>
      </c>
      <c r="K35" s="46">
        <v>900</v>
      </c>
      <c r="L35" s="138"/>
      <c r="N35" s="15">
        <f t="shared" si="4"/>
        <v>0.49999999999999983</v>
      </c>
      <c r="O35" s="16" t="s">
        <v>1</v>
      </c>
      <c r="P35" s="21">
        <f t="shared" si="5"/>
        <v>0.5034722222222221</v>
      </c>
      <c r="Q35" s="32">
        <f>K35-F35</f>
        <v>400</v>
      </c>
      <c r="R35" s="142">
        <v>400</v>
      </c>
      <c r="S35" s="130" t="str">
        <f t="shared" ref="S35:S40" si="6">IF(L35="","",L35-F35)</f>
        <v/>
      </c>
    </row>
    <row r="36" spans="2:19" ht="25.5" customHeight="1" x14ac:dyDescent="0.45">
      <c r="B36" s="243"/>
      <c r="C36" s="6">
        <f t="shared" si="0"/>
        <v>0.5034722222222221</v>
      </c>
      <c r="D36" s="7" t="s">
        <v>1</v>
      </c>
      <c r="E36" s="8">
        <f t="shared" si="1"/>
        <v>0.50694444444444431</v>
      </c>
      <c r="F36" s="46">
        <v>500</v>
      </c>
      <c r="H36" s="6">
        <f t="shared" si="2"/>
        <v>0.5034722222222221</v>
      </c>
      <c r="I36" s="7" t="s">
        <v>1</v>
      </c>
      <c r="J36" s="8">
        <f t="shared" si="3"/>
        <v>0.50694444444444431</v>
      </c>
      <c r="K36" s="46">
        <v>1000</v>
      </c>
      <c r="L36" s="138"/>
      <c r="N36" s="6">
        <f t="shared" si="4"/>
        <v>0.5034722222222221</v>
      </c>
      <c r="O36" s="7" t="s">
        <v>1</v>
      </c>
      <c r="P36" s="19">
        <f t="shared" si="5"/>
        <v>0.50694444444444431</v>
      </c>
      <c r="Q36" s="32">
        <f>K36-F36</f>
        <v>500</v>
      </c>
      <c r="R36" s="46">
        <v>500</v>
      </c>
      <c r="S36" s="130" t="str">
        <f t="shared" si="6"/>
        <v/>
      </c>
    </row>
    <row r="37" spans="2:19" ht="25.5" customHeight="1" x14ac:dyDescent="0.45">
      <c r="B37" s="243"/>
      <c r="C37" s="6">
        <f t="shared" si="0"/>
        <v>0.50694444444444431</v>
      </c>
      <c r="D37" s="7" t="s">
        <v>1</v>
      </c>
      <c r="E37" s="8">
        <f t="shared" si="1"/>
        <v>0.51041666666666652</v>
      </c>
      <c r="F37" s="46" t="s">
        <v>17</v>
      </c>
      <c r="H37" s="6">
        <f t="shared" si="2"/>
        <v>0.50694444444444431</v>
      </c>
      <c r="I37" s="7" t="s">
        <v>1</v>
      </c>
      <c r="J37" s="8">
        <f t="shared" si="3"/>
        <v>0.51041666666666652</v>
      </c>
      <c r="K37" s="47" t="s">
        <v>17</v>
      </c>
      <c r="L37" s="139"/>
      <c r="N37" s="6">
        <f t="shared" si="4"/>
        <v>0.50694444444444431</v>
      </c>
      <c r="O37" s="7" t="s">
        <v>1</v>
      </c>
      <c r="P37" s="19">
        <f t="shared" si="5"/>
        <v>0.51041666666666652</v>
      </c>
      <c r="Q37" s="33" t="s">
        <v>17</v>
      </c>
      <c r="R37" s="47" t="s">
        <v>17</v>
      </c>
      <c r="S37" s="130" t="str">
        <f t="shared" si="6"/>
        <v/>
      </c>
    </row>
    <row r="38" spans="2:19" ht="25.5" customHeight="1" x14ac:dyDescent="0.45">
      <c r="B38" s="243"/>
      <c r="C38" s="6">
        <f t="shared" si="0"/>
        <v>0.51041666666666652</v>
      </c>
      <c r="D38" s="7" t="s">
        <v>1</v>
      </c>
      <c r="E38" s="8">
        <f t="shared" si="1"/>
        <v>0.51388888888888873</v>
      </c>
      <c r="F38" s="48" t="s">
        <v>17</v>
      </c>
      <c r="H38" s="6">
        <f t="shared" si="2"/>
        <v>0.51041666666666652</v>
      </c>
      <c r="I38" s="7" t="s">
        <v>1</v>
      </c>
      <c r="J38" s="8">
        <f t="shared" si="3"/>
        <v>0.51388888888888873</v>
      </c>
      <c r="K38" s="49" t="s">
        <v>17</v>
      </c>
      <c r="L38" s="140"/>
      <c r="N38" s="6">
        <f t="shared" si="4"/>
        <v>0.51041666666666652</v>
      </c>
      <c r="O38" s="7" t="s">
        <v>1</v>
      </c>
      <c r="P38" s="19">
        <f t="shared" si="5"/>
        <v>0.51388888888888873</v>
      </c>
      <c r="Q38" s="33" t="s">
        <v>17</v>
      </c>
      <c r="R38" s="49" t="s">
        <v>17</v>
      </c>
      <c r="S38" s="130" t="str">
        <f t="shared" si="6"/>
        <v/>
      </c>
    </row>
    <row r="39" spans="2:19" ht="25.5" customHeight="1" x14ac:dyDescent="0.45">
      <c r="B39" s="243"/>
      <c r="C39" s="6">
        <f t="shared" si="0"/>
        <v>0.51388888888888873</v>
      </c>
      <c r="D39" s="7" t="s">
        <v>1</v>
      </c>
      <c r="E39" s="8">
        <f t="shared" si="1"/>
        <v>0.51736111111111094</v>
      </c>
      <c r="F39" s="48" t="s">
        <v>17</v>
      </c>
      <c r="H39" s="6">
        <f t="shared" si="2"/>
        <v>0.51388888888888873</v>
      </c>
      <c r="I39" s="7" t="s">
        <v>1</v>
      </c>
      <c r="J39" s="8">
        <f t="shared" si="3"/>
        <v>0.51736111111111094</v>
      </c>
      <c r="K39" s="49" t="s">
        <v>17</v>
      </c>
      <c r="L39" s="140"/>
      <c r="N39" s="6">
        <f t="shared" si="4"/>
        <v>0.51388888888888873</v>
      </c>
      <c r="O39" s="7" t="s">
        <v>1</v>
      </c>
      <c r="P39" s="19">
        <f t="shared" si="5"/>
        <v>0.51736111111111094</v>
      </c>
      <c r="Q39" s="33" t="s">
        <v>17</v>
      </c>
      <c r="R39" s="49" t="s">
        <v>17</v>
      </c>
      <c r="S39" s="130" t="str">
        <f t="shared" si="6"/>
        <v/>
      </c>
    </row>
    <row r="40" spans="2:19" ht="25.5" customHeight="1" x14ac:dyDescent="0.45">
      <c r="B40" s="243"/>
      <c r="C40" s="9">
        <f t="shared" si="0"/>
        <v>0.51736111111111094</v>
      </c>
      <c r="D40" s="10" t="s">
        <v>1</v>
      </c>
      <c r="E40" s="11">
        <f t="shared" si="1"/>
        <v>0.52083333333333315</v>
      </c>
      <c r="F40" s="42"/>
      <c r="H40" s="9">
        <f t="shared" si="2"/>
        <v>0.51736111111111094</v>
      </c>
      <c r="I40" s="10" t="s">
        <v>1</v>
      </c>
      <c r="J40" s="11">
        <f t="shared" si="3"/>
        <v>0.52083333333333315</v>
      </c>
      <c r="K40" s="42"/>
      <c r="L40" s="130"/>
      <c r="N40" s="9">
        <f t="shared" si="4"/>
        <v>0.51736111111111094</v>
      </c>
      <c r="O40" s="10" t="s">
        <v>1</v>
      </c>
      <c r="P40" s="20">
        <f t="shared" si="5"/>
        <v>0.52083333333333315</v>
      </c>
      <c r="Q40" s="34"/>
      <c r="R40" s="176"/>
      <c r="S40" s="130" t="str">
        <f t="shared" si="6"/>
        <v/>
      </c>
    </row>
    <row r="41" spans="2:19" x14ac:dyDescent="0.45">
      <c r="C41" s="2"/>
      <c r="D41" s="1"/>
      <c r="E41" s="2"/>
    </row>
    <row r="42" spans="2:19" x14ac:dyDescent="0.45">
      <c r="C42" s="2"/>
      <c r="D42" s="1"/>
      <c r="E42" s="2"/>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S23:S34"/>
    <mergeCell ref="B35:B40"/>
    <mergeCell ref="B22:E22"/>
    <mergeCell ref="H22:J22"/>
    <mergeCell ref="N22:P22"/>
    <mergeCell ref="B23:B34"/>
    <mergeCell ref="L23:L34"/>
    <mergeCell ref="R23:R34"/>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86FCF-563A-49EA-AC10-56543B463C2D}">
  <sheetPr>
    <pageSetUpPr fitToPage="1"/>
  </sheetPr>
  <dimension ref="B1:U7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9" style="24" customWidth="1"/>
    <col min="13" max="16" width="9" style="24"/>
    <col min="17" max="19" width="9" style="24" customWidth="1"/>
    <col min="20" max="20" width="3.59765625" style="24" customWidth="1"/>
    <col min="21" max="16384" width="9" style="24"/>
  </cols>
  <sheetData>
    <row r="1" spans="2:7" x14ac:dyDescent="0.45">
      <c r="B1" s="26"/>
    </row>
    <row r="2" spans="2:7" x14ac:dyDescent="0.45">
      <c r="B2" s="26" t="s">
        <v>71</v>
      </c>
    </row>
    <row r="3" spans="2:7" ht="22.2" x14ac:dyDescent="0.45">
      <c r="B3" s="144" t="s">
        <v>54</v>
      </c>
    </row>
    <row r="5" spans="2:7" x14ac:dyDescent="0.45">
      <c r="B5" s="184" t="s">
        <v>0</v>
      </c>
      <c r="C5" s="185"/>
      <c r="D5" s="186"/>
      <c r="E5" s="207" t="s">
        <v>19</v>
      </c>
      <c r="F5" s="207"/>
      <c r="G5" s="207"/>
    </row>
    <row r="6" spans="2:7" x14ac:dyDescent="0.45">
      <c r="B6" s="184" t="s">
        <v>3</v>
      </c>
      <c r="C6" s="185"/>
      <c r="D6" s="186"/>
      <c r="E6" s="207" t="s">
        <v>18</v>
      </c>
      <c r="F6" s="207"/>
      <c r="G6" s="207"/>
    </row>
    <row r="7" spans="2:7" x14ac:dyDescent="0.45">
      <c r="B7" s="184" t="s">
        <v>26</v>
      </c>
      <c r="C7" s="185"/>
      <c r="D7" s="186"/>
      <c r="E7" s="217" t="s">
        <v>23</v>
      </c>
      <c r="F7" s="218"/>
      <c r="G7" s="219"/>
    </row>
    <row r="8" spans="2:7" x14ac:dyDescent="0.45">
      <c r="B8" s="178" t="s">
        <v>5</v>
      </c>
      <c r="C8" s="179"/>
      <c r="D8" s="180"/>
      <c r="E8" s="208">
        <v>13500</v>
      </c>
      <c r="F8" s="209"/>
      <c r="G8" s="210"/>
    </row>
    <row r="9" spans="2:7" x14ac:dyDescent="0.45">
      <c r="B9" s="178" t="s">
        <v>6</v>
      </c>
      <c r="C9" s="179"/>
      <c r="D9" s="180"/>
      <c r="E9" s="211">
        <v>43556</v>
      </c>
      <c r="F9" s="212"/>
      <c r="G9" s="213"/>
    </row>
    <row r="10" spans="2:7" x14ac:dyDescent="0.45">
      <c r="B10" s="184" t="s">
        <v>7</v>
      </c>
      <c r="C10" s="185"/>
      <c r="D10" s="186"/>
      <c r="E10" s="123">
        <v>0.45833333333333331</v>
      </c>
      <c r="F10" s="122" t="s">
        <v>4</v>
      </c>
      <c r="G10" s="25">
        <f>E10+TIME(4,0,0)</f>
        <v>0.625</v>
      </c>
    </row>
    <row r="11" spans="2:7" x14ac:dyDescent="0.45">
      <c r="B11" s="184" t="s">
        <v>20</v>
      </c>
      <c r="C11" s="185"/>
      <c r="D11" s="186"/>
      <c r="E11" s="214" t="s">
        <v>21</v>
      </c>
      <c r="F11" s="215"/>
      <c r="G11" s="216"/>
    </row>
    <row r="12" spans="2:7" x14ac:dyDescent="0.45">
      <c r="B12" s="200" t="s">
        <v>27</v>
      </c>
      <c r="C12" s="200"/>
      <c r="D12" s="200"/>
      <c r="E12" s="207" t="s">
        <v>51</v>
      </c>
      <c r="F12" s="207"/>
      <c r="G12" s="207"/>
    </row>
    <row r="13" spans="2:7" x14ac:dyDescent="0.45">
      <c r="B13" s="30" t="s">
        <v>10</v>
      </c>
      <c r="C13" s="27"/>
      <c r="D13" s="27"/>
      <c r="E13" s="28"/>
      <c r="F13" s="28"/>
      <c r="G13" s="28"/>
    </row>
    <row r="14" spans="2:7" x14ac:dyDescent="0.45">
      <c r="B14" s="39" t="s">
        <v>12</v>
      </c>
      <c r="C14" s="27"/>
      <c r="D14" s="57"/>
      <c r="E14" s="61"/>
      <c r="F14" s="28"/>
      <c r="G14" s="28"/>
    </row>
    <row r="15" spans="2:7" x14ac:dyDescent="0.45">
      <c r="B15" s="58"/>
      <c r="C15" s="57"/>
      <c r="D15" s="57"/>
      <c r="E15" s="61"/>
      <c r="F15" s="28"/>
      <c r="G15" s="28"/>
    </row>
    <row r="16" spans="2:7" x14ac:dyDescent="0.45">
      <c r="B16" s="58"/>
      <c r="C16" s="58"/>
      <c r="D16" s="58"/>
      <c r="E16" s="58"/>
    </row>
    <row r="17" spans="2:21" x14ac:dyDescent="0.45">
      <c r="B17" s="58"/>
      <c r="C17" s="58"/>
      <c r="D17" s="58"/>
      <c r="E17" s="58"/>
      <c r="F17" s="124"/>
      <c r="L17" s="124"/>
    </row>
    <row r="18" spans="2:21" x14ac:dyDescent="0.45">
      <c r="B18" s="58"/>
      <c r="C18" s="58"/>
      <c r="D18" s="58"/>
      <c r="E18" s="58"/>
    </row>
    <row r="19" spans="2:21" x14ac:dyDescent="0.45">
      <c r="B19" s="26" t="s">
        <v>53</v>
      </c>
      <c r="C19" s="26"/>
      <c r="D19" s="26"/>
      <c r="E19" s="26"/>
      <c r="F19" s="26"/>
      <c r="G19" s="26"/>
      <c r="H19" s="26"/>
      <c r="I19" s="24" t="s">
        <v>45</v>
      </c>
      <c r="O19" s="24" t="s">
        <v>16</v>
      </c>
    </row>
    <row r="20" spans="2:21" s="1" customFormat="1" ht="87" x14ac:dyDescent="0.45">
      <c r="B20" s="200" t="s">
        <v>2</v>
      </c>
      <c r="C20" s="200"/>
      <c r="D20" s="200"/>
      <c r="E20" s="200"/>
      <c r="F20" s="73" t="s">
        <v>52</v>
      </c>
      <c r="G20" s="73" t="s">
        <v>55</v>
      </c>
      <c r="H20" s="72"/>
      <c r="I20" s="201" t="s">
        <v>2</v>
      </c>
      <c r="J20" s="202"/>
      <c r="K20" s="203"/>
      <c r="L20" s="125" t="s">
        <v>46</v>
      </c>
      <c r="M20" s="59" t="s">
        <v>47</v>
      </c>
      <c r="O20" s="201" t="s">
        <v>2</v>
      </c>
      <c r="P20" s="202"/>
      <c r="Q20" s="203"/>
      <c r="R20" s="45" t="s">
        <v>48</v>
      </c>
      <c r="S20" s="128" t="s">
        <v>49</v>
      </c>
      <c r="T20" s="24"/>
    </row>
    <row r="21" spans="2:21" s="1" customFormat="1" x14ac:dyDescent="0.45">
      <c r="B21" s="204" t="s">
        <v>8</v>
      </c>
      <c r="C21" s="3">
        <f>E10</f>
        <v>0.45833333333333331</v>
      </c>
      <c r="D21" s="4" t="s">
        <v>1</v>
      </c>
      <c r="E21" s="5">
        <f>C21+TIME(0,5,0)</f>
        <v>0.46180555555555552</v>
      </c>
      <c r="F21" s="40">
        <v>10000</v>
      </c>
      <c r="G21" s="40">
        <v>10000</v>
      </c>
      <c r="H21" s="2"/>
      <c r="I21" s="3">
        <f>C21</f>
        <v>0.45833333333333331</v>
      </c>
      <c r="J21" s="4" t="s">
        <v>1</v>
      </c>
      <c r="K21" s="5">
        <f>I21+TIME(0,5,0)</f>
        <v>0.46180555555555552</v>
      </c>
      <c r="L21" s="40">
        <v>4800</v>
      </c>
      <c r="M21" s="44">
        <v>4800</v>
      </c>
      <c r="N21" s="2"/>
      <c r="O21" s="3">
        <f>I21</f>
        <v>0.45833333333333331</v>
      </c>
      <c r="P21" s="4" t="s">
        <v>1</v>
      </c>
      <c r="Q21" s="18">
        <f>O21+TIME(0,5,0)</f>
        <v>0.46180555555555552</v>
      </c>
      <c r="R21" s="126">
        <f>(G21-F21)+(L21-M21)</f>
        <v>0</v>
      </c>
      <c r="S21" s="191" t="s">
        <v>15</v>
      </c>
    </row>
    <row r="22" spans="2:21" s="1" customFormat="1" x14ac:dyDescent="0.45">
      <c r="B22" s="205"/>
      <c r="C22" s="6">
        <f>E21</f>
        <v>0.46180555555555552</v>
      </c>
      <c r="D22" s="7" t="s">
        <v>1</v>
      </c>
      <c r="E22" s="8">
        <f>C22+TIME(0,5,0)</f>
        <v>0.46527777777777773</v>
      </c>
      <c r="F22" s="40">
        <v>10000</v>
      </c>
      <c r="G22" s="40">
        <v>10000</v>
      </c>
      <c r="I22" s="6">
        <f>K21</f>
        <v>0.46180555555555552</v>
      </c>
      <c r="J22" s="7" t="s">
        <v>1</v>
      </c>
      <c r="K22" s="8">
        <f>I22+TIME(0,5,0)</f>
        <v>0.46527777777777773</v>
      </c>
      <c r="L22" s="40">
        <v>4800</v>
      </c>
      <c r="M22" s="40">
        <v>4800</v>
      </c>
      <c r="O22" s="6">
        <f>Q21</f>
        <v>0.46180555555555552</v>
      </c>
      <c r="P22" s="7" t="s">
        <v>1</v>
      </c>
      <c r="Q22" s="19">
        <f>O22+TIME(0,5,0)</f>
        <v>0.46527777777777773</v>
      </c>
      <c r="R22" s="127">
        <f t="shared" ref="R22:R34" si="0">(G22-F22)+(L22-M22)</f>
        <v>0</v>
      </c>
      <c r="S22" s="192"/>
      <c r="U22" s="23"/>
    </row>
    <row r="23" spans="2:21" x14ac:dyDescent="0.45">
      <c r="B23" s="205"/>
      <c r="C23" s="6">
        <f t="shared" ref="C23:C68" si="1">E22</f>
        <v>0.46527777777777773</v>
      </c>
      <c r="D23" s="7" t="s">
        <v>1</v>
      </c>
      <c r="E23" s="8">
        <f t="shared" ref="E23:E68" si="2">C23+TIME(0,5,0)</f>
        <v>0.46874999999999994</v>
      </c>
      <c r="F23" s="41" t="s">
        <v>50</v>
      </c>
      <c r="G23" s="41" t="s">
        <v>50</v>
      </c>
      <c r="H23" s="2"/>
      <c r="I23" s="6">
        <f t="shared" ref="I23:I68" si="3">K22</f>
        <v>0.46527777777777773</v>
      </c>
      <c r="J23" s="7" t="s">
        <v>1</v>
      </c>
      <c r="K23" s="8">
        <f t="shared" ref="K23:K68" si="4">I23+TIME(0,5,0)</f>
        <v>0.46874999999999994</v>
      </c>
      <c r="L23" s="41" t="s">
        <v>50</v>
      </c>
      <c r="M23" s="41" t="s">
        <v>50</v>
      </c>
      <c r="N23" s="2"/>
      <c r="O23" s="6">
        <f t="shared" ref="O23:O68" si="5">Q22</f>
        <v>0.46527777777777773</v>
      </c>
      <c r="P23" s="7" t="s">
        <v>1</v>
      </c>
      <c r="Q23" s="19">
        <f t="shared" ref="Q23:Q68" si="6">O23+TIME(0,5,0)</f>
        <v>0.46874999999999994</v>
      </c>
      <c r="R23" s="127" t="s">
        <v>50</v>
      </c>
      <c r="S23" s="192"/>
      <c r="T23" s="1"/>
    </row>
    <row r="24" spans="2:21" x14ac:dyDescent="0.45">
      <c r="B24" s="205"/>
      <c r="C24" s="6">
        <f t="shared" si="1"/>
        <v>0.46874999999999994</v>
      </c>
      <c r="D24" s="7" t="s">
        <v>1</v>
      </c>
      <c r="E24" s="8">
        <f t="shared" si="2"/>
        <v>0.47222222222222215</v>
      </c>
      <c r="F24" s="41" t="s">
        <v>50</v>
      </c>
      <c r="G24" s="41" t="s">
        <v>50</v>
      </c>
      <c r="I24" s="6">
        <f t="shared" si="3"/>
        <v>0.46874999999999994</v>
      </c>
      <c r="J24" s="7" t="s">
        <v>1</v>
      </c>
      <c r="K24" s="8">
        <f t="shared" si="4"/>
        <v>0.47222222222222215</v>
      </c>
      <c r="L24" s="41" t="s">
        <v>50</v>
      </c>
      <c r="M24" s="41" t="s">
        <v>50</v>
      </c>
      <c r="O24" s="6">
        <f t="shared" si="5"/>
        <v>0.46874999999999994</v>
      </c>
      <c r="P24" s="7" t="s">
        <v>1</v>
      </c>
      <c r="Q24" s="19">
        <f t="shared" si="6"/>
        <v>0.47222222222222215</v>
      </c>
      <c r="R24" s="127" t="s">
        <v>50</v>
      </c>
      <c r="S24" s="192"/>
    </row>
    <row r="25" spans="2:21" x14ac:dyDescent="0.45">
      <c r="B25" s="205"/>
      <c r="C25" s="6">
        <f t="shared" si="1"/>
        <v>0.47222222222222215</v>
      </c>
      <c r="D25" s="7" t="s">
        <v>1</v>
      </c>
      <c r="E25" s="8">
        <f t="shared" si="2"/>
        <v>0.47569444444444436</v>
      </c>
      <c r="F25" s="41" t="s">
        <v>50</v>
      </c>
      <c r="G25" s="41" t="s">
        <v>50</v>
      </c>
      <c r="I25" s="6">
        <f t="shared" si="3"/>
        <v>0.47222222222222215</v>
      </c>
      <c r="J25" s="7" t="s">
        <v>1</v>
      </c>
      <c r="K25" s="8">
        <f t="shared" si="4"/>
        <v>0.47569444444444436</v>
      </c>
      <c r="L25" s="41" t="s">
        <v>50</v>
      </c>
      <c r="M25" s="41" t="s">
        <v>50</v>
      </c>
      <c r="O25" s="6">
        <f t="shared" si="5"/>
        <v>0.47222222222222215</v>
      </c>
      <c r="P25" s="7" t="s">
        <v>1</v>
      </c>
      <c r="Q25" s="19">
        <f t="shared" si="6"/>
        <v>0.47569444444444436</v>
      </c>
      <c r="R25" s="127" t="s">
        <v>50</v>
      </c>
      <c r="S25" s="192"/>
    </row>
    <row r="26" spans="2:21" x14ac:dyDescent="0.45">
      <c r="B26" s="205"/>
      <c r="C26" s="6">
        <f t="shared" si="1"/>
        <v>0.47569444444444436</v>
      </c>
      <c r="D26" s="7" t="s">
        <v>1</v>
      </c>
      <c r="E26" s="8">
        <f t="shared" si="2"/>
        <v>0.47916666666666657</v>
      </c>
      <c r="F26" s="41"/>
      <c r="G26" s="41"/>
      <c r="I26" s="6">
        <f t="shared" si="3"/>
        <v>0.47569444444444436</v>
      </c>
      <c r="J26" s="7" t="s">
        <v>1</v>
      </c>
      <c r="K26" s="8">
        <f t="shared" si="4"/>
        <v>0.47916666666666657</v>
      </c>
      <c r="L26" s="41"/>
      <c r="M26" s="41"/>
      <c r="O26" s="6">
        <f t="shared" si="5"/>
        <v>0.47569444444444436</v>
      </c>
      <c r="P26" s="7" t="s">
        <v>1</v>
      </c>
      <c r="Q26" s="19">
        <f t="shared" si="6"/>
        <v>0.47916666666666657</v>
      </c>
      <c r="R26" s="127"/>
      <c r="S26" s="192"/>
    </row>
    <row r="27" spans="2:21" x14ac:dyDescent="0.45">
      <c r="B27" s="205"/>
      <c r="C27" s="6">
        <f t="shared" si="1"/>
        <v>0.47916666666666657</v>
      </c>
      <c r="D27" s="7" t="s">
        <v>1</v>
      </c>
      <c r="E27" s="8">
        <f t="shared" si="2"/>
        <v>0.48263888888888878</v>
      </c>
      <c r="F27" s="41"/>
      <c r="G27" s="41"/>
      <c r="I27" s="6">
        <f t="shared" si="3"/>
        <v>0.47916666666666657</v>
      </c>
      <c r="J27" s="7" t="s">
        <v>1</v>
      </c>
      <c r="K27" s="8">
        <f t="shared" si="4"/>
        <v>0.48263888888888878</v>
      </c>
      <c r="L27" s="41"/>
      <c r="M27" s="41"/>
      <c r="O27" s="6">
        <f t="shared" si="5"/>
        <v>0.47916666666666657</v>
      </c>
      <c r="P27" s="7" t="s">
        <v>1</v>
      </c>
      <c r="Q27" s="19">
        <f t="shared" si="6"/>
        <v>0.48263888888888878</v>
      </c>
      <c r="R27" s="129"/>
      <c r="S27" s="192"/>
    </row>
    <row r="28" spans="2:21" x14ac:dyDescent="0.45">
      <c r="B28" s="205"/>
      <c r="C28" s="6">
        <f t="shared" si="1"/>
        <v>0.48263888888888878</v>
      </c>
      <c r="D28" s="7" t="s">
        <v>1</v>
      </c>
      <c r="E28" s="8">
        <f t="shared" si="2"/>
        <v>0.48611111111111099</v>
      </c>
      <c r="F28" s="41"/>
      <c r="G28" s="41"/>
      <c r="I28" s="6">
        <f t="shared" si="3"/>
        <v>0.48263888888888878</v>
      </c>
      <c r="J28" s="7" t="s">
        <v>1</v>
      </c>
      <c r="K28" s="8">
        <f t="shared" si="4"/>
        <v>0.48611111111111099</v>
      </c>
      <c r="L28" s="41"/>
      <c r="M28" s="41"/>
      <c r="O28" s="6">
        <f t="shared" si="5"/>
        <v>0.48263888888888878</v>
      </c>
      <c r="P28" s="7" t="s">
        <v>1</v>
      </c>
      <c r="Q28" s="19">
        <f t="shared" si="6"/>
        <v>0.48611111111111099</v>
      </c>
      <c r="R28" s="129"/>
      <c r="S28" s="192"/>
    </row>
    <row r="29" spans="2:21" x14ac:dyDescent="0.45">
      <c r="B29" s="205"/>
      <c r="C29" s="6">
        <f t="shared" si="1"/>
        <v>0.48611111111111099</v>
      </c>
      <c r="D29" s="7" t="s">
        <v>1</v>
      </c>
      <c r="E29" s="8">
        <f t="shared" si="2"/>
        <v>0.4895833333333332</v>
      </c>
      <c r="F29" s="41"/>
      <c r="G29" s="41"/>
      <c r="I29" s="6">
        <f t="shared" si="3"/>
        <v>0.48611111111111099</v>
      </c>
      <c r="J29" s="7" t="s">
        <v>1</v>
      </c>
      <c r="K29" s="8">
        <f t="shared" si="4"/>
        <v>0.4895833333333332</v>
      </c>
      <c r="L29" s="41"/>
      <c r="M29" s="41"/>
      <c r="O29" s="6">
        <f t="shared" si="5"/>
        <v>0.48611111111111099</v>
      </c>
      <c r="P29" s="7" t="s">
        <v>1</v>
      </c>
      <c r="Q29" s="19">
        <f t="shared" si="6"/>
        <v>0.4895833333333332</v>
      </c>
      <c r="R29" s="35"/>
      <c r="S29" s="192"/>
    </row>
    <row r="30" spans="2:21" x14ac:dyDescent="0.45">
      <c r="B30" s="205"/>
      <c r="C30" s="6">
        <f t="shared" si="1"/>
        <v>0.4895833333333332</v>
      </c>
      <c r="D30" s="7" t="s">
        <v>1</v>
      </c>
      <c r="E30" s="8">
        <f t="shared" si="2"/>
        <v>0.49305555555555541</v>
      </c>
      <c r="F30" s="41"/>
      <c r="G30" s="41"/>
      <c r="I30" s="6">
        <f t="shared" si="3"/>
        <v>0.4895833333333332</v>
      </c>
      <c r="J30" s="7" t="s">
        <v>1</v>
      </c>
      <c r="K30" s="8">
        <f t="shared" si="4"/>
        <v>0.49305555555555541</v>
      </c>
      <c r="L30" s="41"/>
      <c r="M30" s="41"/>
      <c r="O30" s="6">
        <f t="shared" si="5"/>
        <v>0.4895833333333332</v>
      </c>
      <c r="P30" s="7" t="s">
        <v>1</v>
      </c>
      <c r="Q30" s="19">
        <f t="shared" si="6"/>
        <v>0.49305555555555541</v>
      </c>
      <c r="R30" s="127"/>
      <c r="S30" s="192"/>
    </row>
    <row r="31" spans="2:21" x14ac:dyDescent="0.45">
      <c r="B31" s="205"/>
      <c r="C31" s="6">
        <f t="shared" si="1"/>
        <v>0.49305555555555541</v>
      </c>
      <c r="D31" s="7" t="s">
        <v>1</v>
      </c>
      <c r="E31" s="8">
        <f t="shared" si="2"/>
        <v>0.49652777777777762</v>
      </c>
      <c r="F31" s="41"/>
      <c r="G31" s="41"/>
      <c r="I31" s="6">
        <f t="shared" si="3"/>
        <v>0.49305555555555541</v>
      </c>
      <c r="J31" s="7" t="s">
        <v>1</v>
      </c>
      <c r="K31" s="8">
        <f t="shared" si="4"/>
        <v>0.49652777777777762</v>
      </c>
      <c r="L31" s="41"/>
      <c r="M31" s="41"/>
      <c r="O31" s="6">
        <f t="shared" si="5"/>
        <v>0.49305555555555541</v>
      </c>
      <c r="P31" s="7" t="s">
        <v>1</v>
      </c>
      <c r="Q31" s="19">
        <f t="shared" si="6"/>
        <v>0.49652777777777762</v>
      </c>
      <c r="R31" s="127"/>
      <c r="S31" s="192"/>
    </row>
    <row r="32" spans="2:21" x14ac:dyDescent="0.45">
      <c r="B32" s="206"/>
      <c r="C32" s="9">
        <f t="shared" si="1"/>
        <v>0.49652777777777762</v>
      </c>
      <c r="D32" s="10" t="s">
        <v>1</v>
      </c>
      <c r="E32" s="11">
        <f t="shared" si="2"/>
        <v>0.49999999999999983</v>
      </c>
      <c r="F32" s="42"/>
      <c r="G32" s="42"/>
      <c r="I32" s="9">
        <f t="shared" si="3"/>
        <v>0.49652777777777762</v>
      </c>
      <c r="J32" s="10" t="s">
        <v>1</v>
      </c>
      <c r="K32" s="11">
        <f t="shared" si="4"/>
        <v>0.49999999999999983</v>
      </c>
      <c r="L32" s="42"/>
      <c r="M32" s="42"/>
      <c r="O32" s="9">
        <f t="shared" si="5"/>
        <v>0.49652777777777762</v>
      </c>
      <c r="P32" s="10" t="s">
        <v>1</v>
      </c>
      <c r="Q32" s="20">
        <f t="shared" si="6"/>
        <v>0.49999999999999983</v>
      </c>
      <c r="R32" s="38"/>
      <c r="S32" s="193"/>
    </row>
    <row r="33" spans="2:19" x14ac:dyDescent="0.45">
      <c r="B33" s="199" t="s">
        <v>9</v>
      </c>
      <c r="C33" s="15">
        <f t="shared" si="1"/>
        <v>0.49999999999999983</v>
      </c>
      <c r="D33" s="16" t="s">
        <v>1</v>
      </c>
      <c r="E33" s="17">
        <f t="shared" si="2"/>
        <v>0.5034722222222221</v>
      </c>
      <c r="F33" s="40">
        <v>10000</v>
      </c>
      <c r="G33" s="40">
        <v>20000</v>
      </c>
      <c r="I33" s="15">
        <f t="shared" si="3"/>
        <v>0.49999999999999983</v>
      </c>
      <c r="J33" s="16" t="s">
        <v>1</v>
      </c>
      <c r="K33" s="17">
        <f t="shared" si="4"/>
        <v>0.5034722222222221</v>
      </c>
      <c r="L33" s="40">
        <v>6800</v>
      </c>
      <c r="M33" s="51">
        <v>3800</v>
      </c>
      <c r="O33" s="15">
        <f t="shared" si="5"/>
        <v>0.49999999999999983</v>
      </c>
      <c r="P33" s="16" t="s">
        <v>1</v>
      </c>
      <c r="Q33" s="21">
        <f t="shared" si="6"/>
        <v>0.5034722222222221</v>
      </c>
      <c r="R33" s="126">
        <f t="shared" si="0"/>
        <v>13000</v>
      </c>
      <c r="S33" s="51">
        <v>13000</v>
      </c>
    </row>
    <row r="34" spans="2:19" x14ac:dyDescent="0.45">
      <c r="B34" s="199"/>
      <c r="C34" s="6">
        <f t="shared" si="1"/>
        <v>0.5034722222222221</v>
      </c>
      <c r="D34" s="7" t="s">
        <v>1</v>
      </c>
      <c r="E34" s="8">
        <f t="shared" si="2"/>
        <v>0.50694444444444431</v>
      </c>
      <c r="F34" s="40">
        <v>10000</v>
      </c>
      <c r="G34" s="40">
        <v>20500</v>
      </c>
      <c r="I34" s="6">
        <f t="shared" si="3"/>
        <v>0.5034722222222221</v>
      </c>
      <c r="J34" s="7" t="s">
        <v>1</v>
      </c>
      <c r="K34" s="8">
        <f t="shared" si="4"/>
        <v>0.50694444444444431</v>
      </c>
      <c r="L34" s="40">
        <v>6950</v>
      </c>
      <c r="M34" s="51">
        <v>3950</v>
      </c>
      <c r="O34" s="6">
        <f t="shared" si="5"/>
        <v>0.5034722222222221</v>
      </c>
      <c r="P34" s="7" t="s">
        <v>1</v>
      </c>
      <c r="Q34" s="19">
        <f t="shared" si="6"/>
        <v>0.50694444444444431</v>
      </c>
      <c r="R34" s="127">
        <f t="shared" si="0"/>
        <v>13500</v>
      </c>
      <c r="S34" s="51">
        <v>13500</v>
      </c>
    </row>
    <row r="35" spans="2:19" x14ac:dyDescent="0.45">
      <c r="B35" s="199"/>
      <c r="C35" s="6">
        <f t="shared" si="1"/>
        <v>0.50694444444444431</v>
      </c>
      <c r="D35" s="7" t="s">
        <v>1</v>
      </c>
      <c r="E35" s="8">
        <f t="shared" si="2"/>
        <v>0.51041666666666652</v>
      </c>
      <c r="F35" s="41" t="s">
        <v>50</v>
      </c>
      <c r="G35" s="41" t="s">
        <v>50</v>
      </c>
      <c r="I35" s="6">
        <f t="shared" si="3"/>
        <v>0.50694444444444431</v>
      </c>
      <c r="J35" s="7" t="s">
        <v>1</v>
      </c>
      <c r="K35" s="8">
        <f t="shared" si="4"/>
        <v>0.51041666666666652</v>
      </c>
      <c r="L35" s="41" t="s">
        <v>50</v>
      </c>
      <c r="M35" s="53" t="s">
        <v>50</v>
      </c>
      <c r="O35" s="6">
        <f t="shared" si="5"/>
        <v>0.50694444444444431</v>
      </c>
      <c r="P35" s="7" t="s">
        <v>1</v>
      </c>
      <c r="Q35" s="19">
        <f t="shared" si="6"/>
        <v>0.51041666666666652</v>
      </c>
      <c r="R35" s="127" t="s">
        <v>50</v>
      </c>
      <c r="S35" s="51" t="s">
        <v>50</v>
      </c>
    </row>
    <row r="36" spans="2:19" x14ac:dyDescent="0.45">
      <c r="B36" s="199"/>
      <c r="C36" s="6">
        <f t="shared" si="1"/>
        <v>0.51041666666666652</v>
      </c>
      <c r="D36" s="7" t="s">
        <v>1</v>
      </c>
      <c r="E36" s="8">
        <f t="shared" si="2"/>
        <v>0.51388888888888873</v>
      </c>
      <c r="F36" s="41" t="s">
        <v>50</v>
      </c>
      <c r="G36" s="41" t="s">
        <v>50</v>
      </c>
      <c r="I36" s="6">
        <f t="shared" si="3"/>
        <v>0.51041666666666652</v>
      </c>
      <c r="J36" s="7" t="s">
        <v>1</v>
      </c>
      <c r="K36" s="8">
        <f t="shared" si="4"/>
        <v>0.51388888888888873</v>
      </c>
      <c r="L36" s="41" t="s">
        <v>50</v>
      </c>
      <c r="M36" s="53" t="s">
        <v>50</v>
      </c>
      <c r="O36" s="6">
        <f t="shared" si="5"/>
        <v>0.51041666666666652</v>
      </c>
      <c r="P36" s="7" t="s">
        <v>1</v>
      </c>
      <c r="Q36" s="19">
        <f t="shared" si="6"/>
        <v>0.51388888888888873</v>
      </c>
      <c r="R36" s="127" t="s">
        <v>50</v>
      </c>
      <c r="S36" s="51" t="s">
        <v>50</v>
      </c>
    </row>
    <row r="37" spans="2:19" x14ac:dyDescent="0.45">
      <c r="B37" s="199"/>
      <c r="C37" s="6">
        <f t="shared" si="1"/>
        <v>0.51388888888888873</v>
      </c>
      <c r="D37" s="7" t="s">
        <v>1</v>
      </c>
      <c r="E37" s="8">
        <f t="shared" si="2"/>
        <v>0.51736111111111094</v>
      </c>
      <c r="F37" s="41" t="s">
        <v>50</v>
      </c>
      <c r="G37" s="41" t="s">
        <v>50</v>
      </c>
      <c r="I37" s="6">
        <f t="shared" si="3"/>
        <v>0.51388888888888873</v>
      </c>
      <c r="J37" s="7" t="s">
        <v>1</v>
      </c>
      <c r="K37" s="8">
        <f t="shared" si="4"/>
        <v>0.51736111111111094</v>
      </c>
      <c r="L37" s="41" t="s">
        <v>50</v>
      </c>
      <c r="M37" s="53" t="s">
        <v>50</v>
      </c>
      <c r="O37" s="6">
        <f t="shared" si="5"/>
        <v>0.51388888888888873</v>
      </c>
      <c r="P37" s="7" t="s">
        <v>1</v>
      </c>
      <c r="Q37" s="19">
        <f t="shared" si="6"/>
        <v>0.51736111111111094</v>
      </c>
      <c r="R37" s="127" t="s">
        <v>50</v>
      </c>
      <c r="S37" s="51" t="s">
        <v>50</v>
      </c>
    </row>
    <row r="38" spans="2:19" x14ac:dyDescent="0.45">
      <c r="B38" s="199"/>
      <c r="C38" s="6">
        <f t="shared" si="1"/>
        <v>0.51736111111111094</v>
      </c>
      <c r="D38" s="7" t="s">
        <v>1</v>
      </c>
      <c r="E38" s="8">
        <f t="shared" si="2"/>
        <v>0.52083333333333315</v>
      </c>
      <c r="F38" s="41"/>
      <c r="G38" s="41"/>
      <c r="I38" s="6">
        <f t="shared" si="3"/>
        <v>0.51736111111111094</v>
      </c>
      <c r="J38" s="7" t="s">
        <v>1</v>
      </c>
      <c r="K38" s="8">
        <f t="shared" si="4"/>
        <v>0.52083333333333315</v>
      </c>
      <c r="L38" s="41"/>
      <c r="M38" s="51"/>
      <c r="O38" s="6">
        <f t="shared" si="5"/>
        <v>0.51736111111111094</v>
      </c>
      <c r="P38" s="7" t="s">
        <v>1</v>
      </c>
      <c r="Q38" s="19">
        <f t="shared" si="6"/>
        <v>0.52083333333333315</v>
      </c>
      <c r="R38" s="129"/>
      <c r="S38" s="51"/>
    </row>
    <row r="39" spans="2:19" x14ac:dyDescent="0.45">
      <c r="B39" s="199"/>
      <c r="C39" s="6">
        <f t="shared" si="1"/>
        <v>0.52083333333333315</v>
      </c>
      <c r="D39" s="7" t="s">
        <v>1</v>
      </c>
      <c r="E39" s="8">
        <f t="shared" si="2"/>
        <v>0.52430555555555536</v>
      </c>
      <c r="F39" s="41"/>
      <c r="G39" s="41"/>
      <c r="I39" s="6">
        <f t="shared" si="3"/>
        <v>0.52083333333333315</v>
      </c>
      <c r="J39" s="7" t="s">
        <v>1</v>
      </c>
      <c r="K39" s="8">
        <f t="shared" si="4"/>
        <v>0.52430555555555536</v>
      </c>
      <c r="L39" s="41"/>
      <c r="M39" s="51"/>
      <c r="O39" s="6">
        <f t="shared" si="5"/>
        <v>0.52083333333333315</v>
      </c>
      <c r="P39" s="7" t="s">
        <v>1</v>
      </c>
      <c r="Q39" s="19">
        <f t="shared" si="6"/>
        <v>0.52430555555555536</v>
      </c>
      <c r="R39" s="129"/>
      <c r="S39" s="51"/>
    </row>
    <row r="40" spans="2:19" x14ac:dyDescent="0.45">
      <c r="B40" s="199"/>
      <c r="C40" s="6">
        <f t="shared" si="1"/>
        <v>0.52430555555555536</v>
      </c>
      <c r="D40" s="7" t="s">
        <v>1</v>
      </c>
      <c r="E40" s="8">
        <f t="shared" si="2"/>
        <v>0.52777777777777757</v>
      </c>
      <c r="F40" s="41"/>
      <c r="G40" s="41"/>
      <c r="I40" s="6">
        <f t="shared" si="3"/>
        <v>0.52430555555555536</v>
      </c>
      <c r="J40" s="7" t="s">
        <v>1</v>
      </c>
      <c r="K40" s="8">
        <f t="shared" si="4"/>
        <v>0.52777777777777757</v>
      </c>
      <c r="L40" s="41"/>
      <c r="M40" s="51"/>
      <c r="O40" s="6">
        <f t="shared" si="5"/>
        <v>0.52430555555555536</v>
      </c>
      <c r="P40" s="7" t="s">
        <v>1</v>
      </c>
      <c r="Q40" s="19">
        <f t="shared" si="6"/>
        <v>0.52777777777777757</v>
      </c>
      <c r="R40" s="35"/>
      <c r="S40" s="51"/>
    </row>
    <row r="41" spans="2:19" x14ac:dyDescent="0.45">
      <c r="B41" s="199"/>
      <c r="C41" s="6">
        <f t="shared" si="1"/>
        <v>0.52777777777777757</v>
      </c>
      <c r="D41" s="7" t="s">
        <v>1</v>
      </c>
      <c r="E41" s="8">
        <f t="shared" si="2"/>
        <v>0.53124999999999978</v>
      </c>
      <c r="F41" s="41"/>
      <c r="G41" s="41"/>
      <c r="I41" s="6">
        <f t="shared" si="3"/>
        <v>0.52777777777777757</v>
      </c>
      <c r="J41" s="7" t="s">
        <v>1</v>
      </c>
      <c r="K41" s="8">
        <f t="shared" si="4"/>
        <v>0.53124999999999978</v>
      </c>
      <c r="L41" s="41"/>
      <c r="M41" s="51"/>
      <c r="O41" s="6">
        <f t="shared" si="5"/>
        <v>0.52777777777777757</v>
      </c>
      <c r="P41" s="7" t="s">
        <v>1</v>
      </c>
      <c r="Q41" s="19">
        <f t="shared" si="6"/>
        <v>0.53124999999999978</v>
      </c>
      <c r="R41" s="127"/>
      <c r="S41" s="51"/>
    </row>
    <row r="42" spans="2:19" x14ac:dyDescent="0.45">
      <c r="B42" s="199"/>
      <c r="C42" s="6">
        <f t="shared" si="1"/>
        <v>0.53124999999999978</v>
      </c>
      <c r="D42" s="7" t="s">
        <v>1</v>
      </c>
      <c r="E42" s="8">
        <f t="shared" si="2"/>
        <v>0.53472222222222199</v>
      </c>
      <c r="F42" s="41"/>
      <c r="G42" s="41"/>
      <c r="I42" s="6">
        <f t="shared" si="3"/>
        <v>0.53124999999999978</v>
      </c>
      <c r="J42" s="7" t="s">
        <v>1</v>
      </c>
      <c r="K42" s="8">
        <f t="shared" si="4"/>
        <v>0.53472222222222199</v>
      </c>
      <c r="L42" s="41"/>
      <c r="M42" s="51"/>
      <c r="O42" s="6">
        <f t="shared" si="5"/>
        <v>0.53124999999999978</v>
      </c>
      <c r="P42" s="7" t="s">
        <v>1</v>
      </c>
      <c r="Q42" s="19">
        <f t="shared" si="6"/>
        <v>0.53472222222222199</v>
      </c>
      <c r="R42" s="127"/>
      <c r="S42" s="51"/>
    </row>
    <row r="43" spans="2:19" x14ac:dyDescent="0.45">
      <c r="B43" s="199"/>
      <c r="C43" s="6">
        <f t="shared" si="1"/>
        <v>0.53472222222222199</v>
      </c>
      <c r="D43" s="7" t="s">
        <v>1</v>
      </c>
      <c r="E43" s="8">
        <f t="shared" si="2"/>
        <v>0.5381944444444442</v>
      </c>
      <c r="F43" s="41"/>
      <c r="G43" s="41"/>
      <c r="I43" s="6">
        <f t="shared" si="3"/>
        <v>0.53472222222222199</v>
      </c>
      <c r="J43" s="7" t="s">
        <v>1</v>
      </c>
      <c r="K43" s="8">
        <f t="shared" si="4"/>
        <v>0.5381944444444442</v>
      </c>
      <c r="L43" s="41"/>
      <c r="M43" s="51"/>
      <c r="O43" s="6">
        <f t="shared" si="5"/>
        <v>0.53472222222222199</v>
      </c>
      <c r="P43" s="7" t="s">
        <v>1</v>
      </c>
      <c r="Q43" s="19">
        <f t="shared" si="6"/>
        <v>0.5381944444444442</v>
      </c>
      <c r="R43" s="127"/>
      <c r="S43" s="51"/>
    </row>
    <row r="44" spans="2:19" x14ac:dyDescent="0.45">
      <c r="B44" s="199"/>
      <c r="C44" s="12">
        <f t="shared" si="1"/>
        <v>0.5381944444444442</v>
      </c>
      <c r="D44" s="13" t="s">
        <v>1</v>
      </c>
      <c r="E44" s="14">
        <f t="shared" si="2"/>
        <v>0.54166666666666641</v>
      </c>
      <c r="F44" s="43"/>
      <c r="G44" s="43"/>
      <c r="I44" s="12">
        <f t="shared" si="3"/>
        <v>0.5381944444444442</v>
      </c>
      <c r="J44" s="13" t="s">
        <v>1</v>
      </c>
      <c r="K44" s="14">
        <f t="shared" si="4"/>
        <v>0.54166666666666641</v>
      </c>
      <c r="L44" s="43"/>
      <c r="M44" s="54"/>
      <c r="O44" s="12">
        <f t="shared" si="5"/>
        <v>0.5381944444444442</v>
      </c>
      <c r="P44" s="13" t="s">
        <v>1</v>
      </c>
      <c r="Q44" s="22">
        <f t="shared" si="6"/>
        <v>0.54166666666666641</v>
      </c>
      <c r="R44" s="38"/>
      <c r="S44" s="52"/>
    </row>
    <row r="45" spans="2:19" x14ac:dyDescent="0.45">
      <c r="B45" s="199"/>
      <c r="C45" s="3">
        <f t="shared" si="1"/>
        <v>0.54166666666666641</v>
      </c>
      <c r="D45" s="4" t="s">
        <v>1</v>
      </c>
      <c r="E45" s="5">
        <f t="shared" si="2"/>
        <v>0.54513888888888862</v>
      </c>
      <c r="F45" s="44"/>
      <c r="G45" s="44"/>
      <c r="I45" s="3">
        <f t="shared" si="3"/>
        <v>0.54166666666666641</v>
      </c>
      <c r="J45" s="4" t="s">
        <v>1</v>
      </c>
      <c r="K45" s="5">
        <f t="shared" si="4"/>
        <v>0.54513888888888862</v>
      </c>
      <c r="L45" s="44"/>
      <c r="M45" s="55"/>
      <c r="O45" s="3">
        <f t="shared" si="5"/>
        <v>0.54166666666666641</v>
      </c>
      <c r="P45" s="4" t="s">
        <v>1</v>
      </c>
      <c r="Q45" s="18">
        <f t="shared" si="6"/>
        <v>0.54513888888888862</v>
      </c>
      <c r="R45" s="31"/>
      <c r="S45" s="51"/>
    </row>
    <row r="46" spans="2:19" x14ac:dyDescent="0.45">
      <c r="B46" s="199"/>
      <c r="C46" s="6">
        <f t="shared" si="1"/>
        <v>0.54513888888888862</v>
      </c>
      <c r="D46" s="7" t="s">
        <v>1</v>
      </c>
      <c r="E46" s="8">
        <f t="shared" si="2"/>
        <v>0.54861111111111083</v>
      </c>
      <c r="F46" s="41"/>
      <c r="G46" s="41"/>
      <c r="I46" s="6">
        <f t="shared" si="3"/>
        <v>0.54513888888888862</v>
      </c>
      <c r="J46" s="7" t="s">
        <v>1</v>
      </c>
      <c r="K46" s="8">
        <f t="shared" si="4"/>
        <v>0.54861111111111083</v>
      </c>
      <c r="L46" s="41"/>
      <c r="M46" s="51"/>
      <c r="O46" s="6">
        <f t="shared" si="5"/>
        <v>0.54513888888888862</v>
      </c>
      <c r="P46" s="7" t="s">
        <v>1</v>
      </c>
      <c r="Q46" s="19">
        <f t="shared" si="6"/>
        <v>0.54861111111111083</v>
      </c>
      <c r="R46" s="35"/>
      <c r="S46" s="51"/>
    </row>
    <row r="47" spans="2:19" x14ac:dyDescent="0.45">
      <c r="B47" s="199"/>
      <c r="C47" s="6">
        <f t="shared" si="1"/>
        <v>0.54861111111111083</v>
      </c>
      <c r="D47" s="7" t="s">
        <v>1</v>
      </c>
      <c r="E47" s="8">
        <f t="shared" si="2"/>
        <v>0.55208333333333304</v>
      </c>
      <c r="F47" s="41"/>
      <c r="G47" s="41"/>
      <c r="I47" s="6">
        <f t="shared" si="3"/>
        <v>0.54861111111111083</v>
      </c>
      <c r="J47" s="7" t="s">
        <v>1</v>
      </c>
      <c r="K47" s="8">
        <f t="shared" si="4"/>
        <v>0.55208333333333304</v>
      </c>
      <c r="L47" s="41"/>
      <c r="M47" s="51"/>
      <c r="O47" s="6">
        <f t="shared" si="5"/>
        <v>0.54861111111111083</v>
      </c>
      <c r="P47" s="7" t="s">
        <v>1</v>
      </c>
      <c r="Q47" s="19">
        <f t="shared" si="6"/>
        <v>0.55208333333333304</v>
      </c>
      <c r="R47" s="127"/>
      <c r="S47" s="51"/>
    </row>
    <row r="48" spans="2:19" x14ac:dyDescent="0.45">
      <c r="B48" s="199"/>
      <c r="C48" s="6">
        <f t="shared" si="1"/>
        <v>0.55208333333333304</v>
      </c>
      <c r="D48" s="7" t="s">
        <v>1</v>
      </c>
      <c r="E48" s="8">
        <f t="shared" si="2"/>
        <v>0.55555555555555525</v>
      </c>
      <c r="F48" s="41"/>
      <c r="G48" s="41"/>
      <c r="I48" s="6">
        <f t="shared" si="3"/>
        <v>0.55208333333333304</v>
      </c>
      <c r="J48" s="7" t="s">
        <v>1</v>
      </c>
      <c r="K48" s="8">
        <f t="shared" si="4"/>
        <v>0.55555555555555525</v>
      </c>
      <c r="L48" s="41"/>
      <c r="M48" s="51"/>
      <c r="O48" s="6">
        <f t="shared" si="5"/>
        <v>0.55208333333333304</v>
      </c>
      <c r="P48" s="7" t="s">
        <v>1</v>
      </c>
      <c r="Q48" s="19">
        <f t="shared" si="6"/>
        <v>0.55555555555555525</v>
      </c>
      <c r="R48" s="127"/>
      <c r="S48" s="51"/>
    </row>
    <row r="49" spans="2:19" x14ac:dyDescent="0.45">
      <c r="B49" s="199"/>
      <c r="C49" s="6">
        <f t="shared" si="1"/>
        <v>0.55555555555555525</v>
      </c>
      <c r="D49" s="7" t="s">
        <v>1</v>
      </c>
      <c r="E49" s="8">
        <f t="shared" si="2"/>
        <v>0.55902777777777746</v>
      </c>
      <c r="F49" s="41"/>
      <c r="G49" s="41"/>
      <c r="I49" s="6">
        <f t="shared" si="3"/>
        <v>0.55555555555555525</v>
      </c>
      <c r="J49" s="7" t="s">
        <v>1</v>
      </c>
      <c r="K49" s="8">
        <f t="shared" si="4"/>
        <v>0.55902777777777746</v>
      </c>
      <c r="L49" s="41"/>
      <c r="M49" s="51"/>
      <c r="O49" s="6">
        <f t="shared" si="5"/>
        <v>0.55555555555555525</v>
      </c>
      <c r="P49" s="7" t="s">
        <v>1</v>
      </c>
      <c r="Q49" s="19">
        <f t="shared" si="6"/>
        <v>0.55902777777777746</v>
      </c>
      <c r="R49" s="129"/>
      <c r="S49" s="51"/>
    </row>
    <row r="50" spans="2:19" x14ac:dyDescent="0.45">
      <c r="B50" s="199"/>
      <c r="C50" s="6">
        <f t="shared" si="1"/>
        <v>0.55902777777777746</v>
      </c>
      <c r="D50" s="7" t="s">
        <v>1</v>
      </c>
      <c r="E50" s="8">
        <f t="shared" si="2"/>
        <v>0.56249999999999967</v>
      </c>
      <c r="F50" s="41"/>
      <c r="G50" s="41"/>
      <c r="I50" s="6">
        <f t="shared" si="3"/>
        <v>0.55902777777777746</v>
      </c>
      <c r="J50" s="7" t="s">
        <v>1</v>
      </c>
      <c r="K50" s="8">
        <f t="shared" si="4"/>
        <v>0.56249999999999967</v>
      </c>
      <c r="L50" s="41"/>
      <c r="M50" s="51"/>
      <c r="O50" s="6">
        <f t="shared" si="5"/>
        <v>0.55902777777777746</v>
      </c>
      <c r="P50" s="7" t="s">
        <v>1</v>
      </c>
      <c r="Q50" s="19">
        <f t="shared" si="6"/>
        <v>0.56249999999999967</v>
      </c>
      <c r="R50" s="35"/>
      <c r="S50" s="51"/>
    </row>
    <row r="51" spans="2:19" x14ac:dyDescent="0.45">
      <c r="B51" s="199"/>
      <c r="C51" s="6">
        <f t="shared" si="1"/>
        <v>0.56249999999999967</v>
      </c>
      <c r="D51" s="7" t="s">
        <v>1</v>
      </c>
      <c r="E51" s="8">
        <f t="shared" si="2"/>
        <v>0.56597222222222188</v>
      </c>
      <c r="F51" s="41"/>
      <c r="G51" s="41"/>
      <c r="I51" s="6">
        <f t="shared" si="3"/>
        <v>0.56249999999999967</v>
      </c>
      <c r="J51" s="7" t="s">
        <v>1</v>
      </c>
      <c r="K51" s="8">
        <f t="shared" si="4"/>
        <v>0.56597222222222188</v>
      </c>
      <c r="L51" s="41"/>
      <c r="M51" s="51"/>
      <c r="O51" s="6">
        <f t="shared" si="5"/>
        <v>0.56249999999999967</v>
      </c>
      <c r="P51" s="7" t="s">
        <v>1</v>
      </c>
      <c r="Q51" s="19">
        <f t="shared" si="6"/>
        <v>0.56597222222222188</v>
      </c>
      <c r="R51" s="127"/>
      <c r="S51" s="51"/>
    </row>
    <row r="52" spans="2:19" x14ac:dyDescent="0.45">
      <c r="B52" s="199"/>
      <c r="C52" s="6">
        <f t="shared" si="1"/>
        <v>0.56597222222222188</v>
      </c>
      <c r="D52" s="7" t="s">
        <v>1</v>
      </c>
      <c r="E52" s="8">
        <f t="shared" si="2"/>
        <v>0.56944444444444409</v>
      </c>
      <c r="F52" s="41"/>
      <c r="G52" s="41"/>
      <c r="I52" s="6">
        <f t="shared" si="3"/>
        <v>0.56597222222222188</v>
      </c>
      <c r="J52" s="7" t="s">
        <v>1</v>
      </c>
      <c r="K52" s="8">
        <f t="shared" si="4"/>
        <v>0.56944444444444409</v>
      </c>
      <c r="L52" s="41"/>
      <c r="M52" s="51"/>
      <c r="O52" s="6">
        <f t="shared" si="5"/>
        <v>0.56597222222222188</v>
      </c>
      <c r="P52" s="7" t="s">
        <v>1</v>
      </c>
      <c r="Q52" s="19">
        <f t="shared" si="6"/>
        <v>0.56944444444444409</v>
      </c>
      <c r="R52" s="127"/>
      <c r="S52" s="51"/>
    </row>
    <row r="53" spans="2:19" x14ac:dyDescent="0.45">
      <c r="B53" s="199"/>
      <c r="C53" s="6">
        <f t="shared" si="1"/>
        <v>0.56944444444444409</v>
      </c>
      <c r="D53" s="7" t="s">
        <v>1</v>
      </c>
      <c r="E53" s="8">
        <f t="shared" si="2"/>
        <v>0.5729166666666663</v>
      </c>
      <c r="F53" s="41"/>
      <c r="G53" s="41"/>
      <c r="I53" s="6">
        <f t="shared" si="3"/>
        <v>0.56944444444444409</v>
      </c>
      <c r="J53" s="7" t="s">
        <v>1</v>
      </c>
      <c r="K53" s="8">
        <f t="shared" si="4"/>
        <v>0.5729166666666663</v>
      </c>
      <c r="L53" s="41"/>
      <c r="M53" s="51"/>
      <c r="O53" s="6">
        <f t="shared" si="5"/>
        <v>0.56944444444444409</v>
      </c>
      <c r="P53" s="7" t="s">
        <v>1</v>
      </c>
      <c r="Q53" s="19">
        <f t="shared" si="6"/>
        <v>0.5729166666666663</v>
      </c>
      <c r="R53" s="127"/>
      <c r="S53" s="51"/>
    </row>
    <row r="54" spans="2:19" x14ac:dyDescent="0.45">
      <c r="B54" s="199"/>
      <c r="C54" s="6">
        <f t="shared" si="1"/>
        <v>0.5729166666666663</v>
      </c>
      <c r="D54" s="7" t="s">
        <v>1</v>
      </c>
      <c r="E54" s="8">
        <f t="shared" si="2"/>
        <v>0.57638888888888851</v>
      </c>
      <c r="F54" s="41"/>
      <c r="G54" s="41"/>
      <c r="I54" s="6">
        <f t="shared" si="3"/>
        <v>0.5729166666666663</v>
      </c>
      <c r="J54" s="7" t="s">
        <v>1</v>
      </c>
      <c r="K54" s="8">
        <f t="shared" si="4"/>
        <v>0.57638888888888851</v>
      </c>
      <c r="L54" s="41"/>
      <c r="M54" s="51"/>
      <c r="O54" s="6">
        <f t="shared" si="5"/>
        <v>0.5729166666666663</v>
      </c>
      <c r="P54" s="7" t="s">
        <v>1</v>
      </c>
      <c r="Q54" s="19">
        <f t="shared" si="6"/>
        <v>0.57638888888888851</v>
      </c>
      <c r="R54" s="127"/>
      <c r="S54" s="51"/>
    </row>
    <row r="55" spans="2:19" x14ac:dyDescent="0.45">
      <c r="B55" s="199"/>
      <c r="C55" s="6">
        <f t="shared" si="1"/>
        <v>0.57638888888888851</v>
      </c>
      <c r="D55" s="7" t="s">
        <v>1</v>
      </c>
      <c r="E55" s="8">
        <f t="shared" si="2"/>
        <v>0.57986111111111072</v>
      </c>
      <c r="F55" s="41"/>
      <c r="G55" s="41"/>
      <c r="I55" s="6">
        <f t="shared" si="3"/>
        <v>0.57638888888888851</v>
      </c>
      <c r="J55" s="7" t="s">
        <v>1</v>
      </c>
      <c r="K55" s="8">
        <f t="shared" si="4"/>
        <v>0.57986111111111072</v>
      </c>
      <c r="L55" s="41"/>
      <c r="M55" s="51"/>
      <c r="O55" s="6">
        <f t="shared" si="5"/>
        <v>0.57638888888888851</v>
      </c>
      <c r="P55" s="7" t="s">
        <v>1</v>
      </c>
      <c r="Q55" s="19">
        <f t="shared" si="6"/>
        <v>0.57986111111111072</v>
      </c>
      <c r="R55" s="127"/>
      <c r="S55" s="51"/>
    </row>
    <row r="56" spans="2:19" x14ac:dyDescent="0.45">
      <c r="B56" s="199"/>
      <c r="C56" s="12">
        <f t="shared" si="1"/>
        <v>0.57986111111111072</v>
      </c>
      <c r="D56" s="13" t="s">
        <v>1</v>
      </c>
      <c r="E56" s="14">
        <f t="shared" si="2"/>
        <v>0.58333333333333293</v>
      </c>
      <c r="F56" s="43"/>
      <c r="G56" s="43"/>
      <c r="I56" s="12">
        <f t="shared" si="3"/>
        <v>0.57986111111111072</v>
      </c>
      <c r="J56" s="13" t="s">
        <v>1</v>
      </c>
      <c r="K56" s="14">
        <f t="shared" si="4"/>
        <v>0.58333333333333293</v>
      </c>
      <c r="L56" s="43"/>
      <c r="M56" s="56"/>
      <c r="O56" s="12">
        <f t="shared" si="5"/>
        <v>0.57986111111111072</v>
      </c>
      <c r="P56" s="13" t="s">
        <v>1</v>
      </c>
      <c r="Q56" s="22">
        <f t="shared" si="6"/>
        <v>0.58333333333333293</v>
      </c>
      <c r="R56" s="38"/>
      <c r="S56" s="52"/>
    </row>
    <row r="57" spans="2:19" x14ac:dyDescent="0.45">
      <c r="B57" s="199"/>
      <c r="C57" s="3">
        <f t="shared" si="1"/>
        <v>0.58333333333333293</v>
      </c>
      <c r="D57" s="4" t="s">
        <v>1</v>
      </c>
      <c r="E57" s="5">
        <f t="shared" si="2"/>
        <v>0.58680555555555514</v>
      </c>
      <c r="F57" s="44"/>
      <c r="G57" s="44"/>
      <c r="I57" s="3">
        <f t="shared" si="3"/>
        <v>0.58333333333333293</v>
      </c>
      <c r="J57" s="4" t="s">
        <v>1</v>
      </c>
      <c r="K57" s="5">
        <f t="shared" si="4"/>
        <v>0.58680555555555514</v>
      </c>
      <c r="L57" s="44"/>
      <c r="M57" s="51"/>
      <c r="O57" s="3">
        <f t="shared" si="5"/>
        <v>0.58333333333333293</v>
      </c>
      <c r="P57" s="4" t="s">
        <v>1</v>
      </c>
      <c r="Q57" s="18">
        <f t="shared" si="6"/>
        <v>0.58680555555555514</v>
      </c>
      <c r="R57" s="126"/>
      <c r="S57" s="51"/>
    </row>
    <row r="58" spans="2:19" x14ac:dyDescent="0.45">
      <c r="B58" s="199"/>
      <c r="C58" s="6">
        <f t="shared" si="1"/>
        <v>0.58680555555555514</v>
      </c>
      <c r="D58" s="7" t="s">
        <v>1</v>
      </c>
      <c r="E58" s="8">
        <f t="shared" si="2"/>
        <v>0.59027777777777735</v>
      </c>
      <c r="F58" s="41"/>
      <c r="G58" s="41"/>
      <c r="I58" s="6">
        <f t="shared" si="3"/>
        <v>0.58680555555555514</v>
      </c>
      <c r="J58" s="7" t="s">
        <v>1</v>
      </c>
      <c r="K58" s="8">
        <f t="shared" si="4"/>
        <v>0.59027777777777735</v>
      </c>
      <c r="L58" s="41"/>
      <c r="M58" s="51"/>
      <c r="O58" s="6">
        <f t="shared" si="5"/>
        <v>0.58680555555555514</v>
      </c>
      <c r="P58" s="7" t="s">
        <v>1</v>
      </c>
      <c r="Q58" s="19">
        <f t="shared" si="6"/>
        <v>0.59027777777777735</v>
      </c>
      <c r="R58" s="129"/>
      <c r="S58" s="51"/>
    </row>
    <row r="59" spans="2:19" x14ac:dyDescent="0.45">
      <c r="B59" s="199"/>
      <c r="C59" s="6">
        <f t="shared" si="1"/>
        <v>0.59027777777777735</v>
      </c>
      <c r="D59" s="7" t="s">
        <v>1</v>
      </c>
      <c r="E59" s="8">
        <f t="shared" si="2"/>
        <v>0.59374999999999956</v>
      </c>
      <c r="F59" s="41"/>
      <c r="G59" s="41"/>
      <c r="I59" s="6">
        <f t="shared" si="3"/>
        <v>0.59027777777777735</v>
      </c>
      <c r="J59" s="7" t="s">
        <v>1</v>
      </c>
      <c r="K59" s="8">
        <f t="shared" si="4"/>
        <v>0.59374999999999956</v>
      </c>
      <c r="L59" s="41"/>
      <c r="M59" s="51"/>
      <c r="O59" s="6">
        <f t="shared" si="5"/>
        <v>0.59027777777777735</v>
      </c>
      <c r="P59" s="7" t="s">
        <v>1</v>
      </c>
      <c r="Q59" s="19">
        <f t="shared" si="6"/>
        <v>0.59374999999999956</v>
      </c>
      <c r="R59" s="35"/>
      <c r="S59" s="51"/>
    </row>
    <row r="60" spans="2:19" x14ac:dyDescent="0.45">
      <c r="B60" s="199"/>
      <c r="C60" s="6">
        <f t="shared" si="1"/>
        <v>0.59374999999999956</v>
      </c>
      <c r="D60" s="7" t="s">
        <v>1</v>
      </c>
      <c r="E60" s="8">
        <f t="shared" si="2"/>
        <v>0.59722222222222177</v>
      </c>
      <c r="F60" s="41"/>
      <c r="G60" s="41"/>
      <c r="I60" s="6">
        <f t="shared" si="3"/>
        <v>0.59374999999999956</v>
      </c>
      <c r="J60" s="7" t="s">
        <v>1</v>
      </c>
      <c r="K60" s="8">
        <f t="shared" si="4"/>
        <v>0.59722222222222177</v>
      </c>
      <c r="L60" s="41"/>
      <c r="M60" s="51"/>
      <c r="O60" s="6">
        <f t="shared" si="5"/>
        <v>0.59374999999999956</v>
      </c>
      <c r="P60" s="7" t="s">
        <v>1</v>
      </c>
      <c r="Q60" s="19">
        <f t="shared" si="6"/>
        <v>0.59722222222222177</v>
      </c>
      <c r="R60" s="129"/>
      <c r="S60" s="51"/>
    </row>
    <row r="61" spans="2:19" x14ac:dyDescent="0.45">
      <c r="B61" s="199"/>
      <c r="C61" s="6">
        <f t="shared" si="1"/>
        <v>0.59722222222222177</v>
      </c>
      <c r="D61" s="7" t="s">
        <v>1</v>
      </c>
      <c r="E61" s="8">
        <f t="shared" si="2"/>
        <v>0.60069444444444398</v>
      </c>
      <c r="F61" s="41"/>
      <c r="G61" s="41"/>
      <c r="I61" s="6">
        <f t="shared" si="3"/>
        <v>0.59722222222222177</v>
      </c>
      <c r="J61" s="7" t="s">
        <v>1</v>
      </c>
      <c r="K61" s="8">
        <f t="shared" si="4"/>
        <v>0.60069444444444398</v>
      </c>
      <c r="L61" s="41"/>
      <c r="M61" s="51"/>
      <c r="O61" s="6">
        <f t="shared" si="5"/>
        <v>0.59722222222222177</v>
      </c>
      <c r="P61" s="7" t="s">
        <v>1</v>
      </c>
      <c r="Q61" s="19">
        <f t="shared" si="6"/>
        <v>0.60069444444444398</v>
      </c>
      <c r="R61" s="35"/>
      <c r="S61" s="51"/>
    </row>
    <row r="62" spans="2:19" x14ac:dyDescent="0.45">
      <c r="B62" s="199"/>
      <c r="C62" s="6">
        <f t="shared" si="1"/>
        <v>0.60069444444444398</v>
      </c>
      <c r="D62" s="7" t="s">
        <v>1</v>
      </c>
      <c r="E62" s="8">
        <f t="shared" si="2"/>
        <v>0.60416666666666619</v>
      </c>
      <c r="F62" s="41"/>
      <c r="G62" s="41"/>
      <c r="I62" s="6">
        <f t="shared" si="3"/>
        <v>0.60069444444444398</v>
      </c>
      <c r="J62" s="7" t="s">
        <v>1</v>
      </c>
      <c r="K62" s="8">
        <f t="shared" si="4"/>
        <v>0.60416666666666619</v>
      </c>
      <c r="L62" s="41"/>
      <c r="M62" s="51"/>
      <c r="O62" s="6">
        <f t="shared" si="5"/>
        <v>0.60069444444444398</v>
      </c>
      <c r="P62" s="7" t="s">
        <v>1</v>
      </c>
      <c r="Q62" s="19">
        <f t="shared" si="6"/>
        <v>0.60416666666666619</v>
      </c>
      <c r="R62" s="127"/>
      <c r="S62" s="51"/>
    </row>
    <row r="63" spans="2:19" x14ac:dyDescent="0.45">
      <c r="B63" s="199"/>
      <c r="C63" s="6">
        <f t="shared" si="1"/>
        <v>0.60416666666666619</v>
      </c>
      <c r="D63" s="7" t="s">
        <v>1</v>
      </c>
      <c r="E63" s="8">
        <f t="shared" si="2"/>
        <v>0.6076388888888884</v>
      </c>
      <c r="F63" s="41"/>
      <c r="G63" s="41"/>
      <c r="I63" s="6">
        <f t="shared" si="3"/>
        <v>0.60416666666666619</v>
      </c>
      <c r="J63" s="7" t="s">
        <v>1</v>
      </c>
      <c r="K63" s="8">
        <f t="shared" si="4"/>
        <v>0.6076388888888884</v>
      </c>
      <c r="L63" s="41"/>
      <c r="M63" s="51"/>
      <c r="O63" s="6">
        <f t="shared" si="5"/>
        <v>0.60416666666666619</v>
      </c>
      <c r="P63" s="7" t="s">
        <v>1</v>
      </c>
      <c r="Q63" s="19">
        <f t="shared" si="6"/>
        <v>0.6076388888888884</v>
      </c>
      <c r="R63" s="129"/>
      <c r="S63" s="51"/>
    </row>
    <row r="64" spans="2:19" x14ac:dyDescent="0.45">
      <c r="B64" s="199"/>
      <c r="C64" s="6">
        <f t="shared" si="1"/>
        <v>0.6076388888888884</v>
      </c>
      <c r="D64" s="7" t="s">
        <v>1</v>
      </c>
      <c r="E64" s="8">
        <f t="shared" si="2"/>
        <v>0.61111111111111061</v>
      </c>
      <c r="F64" s="41"/>
      <c r="G64" s="41"/>
      <c r="I64" s="6">
        <f t="shared" si="3"/>
        <v>0.6076388888888884</v>
      </c>
      <c r="J64" s="7" t="s">
        <v>1</v>
      </c>
      <c r="K64" s="8">
        <f t="shared" si="4"/>
        <v>0.61111111111111061</v>
      </c>
      <c r="L64" s="41"/>
      <c r="M64" s="51"/>
      <c r="O64" s="6">
        <f t="shared" si="5"/>
        <v>0.6076388888888884</v>
      </c>
      <c r="P64" s="7" t="s">
        <v>1</v>
      </c>
      <c r="Q64" s="19">
        <f t="shared" si="6"/>
        <v>0.61111111111111061</v>
      </c>
      <c r="R64" s="35"/>
      <c r="S64" s="51"/>
    </row>
    <row r="65" spans="2:19" x14ac:dyDescent="0.45">
      <c r="B65" s="199"/>
      <c r="C65" s="6">
        <f t="shared" si="1"/>
        <v>0.61111111111111061</v>
      </c>
      <c r="D65" s="7" t="s">
        <v>1</v>
      </c>
      <c r="E65" s="8">
        <f t="shared" si="2"/>
        <v>0.61458333333333282</v>
      </c>
      <c r="F65" s="41"/>
      <c r="G65" s="41"/>
      <c r="I65" s="6">
        <f t="shared" si="3"/>
        <v>0.61111111111111061</v>
      </c>
      <c r="J65" s="7" t="s">
        <v>1</v>
      </c>
      <c r="K65" s="8">
        <f t="shared" si="4"/>
        <v>0.61458333333333282</v>
      </c>
      <c r="L65" s="41"/>
      <c r="M65" s="51"/>
      <c r="O65" s="6">
        <f t="shared" si="5"/>
        <v>0.61111111111111061</v>
      </c>
      <c r="P65" s="7" t="s">
        <v>1</v>
      </c>
      <c r="Q65" s="19">
        <f t="shared" si="6"/>
        <v>0.61458333333333282</v>
      </c>
      <c r="R65" s="127"/>
      <c r="S65" s="51"/>
    </row>
    <row r="66" spans="2:19" x14ac:dyDescent="0.45">
      <c r="B66" s="199"/>
      <c r="C66" s="6">
        <f t="shared" si="1"/>
        <v>0.61458333333333282</v>
      </c>
      <c r="D66" s="7" t="s">
        <v>1</v>
      </c>
      <c r="E66" s="8">
        <f t="shared" si="2"/>
        <v>0.61805555555555503</v>
      </c>
      <c r="F66" s="41"/>
      <c r="G66" s="41"/>
      <c r="I66" s="6">
        <f t="shared" si="3"/>
        <v>0.61458333333333282</v>
      </c>
      <c r="J66" s="7" t="s">
        <v>1</v>
      </c>
      <c r="K66" s="8">
        <f t="shared" si="4"/>
        <v>0.61805555555555503</v>
      </c>
      <c r="L66" s="41"/>
      <c r="M66" s="51"/>
      <c r="O66" s="6">
        <f t="shared" si="5"/>
        <v>0.61458333333333282</v>
      </c>
      <c r="P66" s="7" t="s">
        <v>1</v>
      </c>
      <c r="Q66" s="19">
        <f t="shared" si="6"/>
        <v>0.61805555555555503</v>
      </c>
      <c r="R66" s="127"/>
      <c r="S66" s="51"/>
    </row>
    <row r="67" spans="2:19" x14ac:dyDescent="0.45">
      <c r="B67" s="199"/>
      <c r="C67" s="6">
        <f t="shared" si="1"/>
        <v>0.61805555555555503</v>
      </c>
      <c r="D67" s="7" t="s">
        <v>1</v>
      </c>
      <c r="E67" s="8">
        <f t="shared" si="2"/>
        <v>0.62152777777777724</v>
      </c>
      <c r="F67" s="41"/>
      <c r="G67" s="41"/>
      <c r="I67" s="6">
        <f t="shared" si="3"/>
        <v>0.61805555555555503</v>
      </c>
      <c r="J67" s="7" t="s">
        <v>1</v>
      </c>
      <c r="K67" s="8">
        <f t="shared" si="4"/>
        <v>0.62152777777777724</v>
      </c>
      <c r="L67" s="41"/>
      <c r="M67" s="51"/>
      <c r="O67" s="6">
        <f t="shared" si="5"/>
        <v>0.61805555555555503</v>
      </c>
      <c r="P67" s="7" t="s">
        <v>1</v>
      </c>
      <c r="Q67" s="19">
        <f t="shared" si="6"/>
        <v>0.62152777777777724</v>
      </c>
      <c r="R67" s="129"/>
      <c r="S67" s="51"/>
    </row>
    <row r="68" spans="2:19" x14ac:dyDescent="0.45">
      <c r="B68" s="199"/>
      <c r="C68" s="9">
        <f t="shared" si="1"/>
        <v>0.62152777777777724</v>
      </c>
      <c r="D68" s="10" t="s">
        <v>1</v>
      </c>
      <c r="E68" s="11">
        <f t="shared" si="2"/>
        <v>0.62499999999999944</v>
      </c>
      <c r="F68" s="42"/>
      <c r="G68" s="42"/>
      <c r="I68" s="9">
        <f t="shared" si="3"/>
        <v>0.62152777777777724</v>
      </c>
      <c r="J68" s="10" t="s">
        <v>1</v>
      </c>
      <c r="K68" s="11">
        <f t="shared" si="4"/>
        <v>0.62499999999999944</v>
      </c>
      <c r="L68" s="42"/>
      <c r="M68" s="52"/>
      <c r="O68" s="9">
        <f t="shared" si="5"/>
        <v>0.62152777777777724</v>
      </c>
      <c r="P68" s="10" t="s">
        <v>1</v>
      </c>
      <c r="Q68" s="20">
        <f t="shared" si="6"/>
        <v>0.62499999999999944</v>
      </c>
      <c r="R68" s="32"/>
      <c r="S68" s="52"/>
    </row>
    <row r="69" spans="2:19" x14ac:dyDescent="0.45">
      <c r="C69" s="2"/>
      <c r="D69" s="1"/>
      <c r="E69" s="2"/>
    </row>
    <row r="70" spans="2:19" x14ac:dyDescent="0.45">
      <c r="C70" s="2"/>
      <c r="D70" s="1"/>
      <c r="E70" s="2"/>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sheetData>
  <mergeCells count="21">
    <mergeCell ref="E7:G7"/>
    <mergeCell ref="B5:D5"/>
    <mergeCell ref="E5:G5"/>
    <mergeCell ref="B6:D6"/>
    <mergeCell ref="E6:G6"/>
    <mergeCell ref="B7:D7"/>
    <mergeCell ref="B12:D12"/>
    <mergeCell ref="E12:G12"/>
    <mergeCell ref="B20:E20"/>
    <mergeCell ref="B8:D8"/>
    <mergeCell ref="E8:G8"/>
    <mergeCell ref="B9:D9"/>
    <mergeCell ref="E9:G9"/>
    <mergeCell ref="B10:D10"/>
    <mergeCell ref="B11:D11"/>
    <mergeCell ref="E11:G11"/>
    <mergeCell ref="I20:K20"/>
    <mergeCell ref="O20:Q20"/>
    <mergeCell ref="B21:B32"/>
    <mergeCell ref="S21:S32"/>
    <mergeCell ref="B33:B68"/>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36E00-8089-4063-A885-0BA1394D8B1F}">
  <sheetPr>
    <tabColor rgb="FFFFFF00"/>
  </sheetPr>
  <dimension ref="B2:Q38"/>
  <sheetViews>
    <sheetView showGridLines="0" view="pageBreakPreview" zoomScale="70" zoomScaleNormal="85" zoomScaleSheetLayoutView="70" workbookViewId="0"/>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2" spans="2:7" x14ac:dyDescent="0.45">
      <c r="B2" s="26" t="s">
        <v>36</v>
      </c>
    </row>
    <row r="3" spans="2:7" ht="21.6" x14ac:dyDescent="0.45">
      <c r="B3" s="145" t="s">
        <v>73</v>
      </c>
    </row>
    <row r="5" spans="2:7" x14ac:dyDescent="0.45">
      <c r="B5" s="184" t="s">
        <v>0</v>
      </c>
      <c r="C5" s="185"/>
      <c r="D5" s="186"/>
      <c r="E5" s="187"/>
      <c r="F5" s="187"/>
      <c r="G5" s="187"/>
    </row>
    <row r="6" spans="2:7" x14ac:dyDescent="0.45">
      <c r="B6" s="184" t="s">
        <v>3</v>
      </c>
      <c r="C6" s="185"/>
      <c r="D6" s="186"/>
      <c r="E6" s="187"/>
      <c r="F6" s="187"/>
      <c r="G6" s="187"/>
    </row>
    <row r="7" spans="2:7" x14ac:dyDescent="0.45">
      <c r="B7" s="178" t="s">
        <v>26</v>
      </c>
      <c r="C7" s="179"/>
      <c r="D7" s="180"/>
      <c r="E7" s="187"/>
      <c r="F7" s="187"/>
      <c r="G7" s="187"/>
    </row>
    <row r="8" spans="2:7" x14ac:dyDescent="0.45">
      <c r="B8" s="178" t="s">
        <v>5</v>
      </c>
      <c r="C8" s="179"/>
      <c r="D8" s="180"/>
      <c r="E8" s="181"/>
      <c r="F8" s="182"/>
      <c r="G8" s="183"/>
    </row>
    <row r="9" spans="2:7" x14ac:dyDescent="0.45">
      <c r="B9" s="184" t="s">
        <v>7</v>
      </c>
      <c r="C9" s="185"/>
      <c r="D9" s="186"/>
      <c r="E9" s="172"/>
      <c r="F9" s="171" t="s">
        <v>1</v>
      </c>
      <c r="G9" s="25">
        <f>E9+TIME(1,30,0)</f>
        <v>6.25E-2</v>
      </c>
    </row>
    <row r="10" spans="2:7" x14ac:dyDescent="0.45">
      <c r="B10" s="184" t="s">
        <v>37</v>
      </c>
      <c r="C10" s="185"/>
      <c r="D10" s="186"/>
      <c r="E10" s="187"/>
      <c r="F10" s="187"/>
      <c r="G10" s="187"/>
    </row>
    <row r="11" spans="2:7" x14ac:dyDescent="0.45">
      <c r="B11" s="184" t="s">
        <v>38</v>
      </c>
      <c r="C11" s="185"/>
      <c r="D11" s="186"/>
      <c r="E11" s="187"/>
      <c r="F11" s="187"/>
      <c r="G11" s="187"/>
    </row>
    <row r="12" spans="2:7" x14ac:dyDescent="0.45">
      <c r="B12" s="200" t="s">
        <v>39</v>
      </c>
      <c r="C12" s="200"/>
      <c r="D12" s="200"/>
      <c r="E12" s="187"/>
      <c r="F12" s="187"/>
      <c r="G12" s="187"/>
    </row>
    <row r="13" spans="2:7" x14ac:dyDescent="0.45">
      <c r="B13" s="71" t="s">
        <v>10</v>
      </c>
      <c r="C13" s="72"/>
      <c r="D13" s="72"/>
      <c r="E13" s="110"/>
      <c r="F13" s="110"/>
      <c r="G13" s="110"/>
    </row>
    <row r="14" spans="2:7" x14ac:dyDescent="0.45">
      <c r="B14" s="26" t="s">
        <v>40</v>
      </c>
      <c r="C14" s="72"/>
      <c r="D14" s="72"/>
    </row>
    <row r="15" spans="2:7" x14ac:dyDescent="0.45">
      <c r="B15" s="39" t="s">
        <v>12</v>
      </c>
      <c r="C15" s="72"/>
      <c r="D15" s="72"/>
    </row>
    <row r="16" spans="2:7" x14ac:dyDescent="0.45">
      <c r="B16" s="39"/>
      <c r="C16" s="72"/>
      <c r="D16" s="72"/>
    </row>
    <row r="18" spans="2:17" x14ac:dyDescent="0.45">
      <c r="B18" s="26" t="s">
        <v>28</v>
      </c>
      <c r="H18" s="26" t="s">
        <v>29</v>
      </c>
      <c r="M18" s="26" t="s">
        <v>30</v>
      </c>
    </row>
    <row r="19" spans="2:17" ht="54" x14ac:dyDescent="0.45">
      <c r="B19" s="200" t="s">
        <v>2</v>
      </c>
      <c r="C19" s="200"/>
      <c r="D19" s="200"/>
      <c r="E19" s="200"/>
      <c r="F19" s="73" t="s">
        <v>31</v>
      </c>
      <c r="G19" s="72"/>
      <c r="H19" s="184" t="s">
        <v>2</v>
      </c>
      <c r="I19" s="185"/>
      <c r="J19" s="186"/>
      <c r="K19" s="73" t="s">
        <v>32</v>
      </c>
      <c r="L19" s="72"/>
      <c r="M19" s="184" t="s">
        <v>2</v>
      </c>
      <c r="N19" s="185"/>
      <c r="O19" s="186"/>
      <c r="P19" s="74" t="s">
        <v>33</v>
      </c>
      <c r="Q19" s="29" t="s">
        <v>34</v>
      </c>
    </row>
    <row r="20" spans="2:17" s="72" customFormat="1" ht="27" customHeight="1" x14ac:dyDescent="0.45">
      <c r="B20" s="204" t="s">
        <v>8</v>
      </c>
      <c r="C20" s="75">
        <f>E9</f>
        <v>0</v>
      </c>
      <c r="D20" s="76" t="s">
        <v>1</v>
      </c>
      <c r="E20" s="77">
        <f>C20+TIME(0,5,0)</f>
        <v>3.472222222222222E-3</v>
      </c>
      <c r="F20" s="78"/>
      <c r="G20" s="79"/>
      <c r="H20" s="75">
        <f>C20</f>
        <v>0</v>
      </c>
      <c r="I20" s="76" t="s">
        <v>1</v>
      </c>
      <c r="J20" s="77">
        <f>H20+TIME(0,5,0)</f>
        <v>3.472222222222222E-3</v>
      </c>
      <c r="K20" s="78"/>
      <c r="L20" s="79"/>
      <c r="M20" s="75">
        <f>H20</f>
        <v>0</v>
      </c>
      <c r="N20" s="76" t="s">
        <v>1</v>
      </c>
      <c r="O20" s="80">
        <f>M20+TIME(0,5,0)</f>
        <v>3.472222222222222E-3</v>
      </c>
      <c r="P20" s="111">
        <f>F20-K20</f>
        <v>0</v>
      </c>
      <c r="Q20" s="228" t="s">
        <v>15</v>
      </c>
    </row>
    <row r="21" spans="2:17" s="72" customFormat="1" ht="27" customHeight="1" x14ac:dyDescent="0.45">
      <c r="B21" s="205"/>
      <c r="C21" s="82">
        <f>E20</f>
        <v>3.472222222222222E-3</v>
      </c>
      <c r="D21" s="83" t="s">
        <v>1</v>
      </c>
      <c r="E21" s="84">
        <f>C21+TIME(0,5,0)</f>
        <v>6.9444444444444441E-3</v>
      </c>
      <c r="F21" s="112"/>
      <c r="H21" s="82">
        <f>J20</f>
        <v>3.472222222222222E-3</v>
      </c>
      <c r="I21" s="83" t="s">
        <v>1</v>
      </c>
      <c r="J21" s="84">
        <f>H21+TIME(0,5,0)</f>
        <v>6.9444444444444441E-3</v>
      </c>
      <c r="K21" s="112"/>
      <c r="M21" s="82">
        <f>O20</f>
        <v>3.472222222222222E-3</v>
      </c>
      <c r="N21" s="83" t="s">
        <v>1</v>
      </c>
      <c r="O21" s="85">
        <f>M21+TIME(0,5,0)</f>
        <v>6.9444444444444441E-3</v>
      </c>
      <c r="P21" s="113">
        <f t="shared" ref="P21:P37" si="0">F21-K21</f>
        <v>0</v>
      </c>
      <c r="Q21" s="229"/>
    </row>
    <row r="22" spans="2:17" s="72" customFormat="1" ht="27" customHeight="1" x14ac:dyDescent="0.45">
      <c r="B22" s="205"/>
      <c r="C22" s="82">
        <f t="shared" ref="C22:C37" si="1">E21</f>
        <v>6.9444444444444441E-3</v>
      </c>
      <c r="D22" s="83" t="s">
        <v>1</v>
      </c>
      <c r="E22" s="84">
        <f t="shared" ref="E22:E37" si="2">C22+TIME(0,5,0)</f>
        <v>1.0416666666666666E-2</v>
      </c>
      <c r="F22" s="87"/>
      <c r="G22" s="79"/>
      <c r="H22" s="82">
        <f t="shared" ref="H22:H37" si="3">J21</f>
        <v>6.9444444444444441E-3</v>
      </c>
      <c r="I22" s="83" t="s">
        <v>1</v>
      </c>
      <c r="J22" s="84">
        <f t="shared" ref="J22:J37" si="4">H22+TIME(0,5,0)</f>
        <v>1.0416666666666666E-2</v>
      </c>
      <c r="K22" s="87"/>
      <c r="L22" s="79"/>
      <c r="M22" s="82">
        <f t="shared" ref="M22:M37" si="5">O21</f>
        <v>6.9444444444444441E-3</v>
      </c>
      <c r="N22" s="83" t="s">
        <v>1</v>
      </c>
      <c r="O22" s="85">
        <f t="shared" ref="O22:O37" si="6">M22+TIME(0,5,0)</f>
        <v>1.0416666666666666E-2</v>
      </c>
      <c r="P22" s="114">
        <f t="shared" si="0"/>
        <v>0</v>
      </c>
      <c r="Q22" s="229"/>
    </row>
    <row r="23" spans="2:17" ht="27" customHeight="1" x14ac:dyDescent="0.45">
      <c r="B23" s="205"/>
      <c r="C23" s="82">
        <f t="shared" si="1"/>
        <v>1.0416666666666666E-2</v>
      </c>
      <c r="D23" s="83" t="s">
        <v>1</v>
      </c>
      <c r="E23" s="84">
        <f t="shared" si="2"/>
        <v>1.3888888888888888E-2</v>
      </c>
      <c r="F23" s="87"/>
      <c r="H23" s="82">
        <f t="shared" si="3"/>
        <v>1.0416666666666666E-2</v>
      </c>
      <c r="I23" s="83" t="s">
        <v>1</v>
      </c>
      <c r="J23" s="84">
        <f t="shared" si="4"/>
        <v>1.3888888888888888E-2</v>
      </c>
      <c r="K23" s="87"/>
      <c r="M23" s="82">
        <f t="shared" si="5"/>
        <v>1.0416666666666666E-2</v>
      </c>
      <c r="N23" s="83" t="s">
        <v>1</v>
      </c>
      <c r="O23" s="85">
        <f t="shared" si="6"/>
        <v>1.3888888888888888E-2</v>
      </c>
      <c r="P23" s="114">
        <f t="shared" si="0"/>
        <v>0</v>
      </c>
      <c r="Q23" s="229"/>
    </row>
    <row r="24" spans="2:17" ht="27" customHeight="1" x14ac:dyDescent="0.45">
      <c r="B24" s="205"/>
      <c r="C24" s="82">
        <f t="shared" si="1"/>
        <v>1.3888888888888888E-2</v>
      </c>
      <c r="D24" s="83" t="s">
        <v>1</v>
      </c>
      <c r="E24" s="84">
        <f t="shared" si="2"/>
        <v>1.7361111111111112E-2</v>
      </c>
      <c r="F24" s="87"/>
      <c r="H24" s="82">
        <f t="shared" si="3"/>
        <v>1.3888888888888888E-2</v>
      </c>
      <c r="I24" s="83" t="s">
        <v>1</v>
      </c>
      <c r="J24" s="84">
        <f t="shared" si="4"/>
        <v>1.7361111111111112E-2</v>
      </c>
      <c r="K24" s="87"/>
      <c r="M24" s="82">
        <f t="shared" si="5"/>
        <v>1.3888888888888888E-2</v>
      </c>
      <c r="N24" s="83" t="s">
        <v>1</v>
      </c>
      <c r="O24" s="85">
        <f t="shared" si="6"/>
        <v>1.7361111111111112E-2</v>
      </c>
      <c r="P24" s="114">
        <f t="shared" si="0"/>
        <v>0</v>
      </c>
      <c r="Q24" s="229"/>
    </row>
    <row r="25" spans="2:17" ht="27" customHeight="1" x14ac:dyDescent="0.45">
      <c r="B25" s="205"/>
      <c r="C25" s="82">
        <f t="shared" si="1"/>
        <v>1.7361111111111112E-2</v>
      </c>
      <c r="D25" s="83" t="s">
        <v>1</v>
      </c>
      <c r="E25" s="84">
        <f t="shared" si="2"/>
        <v>2.0833333333333336E-2</v>
      </c>
      <c r="F25" s="89"/>
      <c r="H25" s="82">
        <f t="shared" si="3"/>
        <v>1.7361111111111112E-2</v>
      </c>
      <c r="I25" s="83" t="s">
        <v>1</v>
      </c>
      <c r="J25" s="84">
        <f t="shared" si="4"/>
        <v>2.0833333333333336E-2</v>
      </c>
      <c r="K25" s="89"/>
      <c r="M25" s="82">
        <f t="shared" si="5"/>
        <v>1.7361111111111112E-2</v>
      </c>
      <c r="N25" s="83" t="s">
        <v>1</v>
      </c>
      <c r="O25" s="85">
        <f t="shared" si="6"/>
        <v>2.0833333333333336E-2</v>
      </c>
      <c r="P25" s="113">
        <f t="shared" si="0"/>
        <v>0</v>
      </c>
      <c r="Q25" s="229"/>
    </row>
    <row r="26" spans="2:17" ht="27" customHeight="1" x14ac:dyDescent="0.45">
      <c r="B26" s="205"/>
      <c r="C26" s="82">
        <f t="shared" si="1"/>
        <v>2.0833333333333336E-2</v>
      </c>
      <c r="D26" s="83" t="s">
        <v>1</v>
      </c>
      <c r="E26" s="84">
        <f t="shared" si="2"/>
        <v>2.4305555555555559E-2</v>
      </c>
      <c r="F26" s="89"/>
      <c r="H26" s="82">
        <f t="shared" si="3"/>
        <v>2.0833333333333336E-2</v>
      </c>
      <c r="I26" s="83" t="s">
        <v>1</v>
      </c>
      <c r="J26" s="84">
        <f t="shared" si="4"/>
        <v>2.4305555555555559E-2</v>
      </c>
      <c r="K26" s="89"/>
      <c r="M26" s="82">
        <f t="shared" si="5"/>
        <v>2.0833333333333336E-2</v>
      </c>
      <c r="N26" s="83" t="s">
        <v>1</v>
      </c>
      <c r="O26" s="85">
        <f t="shared" si="6"/>
        <v>2.4305555555555559E-2</v>
      </c>
      <c r="P26" s="113">
        <f t="shared" si="0"/>
        <v>0</v>
      </c>
      <c r="Q26" s="229"/>
    </row>
    <row r="27" spans="2:17" ht="27" customHeight="1" x14ac:dyDescent="0.45">
      <c r="B27" s="205"/>
      <c r="C27" s="82">
        <f t="shared" si="1"/>
        <v>2.4305555555555559E-2</v>
      </c>
      <c r="D27" s="83" t="s">
        <v>1</v>
      </c>
      <c r="E27" s="84">
        <f t="shared" si="2"/>
        <v>2.7777777777777783E-2</v>
      </c>
      <c r="F27" s="89"/>
      <c r="H27" s="82">
        <f t="shared" si="3"/>
        <v>2.4305555555555559E-2</v>
      </c>
      <c r="I27" s="83" t="s">
        <v>1</v>
      </c>
      <c r="J27" s="84">
        <f t="shared" si="4"/>
        <v>2.7777777777777783E-2</v>
      </c>
      <c r="K27" s="89"/>
      <c r="M27" s="82">
        <f t="shared" si="5"/>
        <v>2.4305555555555559E-2</v>
      </c>
      <c r="N27" s="83" t="s">
        <v>1</v>
      </c>
      <c r="O27" s="85">
        <f t="shared" si="6"/>
        <v>2.7777777777777783E-2</v>
      </c>
      <c r="P27" s="113">
        <f t="shared" si="0"/>
        <v>0</v>
      </c>
      <c r="Q27" s="229"/>
    </row>
    <row r="28" spans="2:17" ht="27" customHeight="1" x14ac:dyDescent="0.45">
      <c r="B28" s="205"/>
      <c r="C28" s="82">
        <f t="shared" si="1"/>
        <v>2.7777777777777783E-2</v>
      </c>
      <c r="D28" s="83" t="s">
        <v>1</v>
      </c>
      <c r="E28" s="84">
        <f t="shared" si="2"/>
        <v>3.1250000000000007E-2</v>
      </c>
      <c r="F28" s="89"/>
      <c r="H28" s="82">
        <f t="shared" si="3"/>
        <v>2.7777777777777783E-2</v>
      </c>
      <c r="I28" s="83" t="s">
        <v>1</v>
      </c>
      <c r="J28" s="84">
        <f t="shared" si="4"/>
        <v>3.1250000000000007E-2</v>
      </c>
      <c r="K28" s="89"/>
      <c r="M28" s="82">
        <f t="shared" si="5"/>
        <v>2.7777777777777783E-2</v>
      </c>
      <c r="N28" s="83" t="s">
        <v>1</v>
      </c>
      <c r="O28" s="85">
        <f t="shared" si="6"/>
        <v>3.1250000000000007E-2</v>
      </c>
      <c r="P28" s="113">
        <f t="shared" si="0"/>
        <v>0</v>
      </c>
      <c r="Q28" s="229"/>
    </row>
    <row r="29" spans="2:17" ht="27" customHeight="1" x14ac:dyDescent="0.45">
      <c r="B29" s="205"/>
      <c r="C29" s="82">
        <f t="shared" si="1"/>
        <v>3.1250000000000007E-2</v>
      </c>
      <c r="D29" s="83" t="s">
        <v>1</v>
      </c>
      <c r="E29" s="84">
        <f t="shared" si="2"/>
        <v>3.4722222222222231E-2</v>
      </c>
      <c r="F29" s="89"/>
      <c r="H29" s="82">
        <f t="shared" si="3"/>
        <v>3.1250000000000007E-2</v>
      </c>
      <c r="I29" s="83" t="s">
        <v>1</v>
      </c>
      <c r="J29" s="84">
        <f t="shared" si="4"/>
        <v>3.4722222222222231E-2</v>
      </c>
      <c r="K29" s="89"/>
      <c r="M29" s="82">
        <f t="shared" si="5"/>
        <v>3.1250000000000007E-2</v>
      </c>
      <c r="N29" s="83" t="s">
        <v>1</v>
      </c>
      <c r="O29" s="85">
        <f t="shared" si="6"/>
        <v>3.4722222222222231E-2</v>
      </c>
      <c r="P29" s="113">
        <f t="shared" si="0"/>
        <v>0</v>
      </c>
      <c r="Q29" s="229"/>
    </row>
    <row r="30" spans="2:17" ht="27" customHeight="1" x14ac:dyDescent="0.45">
      <c r="B30" s="205"/>
      <c r="C30" s="82">
        <f t="shared" si="1"/>
        <v>3.4722222222222231E-2</v>
      </c>
      <c r="D30" s="83" t="s">
        <v>1</v>
      </c>
      <c r="E30" s="84">
        <f t="shared" si="2"/>
        <v>3.8194444444444454E-2</v>
      </c>
      <c r="F30" s="89"/>
      <c r="H30" s="82">
        <f t="shared" si="3"/>
        <v>3.4722222222222231E-2</v>
      </c>
      <c r="I30" s="83" t="s">
        <v>1</v>
      </c>
      <c r="J30" s="84">
        <f t="shared" si="4"/>
        <v>3.8194444444444454E-2</v>
      </c>
      <c r="K30" s="89"/>
      <c r="M30" s="82">
        <f t="shared" si="5"/>
        <v>3.4722222222222231E-2</v>
      </c>
      <c r="N30" s="83" t="s">
        <v>1</v>
      </c>
      <c r="O30" s="85">
        <f t="shared" si="6"/>
        <v>3.8194444444444454E-2</v>
      </c>
      <c r="P30" s="113">
        <f t="shared" si="0"/>
        <v>0</v>
      </c>
      <c r="Q30" s="229"/>
    </row>
    <row r="31" spans="2:17" ht="27" customHeight="1" x14ac:dyDescent="0.45">
      <c r="B31" s="206"/>
      <c r="C31" s="90">
        <f t="shared" si="1"/>
        <v>3.8194444444444454E-2</v>
      </c>
      <c r="D31" s="91" t="s">
        <v>1</v>
      </c>
      <c r="E31" s="92">
        <f t="shared" si="2"/>
        <v>4.1666666666666678E-2</v>
      </c>
      <c r="F31" s="93"/>
      <c r="H31" s="90">
        <f t="shared" si="3"/>
        <v>3.8194444444444454E-2</v>
      </c>
      <c r="I31" s="91" t="s">
        <v>1</v>
      </c>
      <c r="J31" s="92">
        <f t="shared" si="4"/>
        <v>4.1666666666666678E-2</v>
      </c>
      <c r="K31" s="93"/>
      <c r="M31" s="90">
        <f t="shared" si="5"/>
        <v>3.8194444444444454E-2</v>
      </c>
      <c r="N31" s="91" t="s">
        <v>1</v>
      </c>
      <c r="O31" s="94">
        <f t="shared" si="6"/>
        <v>4.1666666666666678E-2</v>
      </c>
      <c r="P31" s="115">
        <f t="shared" si="0"/>
        <v>0</v>
      </c>
      <c r="Q31" s="230"/>
    </row>
    <row r="32" spans="2:17" ht="27" customHeight="1" x14ac:dyDescent="0.45">
      <c r="B32" s="243" t="s">
        <v>68</v>
      </c>
      <c r="C32" s="96">
        <f t="shared" si="1"/>
        <v>4.1666666666666678E-2</v>
      </c>
      <c r="D32" s="97" t="s">
        <v>1</v>
      </c>
      <c r="E32" s="98">
        <f t="shared" si="2"/>
        <v>4.5138888888888902E-2</v>
      </c>
      <c r="F32" s="78"/>
      <c r="H32" s="96">
        <f t="shared" si="3"/>
        <v>4.1666666666666678E-2</v>
      </c>
      <c r="I32" s="97" t="s">
        <v>1</v>
      </c>
      <c r="J32" s="98">
        <f t="shared" si="4"/>
        <v>4.5138888888888902E-2</v>
      </c>
      <c r="K32" s="78"/>
      <c r="M32" s="96">
        <f t="shared" si="5"/>
        <v>4.1666666666666678E-2</v>
      </c>
      <c r="N32" s="97" t="s">
        <v>1</v>
      </c>
      <c r="O32" s="99">
        <f t="shared" si="6"/>
        <v>4.5138888888888902E-2</v>
      </c>
      <c r="P32" s="81">
        <f t="shared" si="0"/>
        <v>0</v>
      </c>
      <c r="Q32" s="78"/>
    </row>
    <row r="33" spans="2:17" ht="27" customHeight="1" x14ac:dyDescent="0.45">
      <c r="B33" s="243"/>
      <c r="C33" s="82">
        <f t="shared" si="1"/>
        <v>4.5138888888888902E-2</v>
      </c>
      <c r="D33" s="83" t="s">
        <v>1</v>
      </c>
      <c r="E33" s="84">
        <f t="shared" si="2"/>
        <v>4.8611111111111126E-2</v>
      </c>
      <c r="F33" s="112"/>
      <c r="H33" s="82">
        <f t="shared" si="3"/>
        <v>4.5138888888888902E-2</v>
      </c>
      <c r="I33" s="83" t="s">
        <v>1</v>
      </c>
      <c r="J33" s="84">
        <f t="shared" si="4"/>
        <v>4.8611111111111126E-2</v>
      </c>
      <c r="K33" s="112"/>
      <c r="M33" s="82">
        <f t="shared" si="5"/>
        <v>4.5138888888888902E-2</v>
      </c>
      <c r="N33" s="83" t="s">
        <v>1</v>
      </c>
      <c r="O33" s="85">
        <f t="shared" si="6"/>
        <v>4.8611111111111126E-2</v>
      </c>
      <c r="P33" s="86">
        <f t="shared" si="0"/>
        <v>0</v>
      </c>
      <c r="Q33" s="112"/>
    </row>
    <row r="34" spans="2:17" ht="27" customHeight="1" x14ac:dyDescent="0.45">
      <c r="B34" s="243"/>
      <c r="C34" s="82">
        <f t="shared" si="1"/>
        <v>4.8611111111111126E-2</v>
      </c>
      <c r="D34" s="83" t="s">
        <v>1</v>
      </c>
      <c r="E34" s="84">
        <f t="shared" si="2"/>
        <v>5.208333333333335E-2</v>
      </c>
      <c r="F34" s="87"/>
      <c r="H34" s="82">
        <f t="shared" si="3"/>
        <v>4.8611111111111126E-2</v>
      </c>
      <c r="I34" s="83" t="s">
        <v>1</v>
      </c>
      <c r="J34" s="84">
        <f t="shared" si="4"/>
        <v>5.208333333333335E-2</v>
      </c>
      <c r="K34" s="87"/>
      <c r="M34" s="82">
        <f t="shared" si="5"/>
        <v>4.8611111111111126E-2</v>
      </c>
      <c r="N34" s="83" t="s">
        <v>1</v>
      </c>
      <c r="O34" s="85">
        <f t="shared" si="6"/>
        <v>5.208333333333335E-2</v>
      </c>
      <c r="P34" s="88">
        <f t="shared" si="0"/>
        <v>0</v>
      </c>
      <c r="Q34" s="87"/>
    </row>
    <row r="35" spans="2:17" ht="27" customHeight="1" x14ac:dyDescent="0.45">
      <c r="B35" s="243"/>
      <c r="C35" s="82">
        <f t="shared" si="1"/>
        <v>5.208333333333335E-2</v>
      </c>
      <c r="D35" s="83" t="s">
        <v>1</v>
      </c>
      <c r="E35" s="84">
        <f t="shared" si="2"/>
        <v>5.5555555555555573E-2</v>
      </c>
      <c r="F35" s="87"/>
      <c r="H35" s="82">
        <f t="shared" si="3"/>
        <v>5.208333333333335E-2</v>
      </c>
      <c r="I35" s="83" t="s">
        <v>1</v>
      </c>
      <c r="J35" s="84">
        <f t="shared" si="4"/>
        <v>5.5555555555555573E-2</v>
      </c>
      <c r="K35" s="87"/>
      <c r="M35" s="82">
        <f t="shared" si="5"/>
        <v>5.208333333333335E-2</v>
      </c>
      <c r="N35" s="83" t="s">
        <v>1</v>
      </c>
      <c r="O35" s="85">
        <f t="shared" si="6"/>
        <v>5.5555555555555573E-2</v>
      </c>
      <c r="P35" s="88">
        <f t="shared" si="0"/>
        <v>0</v>
      </c>
      <c r="Q35" s="87"/>
    </row>
    <row r="36" spans="2:17" ht="27" customHeight="1" x14ac:dyDescent="0.45">
      <c r="B36" s="243"/>
      <c r="C36" s="82">
        <f t="shared" si="1"/>
        <v>5.5555555555555573E-2</v>
      </c>
      <c r="D36" s="83" t="s">
        <v>1</v>
      </c>
      <c r="E36" s="84">
        <f t="shared" si="2"/>
        <v>5.9027777777777797E-2</v>
      </c>
      <c r="F36" s="87"/>
      <c r="H36" s="82">
        <f t="shared" si="3"/>
        <v>5.5555555555555573E-2</v>
      </c>
      <c r="I36" s="83" t="s">
        <v>1</v>
      </c>
      <c r="J36" s="84">
        <f t="shared" si="4"/>
        <v>5.9027777777777797E-2</v>
      </c>
      <c r="K36" s="87"/>
      <c r="M36" s="82">
        <f t="shared" si="5"/>
        <v>5.5555555555555573E-2</v>
      </c>
      <c r="N36" s="83" t="s">
        <v>1</v>
      </c>
      <c r="O36" s="85">
        <f t="shared" si="6"/>
        <v>5.9027777777777797E-2</v>
      </c>
      <c r="P36" s="88">
        <f t="shared" si="0"/>
        <v>0</v>
      </c>
      <c r="Q36" s="87"/>
    </row>
    <row r="37" spans="2:17" ht="27" customHeight="1" x14ac:dyDescent="0.45">
      <c r="B37" s="243"/>
      <c r="C37" s="90">
        <f t="shared" si="1"/>
        <v>5.9027777777777797E-2</v>
      </c>
      <c r="D37" s="91" t="s">
        <v>1</v>
      </c>
      <c r="E37" s="92">
        <f t="shared" si="2"/>
        <v>6.2500000000000014E-2</v>
      </c>
      <c r="F37" s="93"/>
      <c r="H37" s="90">
        <f t="shared" si="3"/>
        <v>5.9027777777777797E-2</v>
      </c>
      <c r="I37" s="91" t="s">
        <v>1</v>
      </c>
      <c r="J37" s="92">
        <f t="shared" si="4"/>
        <v>6.2500000000000014E-2</v>
      </c>
      <c r="K37" s="93"/>
      <c r="M37" s="90">
        <f t="shared" si="5"/>
        <v>5.9027777777777797E-2</v>
      </c>
      <c r="N37" s="91" t="s">
        <v>1</v>
      </c>
      <c r="O37" s="94">
        <f t="shared" si="6"/>
        <v>6.2500000000000014E-2</v>
      </c>
      <c r="P37" s="95">
        <f t="shared" si="0"/>
        <v>0</v>
      </c>
      <c r="Q37" s="93"/>
    </row>
    <row r="38" spans="2:17" x14ac:dyDescent="0.45">
      <c r="C38" s="79"/>
      <c r="D38" s="72"/>
      <c r="E38" s="79"/>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Q20:Q31"/>
    <mergeCell ref="B32:B37"/>
    <mergeCell ref="B12:D12"/>
    <mergeCell ref="E12:G12"/>
    <mergeCell ref="B19:E19"/>
    <mergeCell ref="H19:J19"/>
    <mergeCell ref="M19:O19"/>
    <mergeCell ref="B20:B31"/>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928FA-FAB6-465D-BC5D-9B1FCE56A3B8}">
  <sheetPr>
    <tabColor rgb="FFFFFF00"/>
  </sheetPr>
  <dimension ref="A1:Q37"/>
  <sheetViews>
    <sheetView showGridLines="0" view="pageBreakPreview" zoomScale="70" zoomScaleNormal="85" zoomScaleSheetLayoutView="70" workbookViewId="0"/>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1" spans="2:7" x14ac:dyDescent="0.45">
      <c r="C1" s="79"/>
      <c r="D1" s="72"/>
      <c r="E1" s="79"/>
    </row>
    <row r="2" spans="2:7" x14ac:dyDescent="0.45">
      <c r="B2" s="26" t="s">
        <v>36</v>
      </c>
    </row>
    <row r="3" spans="2:7" ht="21.6" x14ac:dyDescent="0.45">
      <c r="B3" s="145" t="s">
        <v>73</v>
      </c>
    </row>
    <row r="5" spans="2:7" x14ac:dyDescent="0.45">
      <c r="B5" s="184" t="s">
        <v>0</v>
      </c>
      <c r="C5" s="185"/>
      <c r="D5" s="186"/>
      <c r="E5" s="207" t="s">
        <v>19</v>
      </c>
      <c r="F5" s="207"/>
      <c r="G5" s="207"/>
    </row>
    <row r="6" spans="2:7" x14ac:dyDescent="0.45">
      <c r="B6" s="184" t="s">
        <v>3</v>
      </c>
      <c r="C6" s="185"/>
      <c r="D6" s="186"/>
      <c r="E6" s="207" t="s">
        <v>35</v>
      </c>
      <c r="F6" s="207"/>
      <c r="G6" s="207"/>
    </row>
    <row r="7" spans="2:7" x14ac:dyDescent="0.45">
      <c r="B7" s="178" t="s">
        <v>26</v>
      </c>
      <c r="C7" s="179"/>
      <c r="D7" s="180"/>
      <c r="E7" s="207" t="s">
        <v>23</v>
      </c>
      <c r="F7" s="207"/>
      <c r="G7" s="207"/>
    </row>
    <row r="8" spans="2:7" x14ac:dyDescent="0.45">
      <c r="B8" s="178" t="s">
        <v>5</v>
      </c>
      <c r="C8" s="179"/>
      <c r="D8" s="180"/>
      <c r="E8" s="208">
        <v>1000</v>
      </c>
      <c r="F8" s="209"/>
      <c r="G8" s="210"/>
    </row>
    <row r="9" spans="2:7" x14ac:dyDescent="0.45">
      <c r="B9" s="184" t="s">
        <v>7</v>
      </c>
      <c r="C9" s="185"/>
      <c r="D9" s="186"/>
      <c r="E9" s="173">
        <v>0.45833333333333331</v>
      </c>
      <c r="F9" s="171" t="s">
        <v>1</v>
      </c>
      <c r="G9" s="25">
        <f>E9+TIME(1,30,0)</f>
        <v>0.52083333333333326</v>
      </c>
    </row>
    <row r="10" spans="2:7" x14ac:dyDescent="0.45">
      <c r="B10" s="184" t="s">
        <v>37</v>
      </c>
      <c r="C10" s="185"/>
      <c r="D10" s="186"/>
      <c r="E10" s="207" t="s">
        <v>41</v>
      </c>
      <c r="F10" s="207"/>
      <c r="G10" s="207"/>
    </row>
    <row r="11" spans="2:7" x14ac:dyDescent="0.45">
      <c r="B11" s="184" t="s">
        <v>38</v>
      </c>
      <c r="C11" s="185"/>
      <c r="D11" s="186"/>
      <c r="E11" s="207" t="s">
        <v>42</v>
      </c>
      <c r="F11" s="207"/>
      <c r="G11" s="207"/>
    </row>
    <row r="12" spans="2:7" x14ac:dyDescent="0.45">
      <c r="B12" s="200" t="s">
        <v>39</v>
      </c>
      <c r="C12" s="200"/>
      <c r="D12" s="200"/>
      <c r="E12" s="232">
        <v>3.9E-2</v>
      </c>
      <c r="F12" s="232"/>
      <c r="G12" s="232"/>
    </row>
    <row r="13" spans="2:7" x14ac:dyDescent="0.45">
      <c r="B13" s="71" t="s">
        <v>10</v>
      </c>
      <c r="C13" s="72"/>
      <c r="D13" s="72"/>
      <c r="E13" s="110"/>
      <c r="F13" s="110"/>
      <c r="G13" s="110"/>
    </row>
    <row r="14" spans="2:7" x14ac:dyDescent="0.45">
      <c r="B14" s="26" t="s">
        <v>40</v>
      </c>
      <c r="C14" s="72"/>
      <c r="D14" s="72"/>
    </row>
    <row r="15" spans="2:7" x14ac:dyDescent="0.45">
      <c r="B15" s="39" t="s">
        <v>12</v>
      </c>
      <c r="C15" s="72"/>
      <c r="D15" s="72"/>
    </row>
    <row r="16" spans="2:7" x14ac:dyDescent="0.45">
      <c r="B16" s="39"/>
      <c r="C16" s="72"/>
      <c r="D16" s="72"/>
    </row>
    <row r="18" spans="1:17" x14ac:dyDescent="0.45">
      <c r="B18" s="26" t="s">
        <v>28</v>
      </c>
      <c r="H18" s="26" t="s">
        <v>29</v>
      </c>
      <c r="M18" s="26" t="s">
        <v>30</v>
      </c>
    </row>
    <row r="19" spans="1:17" ht="54" x14ac:dyDescent="0.45">
      <c r="B19" s="200" t="s">
        <v>2</v>
      </c>
      <c r="C19" s="200"/>
      <c r="D19" s="200"/>
      <c r="E19" s="200"/>
      <c r="F19" s="73" t="s">
        <v>31</v>
      </c>
      <c r="G19" s="72"/>
      <c r="H19" s="184" t="s">
        <v>2</v>
      </c>
      <c r="I19" s="185"/>
      <c r="J19" s="186"/>
      <c r="K19" s="73" t="s">
        <v>32</v>
      </c>
      <c r="L19" s="72"/>
      <c r="M19" s="184" t="s">
        <v>2</v>
      </c>
      <c r="N19" s="185"/>
      <c r="O19" s="186"/>
      <c r="P19" s="74" t="s">
        <v>33</v>
      </c>
      <c r="Q19" s="29" t="s">
        <v>34</v>
      </c>
    </row>
    <row r="20" spans="1:17" x14ac:dyDescent="0.45">
      <c r="A20" s="72"/>
      <c r="B20" s="204" t="s">
        <v>8</v>
      </c>
      <c r="C20" s="75">
        <f>E9</f>
        <v>0.45833333333333331</v>
      </c>
      <c r="D20" s="76" t="s">
        <v>1</v>
      </c>
      <c r="E20" s="77">
        <f>C20+TIME(0,5,0)</f>
        <v>0.46180555555555552</v>
      </c>
      <c r="F20" s="108">
        <v>1400</v>
      </c>
      <c r="G20" s="79"/>
      <c r="H20" s="75">
        <f>C20</f>
        <v>0.45833333333333331</v>
      </c>
      <c r="I20" s="76" t="s">
        <v>1</v>
      </c>
      <c r="J20" s="77">
        <f>H20+TIME(0,5,0)</f>
        <v>0.46180555555555552</v>
      </c>
      <c r="K20" s="108">
        <v>1400</v>
      </c>
      <c r="L20" s="79"/>
      <c r="M20" s="75">
        <f>H20</f>
        <v>0.45833333333333331</v>
      </c>
      <c r="N20" s="76" t="s">
        <v>1</v>
      </c>
      <c r="O20" s="80">
        <f>M20+TIME(0,5,0)</f>
        <v>0.46180555555555552</v>
      </c>
      <c r="P20" s="111">
        <f>F20-K20</f>
        <v>0</v>
      </c>
      <c r="Q20" s="228" t="s">
        <v>15</v>
      </c>
    </row>
    <row r="21" spans="1:17" x14ac:dyDescent="0.45">
      <c r="A21" s="72"/>
      <c r="B21" s="205"/>
      <c r="C21" s="82">
        <f>E20</f>
        <v>0.46180555555555552</v>
      </c>
      <c r="D21" s="83" t="s">
        <v>1</v>
      </c>
      <c r="E21" s="84">
        <f>C21+TIME(0,5,0)</f>
        <v>0.46527777777777773</v>
      </c>
      <c r="F21" s="117">
        <v>1400</v>
      </c>
      <c r="G21" s="72"/>
      <c r="H21" s="82">
        <f>J20</f>
        <v>0.46180555555555552</v>
      </c>
      <c r="I21" s="83" t="s">
        <v>1</v>
      </c>
      <c r="J21" s="84">
        <f>H21+TIME(0,5,0)</f>
        <v>0.46527777777777773</v>
      </c>
      <c r="K21" s="117">
        <v>1400</v>
      </c>
      <c r="L21" s="72"/>
      <c r="M21" s="82">
        <f>O20</f>
        <v>0.46180555555555552</v>
      </c>
      <c r="N21" s="83" t="s">
        <v>1</v>
      </c>
      <c r="O21" s="85">
        <f>M21+TIME(0,5,0)</f>
        <v>0.46527777777777773</v>
      </c>
      <c r="P21" s="113">
        <f t="shared" ref="P21:P33" si="0">F21-K21</f>
        <v>0</v>
      </c>
      <c r="Q21" s="229"/>
    </row>
    <row r="22" spans="1:17" x14ac:dyDescent="0.45">
      <c r="A22" s="72"/>
      <c r="B22" s="205"/>
      <c r="C22" s="82">
        <f t="shared" ref="C22:C37" si="1">E21</f>
        <v>0.46527777777777773</v>
      </c>
      <c r="D22" s="83" t="s">
        <v>1</v>
      </c>
      <c r="E22" s="84">
        <f t="shared" ref="E22:E37" si="2">C22+TIME(0,5,0)</f>
        <v>0.46874999999999994</v>
      </c>
      <c r="F22" s="109" t="s">
        <v>17</v>
      </c>
      <c r="G22" s="79"/>
      <c r="H22" s="82">
        <f t="shared" ref="H22:H37" si="3">J21</f>
        <v>0.46527777777777773</v>
      </c>
      <c r="I22" s="83" t="s">
        <v>1</v>
      </c>
      <c r="J22" s="84">
        <f t="shared" ref="J22:J37" si="4">H22+TIME(0,5,0)</f>
        <v>0.46874999999999994</v>
      </c>
      <c r="K22" s="109" t="s">
        <v>17</v>
      </c>
      <c r="L22" s="79"/>
      <c r="M22" s="82">
        <f t="shared" ref="M22:M37" si="5">O21</f>
        <v>0.46527777777777773</v>
      </c>
      <c r="N22" s="83" t="s">
        <v>1</v>
      </c>
      <c r="O22" s="85">
        <f t="shared" ref="O22:O37" si="6">M22+TIME(0,5,0)</f>
        <v>0.46874999999999994</v>
      </c>
      <c r="P22" s="88" t="s">
        <v>17</v>
      </c>
      <c r="Q22" s="229"/>
    </row>
    <row r="23" spans="1:17" x14ac:dyDescent="0.45">
      <c r="B23" s="205"/>
      <c r="C23" s="82">
        <f t="shared" si="1"/>
        <v>0.46874999999999994</v>
      </c>
      <c r="D23" s="83" t="s">
        <v>1</v>
      </c>
      <c r="E23" s="84">
        <f t="shared" si="2"/>
        <v>0.47222222222222215</v>
      </c>
      <c r="F23" s="109" t="s">
        <v>17</v>
      </c>
      <c r="H23" s="82">
        <f t="shared" si="3"/>
        <v>0.46874999999999994</v>
      </c>
      <c r="I23" s="83" t="s">
        <v>1</v>
      </c>
      <c r="J23" s="84">
        <f t="shared" si="4"/>
        <v>0.47222222222222215</v>
      </c>
      <c r="K23" s="109" t="s">
        <v>17</v>
      </c>
      <c r="M23" s="82">
        <f t="shared" si="5"/>
        <v>0.46874999999999994</v>
      </c>
      <c r="N23" s="83" t="s">
        <v>1</v>
      </c>
      <c r="O23" s="85">
        <f t="shared" si="6"/>
        <v>0.47222222222222215</v>
      </c>
      <c r="P23" s="88" t="s">
        <v>17</v>
      </c>
      <c r="Q23" s="229"/>
    </row>
    <row r="24" spans="1:17" x14ac:dyDescent="0.45">
      <c r="B24" s="205"/>
      <c r="C24" s="82">
        <f t="shared" si="1"/>
        <v>0.47222222222222215</v>
      </c>
      <c r="D24" s="83" t="s">
        <v>1</v>
      </c>
      <c r="E24" s="84">
        <f t="shared" si="2"/>
        <v>0.47569444444444436</v>
      </c>
      <c r="F24" s="109" t="s">
        <v>17</v>
      </c>
      <c r="H24" s="82">
        <f t="shared" si="3"/>
        <v>0.47222222222222215</v>
      </c>
      <c r="I24" s="83" t="s">
        <v>1</v>
      </c>
      <c r="J24" s="84">
        <f t="shared" si="4"/>
        <v>0.47569444444444436</v>
      </c>
      <c r="K24" s="109" t="s">
        <v>17</v>
      </c>
      <c r="M24" s="82">
        <f t="shared" si="5"/>
        <v>0.47222222222222215</v>
      </c>
      <c r="N24" s="83" t="s">
        <v>1</v>
      </c>
      <c r="O24" s="85">
        <f t="shared" si="6"/>
        <v>0.47569444444444436</v>
      </c>
      <c r="P24" s="88" t="s">
        <v>17</v>
      </c>
      <c r="Q24" s="229"/>
    </row>
    <row r="25" spans="1:17" x14ac:dyDescent="0.45">
      <c r="B25" s="205"/>
      <c r="C25" s="82">
        <f t="shared" si="1"/>
        <v>0.47569444444444436</v>
      </c>
      <c r="D25" s="83" t="s">
        <v>1</v>
      </c>
      <c r="E25" s="84">
        <f t="shared" si="2"/>
        <v>0.47916666666666657</v>
      </c>
      <c r="F25" s="89"/>
      <c r="H25" s="82">
        <f t="shared" si="3"/>
        <v>0.47569444444444436</v>
      </c>
      <c r="I25" s="83" t="s">
        <v>1</v>
      </c>
      <c r="J25" s="84">
        <f t="shared" si="4"/>
        <v>0.47916666666666657</v>
      </c>
      <c r="K25" s="89"/>
      <c r="M25" s="82">
        <f t="shared" si="5"/>
        <v>0.47569444444444436</v>
      </c>
      <c r="N25" s="83" t="s">
        <v>1</v>
      </c>
      <c r="O25" s="85">
        <f t="shared" si="6"/>
        <v>0.47916666666666657</v>
      </c>
      <c r="P25" s="113"/>
      <c r="Q25" s="229"/>
    </row>
    <row r="26" spans="1:17" x14ac:dyDescent="0.45">
      <c r="B26" s="205"/>
      <c r="C26" s="82">
        <f t="shared" si="1"/>
        <v>0.47916666666666657</v>
      </c>
      <c r="D26" s="83" t="s">
        <v>1</v>
      </c>
      <c r="E26" s="84">
        <f t="shared" si="2"/>
        <v>0.48263888888888878</v>
      </c>
      <c r="F26" s="89"/>
      <c r="H26" s="82">
        <f t="shared" si="3"/>
        <v>0.47916666666666657</v>
      </c>
      <c r="I26" s="83" t="s">
        <v>1</v>
      </c>
      <c r="J26" s="84">
        <f t="shared" si="4"/>
        <v>0.48263888888888878</v>
      </c>
      <c r="K26" s="89"/>
      <c r="M26" s="82">
        <f t="shared" si="5"/>
        <v>0.47916666666666657</v>
      </c>
      <c r="N26" s="83" t="s">
        <v>1</v>
      </c>
      <c r="O26" s="85">
        <f t="shared" si="6"/>
        <v>0.48263888888888878</v>
      </c>
      <c r="P26" s="113"/>
      <c r="Q26" s="229"/>
    </row>
    <row r="27" spans="1:17" x14ac:dyDescent="0.45">
      <c r="B27" s="205"/>
      <c r="C27" s="82">
        <f t="shared" si="1"/>
        <v>0.48263888888888878</v>
      </c>
      <c r="D27" s="83" t="s">
        <v>1</v>
      </c>
      <c r="E27" s="84">
        <f t="shared" si="2"/>
        <v>0.48611111111111099</v>
      </c>
      <c r="F27" s="89"/>
      <c r="H27" s="82">
        <f t="shared" si="3"/>
        <v>0.48263888888888878</v>
      </c>
      <c r="I27" s="83" t="s">
        <v>1</v>
      </c>
      <c r="J27" s="84">
        <f t="shared" si="4"/>
        <v>0.48611111111111099</v>
      </c>
      <c r="K27" s="89"/>
      <c r="M27" s="82">
        <f t="shared" si="5"/>
        <v>0.48263888888888878</v>
      </c>
      <c r="N27" s="83" t="s">
        <v>1</v>
      </c>
      <c r="O27" s="85">
        <f t="shared" si="6"/>
        <v>0.48611111111111099</v>
      </c>
      <c r="P27" s="113"/>
      <c r="Q27" s="229"/>
    </row>
    <row r="28" spans="1:17" x14ac:dyDescent="0.45">
      <c r="B28" s="205"/>
      <c r="C28" s="82">
        <f t="shared" si="1"/>
        <v>0.48611111111111099</v>
      </c>
      <c r="D28" s="83" t="s">
        <v>1</v>
      </c>
      <c r="E28" s="84">
        <f t="shared" si="2"/>
        <v>0.4895833333333332</v>
      </c>
      <c r="F28" s="89"/>
      <c r="H28" s="82">
        <f t="shared" si="3"/>
        <v>0.48611111111111099</v>
      </c>
      <c r="I28" s="83" t="s">
        <v>1</v>
      </c>
      <c r="J28" s="84">
        <f t="shared" si="4"/>
        <v>0.4895833333333332</v>
      </c>
      <c r="K28" s="89"/>
      <c r="M28" s="82">
        <f t="shared" si="5"/>
        <v>0.48611111111111099</v>
      </c>
      <c r="N28" s="83" t="s">
        <v>1</v>
      </c>
      <c r="O28" s="85">
        <f t="shared" si="6"/>
        <v>0.4895833333333332</v>
      </c>
      <c r="P28" s="113"/>
      <c r="Q28" s="229"/>
    </row>
    <row r="29" spans="1:17" x14ac:dyDescent="0.45">
      <c r="B29" s="205"/>
      <c r="C29" s="82">
        <f t="shared" si="1"/>
        <v>0.4895833333333332</v>
      </c>
      <c r="D29" s="83" t="s">
        <v>1</v>
      </c>
      <c r="E29" s="84">
        <f t="shared" si="2"/>
        <v>0.49305555555555541</v>
      </c>
      <c r="F29" s="89"/>
      <c r="H29" s="82">
        <f t="shared" si="3"/>
        <v>0.4895833333333332</v>
      </c>
      <c r="I29" s="83" t="s">
        <v>1</v>
      </c>
      <c r="J29" s="84">
        <f t="shared" si="4"/>
        <v>0.49305555555555541</v>
      </c>
      <c r="K29" s="89"/>
      <c r="M29" s="82">
        <f t="shared" si="5"/>
        <v>0.4895833333333332</v>
      </c>
      <c r="N29" s="83" t="s">
        <v>1</v>
      </c>
      <c r="O29" s="85">
        <f t="shared" si="6"/>
        <v>0.49305555555555541</v>
      </c>
      <c r="P29" s="113"/>
      <c r="Q29" s="229"/>
    </row>
    <row r="30" spans="1:17" x14ac:dyDescent="0.45">
      <c r="B30" s="205"/>
      <c r="C30" s="82">
        <f t="shared" si="1"/>
        <v>0.49305555555555541</v>
      </c>
      <c r="D30" s="83" t="s">
        <v>1</v>
      </c>
      <c r="E30" s="84">
        <f t="shared" si="2"/>
        <v>0.49652777777777762</v>
      </c>
      <c r="F30" s="89"/>
      <c r="H30" s="82">
        <f t="shared" si="3"/>
        <v>0.49305555555555541</v>
      </c>
      <c r="I30" s="83" t="s">
        <v>1</v>
      </c>
      <c r="J30" s="84">
        <f t="shared" si="4"/>
        <v>0.49652777777777762</v>
      </c>
      <c r="K30" s="89"/>
      <c r="M30" s="82">
        <f t="shared" si="5"/>
        <v>0.49305555555555541</v>
      </c>
      <c r="N30" s="83" t="s">
        <v>1</v>
      </c>
      <c r="O30" s="85">
        <f t="shared" si="6"/>
        <v>0.49652777777777762</v>
      </c>
      <c r="P30" s="113"/>
      <c r="Q30" s="229"/>
    </row>
    <row r="31" spans="1:17" x14ac:dyDescent="0.45">
      <c r="B31" s="206"/>
      <c r="C31" s="90">
        <f t="shared" si="1"/>
        <v>0.49652777777777762</v>
      </c>
      <c r="D31" s="91" t="s">
        <v>1</v>
      </c>
      <c r="E31" s="92">
        <f t="shared" si="2"/>
        <v>0.49999999999999983</v>
      </c>
      <c r="F31" s="93"/>
      <c r="H31" s="90">
        <f t="shared" si="3"/>
        <v>0.49652777777777762</v>
      </c>
      <c r="I31" s="91" t="s">
        <v>1</v>
      </c>
      <c r="J31" s="92">
        <f t="shared" si="4"/>
        <v>0.49999999999999983</v>
      </c>
      <c r="K31" s="93"/>
      <c r="M31" s="90">
        <f t="shared" si="5"/>
        <v>0.49652777777777762</v>
      </c>
      <c r="N31" s="91" t="s">
        <v>1</v>
      </c>
      <c r="O31" s="94">
        <f t="shared" si="6"/>
        <v>0.49999999999999983</v>
      </c>
      <c r="P31" s="115"/>
      <c r="Q31" s="230"/>
    </row>
    <row r="32" spans="1:17" ht="18.75" customHeight="1" x14ac:dyDescent="0.45">
      <c r="B32" s="243" t="s">
        <v>68</v>
      </c>
      <c r="C32" s="96">
        <f t="shared" si="1"/>
        <v>0.49999999999999983</v>
      </c>
      <c r="D32" s="97" t="s">
        <v>1</v>
      </c>
      <c r="E32" s="98">
        <f t="shared" si="2"/>
        <v>0.5034722222222221</v>
      </c>
      <c r="F32" s="108">
        <v>1400</v>
      </c>
      <c r="H32" s="96">
        <f t="shared" si="3"/>
        <v>0.49999999999999983</v>
      </c>
      <c r="I32" s="97" t="s">
        <v>1</v>
      </c>
      <c r="J32" s="98">
        <f t="shared" si="4"/>
        <v>0.5034722222222221</v>
      </c>
      <c r="K32" s="108">
        <v>400</v>
      </c>
      <c r="M32" s="96">
        <f t="shared" si="5"/>
        <v>0.49999999999999983</v>
      </c>
      <c r="N32" s="97" t="s">
        <v>1</v>
      </c>
      <c r="O32" s="99">
        <f t="shared" si="6"/>
        <v>0.5034722222222221</v>
      </c>
      <c r="P32" s="81">
        <f t="shared" si="0"/>
        <v>1000</v>
      </c>
      <c r="Q32" s="108">
        <v>1000</v>
      </c>
    </row>
    <row r="33" spans="2:17" x14ac:dyDescent="0.45">
      <c r="B33" s="243"/>
      <c r="C33" s="82">
        <f t="shared" si="1"/>
        <v>0.5034722222222221</v>
      </c>
      <c r="D33" s="83" t="s">
        <v>1</v>
      </c>
      <c r="E33" s="84">
        <f t="shared" si="2"/>
        <v>0.50694444444444431</v>
      </c>
      <c r="F33" s="117">
        <v>1400</v>
      </c>
      <c r="H33" s="82">
        <f t="shared" si="3"/>
        <v>0.5034722222222221</v>
      </c>
      <c r="I33" s="83" t="s">
        <v>1</v>
      </c>
      <c r="J33" s="84">
        <f t="shared" si="4"/>
        <v>0.50694444444444431</v>
      </c>
      <c r="K33" s="117">
        <v>400</v>
      </c>
      <c r="M33" s="82">
        <f t="shared" si="5"/>
        <v>0.5034722222222221</v>
      </c>
      <c r="N33" s="83" t="s">
        <v>1</v>
      </c>
      <c r="O33" s="85">
        <f t="shared" si="6"/>
        <v>0.50694444444444431</v>
      </c>
      <c r="P33" s="86">
        <f t="shared" si="0"/>
        <v>1000</v>
      </c>
      <c r="Q33" s="117">
        <v>1000</v>
      </c>
    </row>
    <row r="34" spans="2:17" x14ac:dyDescent="0.45">
      <c r="B34" s="243"/>
      <c r="C34" s="82">
        <f t="shared" si="1"/>
        <v>0.50694444444444431</v>
      </c>
      <c r="D34" s="83" t="s">
        <v>1</v>
      </c>
      <c r="E34" s="84">
        <f t="shared" si="2"/>
        <v>0.51041666666666652</v>
      </c>
      <c r="F34" s="109" t="s">
        <v>17</v>
      </c>
      <c r="H34" s="82">
        <f t="shared" si="3"/>
        <v>0.50694444444444431</v>
      </c>
      <c r="I34" s="83" t="s">
        <v>1</v>
      </c>
      <c r="J34" s="84">
        <f t="shared" si="4"/>
        <v>0.51041666666666652</v>
      </c>
      <c r="K34" s="109" t="s">
        <v>17</v>
      </c>
      <c r="M34" s="82">
        <f t="shared" si="5"/>
        <v>0.50694444444444431</v>
      </c>
      <c r="N34" s="83" t="s">
        <v>1</v>
      </c>
      <c r="O34" s="85">
        <f t="shared" si="6"/>
        <v>0.51041666666666652</v>
      </c>
      <c r="P34" s="88" t="s">
        <v>17</v>
      </c>
      <c r="Q34" s="109" t="s">
        <v>17</v>
      </c>
    </row>
    <row r="35" spans="2:17" x14ac:dyDescent="0.45">
      <c r="B35" s="243"/>
      <c r="C35" s="82">
        <f t="shared" si="1"/>
        <v>0.51041666666666652</v>
      </c>
      <c r="D35" s="83" t="s">
        <v>1</v>
      </c>
      <c r="E35" s="84">
        <f t="shared" si="2"/>
        <v>0.51388888888888873</v>
      </c>
      <c r="F35" s="109" t="s">
        <v>17</v>
      </c>
      <c r="H35" s="82">
        <f t="shared" si="3"/>
        <v>0.51041666666666652</v>
      </c>
      <c r="I35" s="83" t="s">
        <v>1</v>
      </c>
      <c r="J35" s="84">
        <f t="shared" si="4"/>
        <v>0.51388888888888873</v>
      </c>
      <c r="K35" s="109" t="s">
        <v>17</v>
      </c>
      <c r="M35" s="82">
        <f t="shared" si="5"/>
        <v>0.51041666666666652</v>
      </c>
      <c r="N35" s="83" t="s">
        <v>1</v>
      </c>
      <c r="O35" s="85">
        <f t="shared" si="6"/>
        <v>0.51388888888888873</v>
      </c>
      <c r="P35" s="88" t="s">
        <v>17</v>
      </c>
      <c r="Q35" s="109" t="s">
        <v>17</v>
      </c>
    </row>
    <row r="36" spans="2:17" x14ac:dyDescent="0.45">
      <c r="B36" s="243"/>
      <c r="C36" s="82">
        <f t="shared" si="1"/>
        <v>0.51388888888888873</v>
      </c>
      <c r="D36" s="83" t="s">
        <v>1</v>
      </c>
      <c r="E36" s="84">
        <f t="shared" si="2"/>
        <v>0.51736111111111094</v>
      </c>
      <c r="F36" s="109" t="s">
        <v>17</v>
      </c>
      <c r="H36" s="82">
        <f t="shared" si="3"/>
        <v>0.51388888888888873</v>
      </c>
      <c r="I36" s="83" t="s">
        <v>1</v>
      </c>
      <c r="J36" s="84">
        <f t="shared" si="4"/>
        <v>0.51736111111111094</v>
      </c>
      <c r="K36" s="109" t="s">
        <v>17</v>
      </c>
      <c r="M36" s="82">
        <f t="shared" si="5"/>
        <v>0.51388888888888873</v>
      </c>
      <c r="N36" s="83" t="s">
        <v>1</v>
      </c>
      <c r="O36" s="85">
        <f t="shared" si="6"/>
        <v>0.51736111111111094</v>
      </c>
      <c r="P36" s="88" t="s">
        <v>17</v>
      </c>
      <c r="Q36" s="109" t="s">
        <v>17</v>
      </c>
    </row>
    <row r="37" spans="2:17" x14ac:dyDescent="0.45">
      <c r="B37" s="243"/>
      <c r="C37" s="90">
        <f t="shared" si="1"/>
        <v>0.51736111111111094</v>
      </c>
      <c r="D37" s="91" t="s">
        <v>1</v>
      </c>
      <c r="E37" s="92">
        <f t="shared" si="2"/>
        <v>0.52083333333333315</v>
      </c>
      <c r="F37" s="93"/>
      <c r="H37" s="90">
        <f t="shared" si="3"/>
        <v>0.51736111111111094</v>
      </c>
      <c r="I37" s="91" t="s">
        <v>1</v>
      </c>
      <c r="J37" s="92">
        <f t="shared" si="4"/>
        <v>0.52083333333333315</v>
      </c>
      <c r="K37" s="93"/>
      <c r="M37" s="90">
        <f t="shared" si="5"/>
        <v>0.51736111111111094</v>
      </c>
      <c r="N37" s="91" t="s">
        <v>1</v>
      </c>
      <c r="O37" s="94">
        <f t="shared" si="6"/>
        <v>0.52083333333333315</v>
      </c>
      <c r="P37" s="95"/>
      <c r="Q37" s="93"/>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Q20:Q31"/>
    <mergeCell ref="B32:B37"/>
    <mergeCell ref="B12:D12"/>
    <mergeCell ref="E12:G12"/>
    <mergeCell ref="B19:E19"/>
    <mergeCell ref="H19:J19"/>
    <mergeCell ref="M19:O19"/>
    <mergeCell ref="B20:B31"/>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84C0-73C3-42DB-9528-148D5DFF86BA}">
  <sheetPr>
    <tabColor rgb="FFFFFF00"/>
  </sheetPr>
  <dimension ref="B2:Q38"/>
  <sheetViews>
    <sheetView showGridLines="0" view="pageBreakPreview" zoomScale="70" zoomScaleNormal="85" zoomScaleSheetLayoutView="70" workbookViewId="0"/>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2" spans="2:7" x14ac:dyDescent="0.45">
      <c r="B2" s="26" t="s">
        <v>36</v>
      </c>
    </row>
    <row r="3" spans="2:7" ht="21.6" x14ac:dyDescent="0.45">
      <c r="B3" s="145" t="s">
        <v>73</v>
      </c>
    </row>
    <row r="5" spans="2:7" x14ac:dyDescent="0.45">
      <c r="B5" s="184" t="s">
        <v>0</v>
      </c>
      <c r="C5" s="185"/>
      <c r="D5" s="186"/>
      <c r="E5" s="187"/>
      <c r="F5" s="187"/>
      <c r="G5" s="187"/>
    </row>
    <row r="6" spans="2:7" x14ac:dyDescent="0.45">
      <c r="B6" s="184" t="s">
        <v>3</v>
      </c>
      <c r="C6" s="185"/>
      <c r="D6" s="186"/>
      <c r="E6" s="187"/>
      <c r="F6" s="187"/>
      <c r="G6" s="187"/>
    </row>
    <row r="7" spans="2:7" x14ac:dyDescent="0.45">
      <c r="B7" s="178" t="s">
        <v>26</v>
      </c>
      <c r="C7" s="179"/>
      <c r="D7" s="180"/>
      <c r="E7" s="187"/>
      <c r="F7" s="187"/>
      <c r="G7" s="187"/>
    </row>
    <row r="8" spans="2:7" x14ac:dyDescent="0.45">
      <c r="B8" s="178" t="s">
        <v>5</v>
      </c>
      <c r="C8" s="179"/>
      <c r="D8" s="180"/>
      <c r="E8" s="181"/>
      <c r="F8" s="182"/>
      <c r="G8" s="183"/>
    </row>
    <row r="9" spans="2:7" x14ac:dyDescent="0.45">
      <c r="B9" s="184" t="s">
        <v>7</v>
      </c>
      <c r="C9" s="185"/>
      <c r="D9" s="186"/>
      <c r="E9" s="172"/>
      <c r="F9" s="171" t="s">
        <v>1</v>
      </c>
      <c r="G9" s="25">
        <f>E9+TIME(1,30,0)</f>
        <v>6.25E-2</v>
      </c>
    </row>
    <row r="10" spans="2:7" x14ac:dyDescent="0.45">
      <c r="B10" s="184" t="s">
        <v>37</v>
      </c>
      <c r="C10" s="185"/>
      <c r="D10" s="186"/>
      <c r="E10" s="187"/>
      <c r="F10" s="187"/>
      <c r="G10" s="187"/>
    </row>
    <row r="11" spans="2:7" x14ac:dyDescent="0.45">
      <c r="B11" s="184" t="s">
        <v>38</v>
      </c>
      <c r="C11" s="185"/>
      <c r="D11" s="186"/>
      <c r="E11" s="187"/>
      <c r="F11" s="187"/>
      <c r="G11" s="187"/>
    </row>
    <row r="12" spans="2:7" x14ac:dyDescent="0.45">
      <c r="B12" s="200" t="s">
        <v>39</v>
      </c>
      <c r="C12" s="200"/>
      <c r="D12" s="200"/>
      <c r="E12" s="187"/>
      <c r="F12" s="187"/>
      <c r="G12" s="187"/>
    </row>
    <row r="13" spans="2:7" x14ac:dyDescent="0.45">
      <c r="B13" s="71" t="s">
        <v>10</v>
      </c>
      <c r="C13" s="72"/>
      <c r="D13" s="72"/>
      <c r="E13" s="110"/>
      <c r="F13" s="110"/>
      <c r="G13" s="110"/>
    </row>
    <row r="14" spans="2:7" x14ac:dyDescent="0.45">
      <c r="B14" s="26" t="s">
        <v>40</v>
      </c>
      <c r="C14" s="72"/>
      <c r="D14" s="72"/>
    </row>
    <row r="15" spans="2:7" x14ac:dyDescent="0.45">
      <c r="B15" s="39" t="s">
        <v>12</v>
      </c>
      <c r="C15" s="72"/>
      <c r="D15" s="72"/>
    </row>
    <row r="16" spans="2:7" x14ac:dyDescent="0.45">
      <c r="B16" s="39"/>
      <c r="C16" s="72"/>
      <c r="D16" s="72"/>
    </row>
    <row r="18" spans="2:17" x14ac:dyDescent="0.45">
      <c r="B18" s="26" t="s">
        <v>28</v>
      </c>
      <c r="H18" s="26" t="s">
        <v>29</v>
      </c>
      <c r="M18" s="26" t="s">
        <v>30</v>
      </c>
    </row>
    <row r="19" spans="2:17" ht="54" x14ac:dyDescent="0.45">
      <c r="B19" s="200" t="s">
        <v>2</v>
      </c>
      <c r="C19" s="200"/>
      <c r="D19" s="200"/>
      <c r="E19" s="200"/>
      <c r="F19" s="73" t="s">
        <v>31</v>
      </c>
      <c r="G19" s="72"/>
      <c r="H19" s="184" t="s">
        <v>2</v>
      </c>
      <c r="I19" s="185"/>
      <c r="J19" s="186"/>
      <c r="K19" s="73" t="s">
        <v>32</v>
      </c>
      <c r="L19" s="72"/>
      <c r="M19" s="184" t="s">
        <v>2</v>
      </c>
      <c r="N19" s="185"/>
      <c r="O19" s="186"/>
      <c r="P19" s="74" t="s">
        <v>33</v>
      </c>
      <c r="Q19" s="29" t="s">
        <v>34</v>
      </c>
    </row>
    <row r="20" spans="2:17" s="72" customFormat="1" ht="27" customHeight="1" x14ac:dyDescent="0.45">
      <c r="B20" s="204" t="s">
        <v>8</v>
      </c>
      <c r="C20" s="75">
        <f>E9</f>
        <v>0</v>
      </c>
      <c r="D20" s="76" t="s">
        <v>1</v>
      </c>
      <c r="E20" s="77">
        <f>C20+TIME(0,5,0)</f>
        <v>3.472222222222222E-3</v>
      </c>
      <c r="F20" s="78"/>
      <c r="G20" s="79"/>
      <c r="H20" s="75">
        <f>C20</f>
        <v>0</v>
      </c>
      <c r="I20" s="76" t="s">
        <v>1</v>
      </c>
      <c r="J20" s="77">
        <f>H20+TIME(0,5,0)</f>
        <v>3.472222222222222E-3</v>
      </c>
      <c r="K20" s="78"/>
      <c r="L20" s="79"/>
      <c r="M20" s="75">
        <f>H20</f>
        <v>0</v>
      </c>
      <c r="N20" s="76" t="s">
        <v>1</v>
      </c>
      <c r="O20" s="80">
        <f>M20+TIME(0,5,0)</f>
        <v>3.472222222222222E-3</v>
      </c>
      <c r="P20" s="111">
        <f>F20-K20</f>
        <v>0</v>
      </c>
      <c r="Q20" s="228" t="s">
        <v>15</v>
      </c>
    </row>
    <row r="21" spans="2:17" s="72" customFormat="1" ht="27" customHeight="1" x14ac:dyDescent="0.45">
      <c r="B21" s="205"/>
      <c r="C21" s="82">
        <f>E20</f>
        <v>3.472222222222222E-3</v>
      </c>
      <c r="D21" s="83" t="s">
        <v>1</v>
      </c>
      <c r="E21" s="84">
        <f>C21+TIME(0,5,0)</f>
        <v>6.9444444444444441E-3</v>
      </c>
      <c r="F21" s="112"/>
      <c r="H21" s="82">
        <f>J20</f>
        <v>3.472222222222222E-3</v>
      </c>
      <c r="I21" s="83" t="s">
        <v>1</v>
      </c>
      <c r="J21" s="84">
        <f>H21+TIME(0,5,0)</f>
        <v>6.9444444444444441E-3</v>
      </c>
      <c r="K21" s="112"/>
      <c r="M21" s="82">
        <f>O20</f>
        <v>3.472222222222222E-3</v>
      </c>
      <c r="N21" s="83" t="s">
        <v>1</v>
      </c>
      <c r="O21" s="85">
        <f>M21+TIME(0,5,0)</f>
        <v>6.9444444444444441E-3</v>
      </c>
      <c r="P21" s="113">
        <f t="shared" ref="P21:P37" si="0">F21-K21</f>
        <v>0</v>
      </c>
      <c r="Q21" s="229"/>
    </row>
    <row r="22" spans="2:17" s="72" customFormat="1" ht="27" customHeight="1" x14ac:dyDescent="0.45">
      <c r="B22" s="205"/>
      <c r="C22" s="82">
        <f t="shared" ref="C22:C37" si="1">E21</f>
        <v>6.9444444444444441E-3</v>
      </c>
      <c r="D22" s="83" t="s">
        <v>1</v>
      </c>
      <c r="E22" s="84">
        <f t="shared" ref="E22:E37" si="2">C22+TIME(0,5,0)</f>
        <v>1.0416666666666666E-2</v>
      </c>
      <c r="F22" s="87"/>
      <c r="G22" s="79"/>
      <c r="H22" s="82">
        <f t="shared" ref="H22:H37" si="3">J21</f>
        <v>6.9444444444444441E-3</v>
      </c>
      <c r="I22" s="83" t="s">
        <v>1</v>
      </c>
      <c r="J22" s="84">
        <f t="shared" ref="J22:J37" si="4">H22+TIME(0,5,0)</f>
        <v>1.0416666666666666E-2</v>
      </c>
      <c r="K22" s="87"/>
      <c r="L22" s="79"/>
      <c r="M22" s="82">
        <f t="shared" ref="M22:M37" si="5">O21</f>
        <v>6.9444444444444441E-3</v>
      </c>
      <c r="N22" s="83" t="s">
        <v>1</v>
      </c>
      <c r="O22" s="85">
        <f t="shared" ref="O22:O37" si="6">M22+TIME(0,5,0)</f>
        <v>1.0416666666666666E-2</v>
      </c>
      <c r="P22" s="114">
        <f t="shared" si="0"/>
        <v>0</v>
      </c>
      <c r="Q22" s="229"/>
    </row>
    <row r="23" spans="2:17" ht="27" customHeight="1" x14ac:dyDescent="0.45">
      <c r="B23" s="205"/>
      <c r="C23" s="82">
        <f t="shared" si="1"/>
        <v>1.0416666666666666E-2</v>
      </c>
      <c r="D23" s="83" t="s">
        <v>1</v>
      </c>
      <c r="E23" s="84">
        <f t="shared" si="2"/>
        <v>1.3888888888888888E-2</v>
      </c>
      <c r="F23" s="87"/>
      <c r="H23" s="82">
        <f t="shared" si="3"/>
        <v>1.0416666666666666E-2</v>
      </c>
      <c r="I23" s="83" t="s">
        <v>1</v>
      </c>
      <c r="J23" s="84">
        <f t="shared" si="4"/>
        <v>1.3888888888888888E-2</v>
      </c>
      <c r="K23" s="87"/>
      <c r="M23" s="82">
        <f t="shared" si="5"/>
        <v>1.0416666666666666E-2</v>
      </c>
      <c r="N23" s="83" t="s">
        <v>1</v>
      </c>
      <c r="O23" s="85">
        <f t="shared" si="6"/>
        <v>1.3888888888888888E-2</v>
      </c>
      <c r="P23" s="114">
        <f t="shared" si="0"/>
        <v>0</v>
      </c>
      <c r="Q23" s="229"/>
    </row>
    <row r="24" spans="2:17" ht="27" customHeight="1" x14ac:dyDescent="0.45">
      <c r="B24" s="205"/>
      <c r="C24" s="82">
        <f t="shared" si="1"/>
        <v>1.3888888888888888E-2</v>
      </c>
      <c r="D24" s="83" t="s">
        <v>1</v>
      </c>
      <c r="E24" s="84">
        <f t="shared" si="2"/>
        <v>1.7361111111111112E-2</v>
      </c>
      <c r="F24" s="87"/>
      <c r="H24" s="82">
        <f t="shared" si="3"/>
        <v>1.3888888888888888E-2</v>
      </c>
      <c r="I24" s="83" t="s">
        <v>1</v>
      </c>
      <c r="J24" s="84">
        <f t="shared" si="4"/>
        <v>1.7361111111111112E-2</v>
      </c>
      <c r="K24" s="87"/>
      <c r="M24" s="82">
        <f t="shared" si="5"/>
        <v>1.3888888888888888E-2</v>
      </c>
      <c r="N24" s="83" t="s">
        <v>1</v>
      </c>
      <c r="O24" s="85">
        <f t="shared" si="6"/>
        <v>1.7361111111111112E-2</v>
      </c>
      <c r="P24" s="114">
        <f t="shared" si="0"/>
        <v>0</v>
      </c>
      <c r="Q24" s="229"/>
    </row>
    <row r="25" spans="2:17" ht="27" customHeight="1" x14ac:dyDescent="0.45">
      <c r="B25" s="205"/>
      <c r="C25" s="82">
        <f t="shared" si="1"/>
        <v>1.7361111111111112E-2</v>
      </c>
      <c r="D25" s="83" t="s">
        <v>1</v>
      </c>
      <c r="E25" s="84">
        <f t="shared" si="2"/>
        <v>2.0833333333333336E-2</v>
      </c>
      <c r="F25" s="89"/>
      <c r="H25" s="82">
        <f t="shared" si="3"/>
        <v>1.7361111111111112E-2</v>
      </c>
      <c r="I25" s="83" t="s">
        <v>1</v>
      </c>
      <c r="J25" s="84">
        <f t="shared" si="4"/>
        <v>2.0833333333333336E-2</v>
      </c>
      <c r="K25" s="89"/>
      <c r="M25" s="82">
        <f t="shared" si="5"/>
        <v>1.7361111111111112E-2</v>
      </c>
      <c r="N25" s="83" t="s">
        <v>1</v>
      </c>
      <c r="O25" s="85">
        <f t="shared" si="6"/>
        <v>2.0833333333333336E-2</v>
      </c>
      <c r="P25" s="113">
        <f t="shared" si="0"/>
        <v>0</v>
      </c>
      <c r="Q25" s="229"/>
    </row>
    <row r="26" spans="2:17" ht="27" customHeight="1" x14ac:dyDescent="0.45">
      <c r="B26" s="205"/>
      <c r="C26" s="82">
        <f t="shared" si="1"/>
        <v>2.0833333333333336E-2</v>
      </c>
      <c r="D26" s="83" t="s">
        <v>1</v>
      </c>
      <c r="E26" s="84">
        <f t="shared" si="2"/>
        <v>2.4305555555555559E-2</v>
      </c>
      <c r="F26" s="89"/>
      <c r="H26" s="82">
        <f t="shared" si="3"/>
        <v>2.0833333333333336E-2</v>
      </c>
      <c r="I26" s="83" t="s">
        <v>1</v>
      </c>
      <c r="J26" s="84">
        <f t="shared" si="4"/>
        <v>2.4305555555555559E-2</v>
      </c>
      <c r="K26" s="89"/>
      <c r="M26" s="82">
        <f t="shared" si="5"/>
        <v>2.0833333333333336E-2</v>
      </c>
      <c r="N26" s="83" t="s">
        <v>1</v>
      </c>
      <c r="O26" s="85">
        <f t="shared" si="6"/>
        <v>2.4305555555555559E-2</v>
      </c>
      <c r="P26" s="113">
        <f t="shared" si="0"/>
        <v>0</v>
      </c>
      <c r="Q26" s="229"/>
    </row>
    <row r="27" spans="2:17" ht="27" customHeight="1" x14ac:dyDescent="0.45">
      <c r="B27" s="205"/>
      <c r="C27" s="82">
        <f t="shared" si="1"/>
        <v>2.4305555555555559E-2</v>
      </c>
      <c r="D27" s="83" t="s">
        <v>1</v>
      </c>
      <c r="E27" s="84">
        <f t="shared" si="2"/>
        <v>2.7777777777777783E-2</v>
      </c>
      <c r="F27" s="89"/>
      <c r="H27" s="82">
        <f t="shared" si="3"/>
        <v>2.4305555555555559E-2</v>
      </c>
      <c r="I27" s="83" t="s">
        <v>1</v>
      </c>
      <c r="J27" s="84">
        <f t="shared" si="4"/>
        <v>2.7777777777777783E-2</v>
      </c>
      <c r="K27" s="89"/>
      <c r="M27" s="82">
        <f t="shared" si="5"/>
        <v>2.4305555555555559E-2</v>
      </c>
      <c r="N27" s="83" t="s">
        <v>1</v>
      </c>
      <c r="O27" s="85">
        <f t="shared" si="6"/>
        <v>2.7777777777777783E-2</v>
      </c>
      <c r="P27" s="113">
        <f t="shared" si="0"/>
        <v>0</v>
      </c>
      <c r="Q27" s="229"/>
    </row>
    <row r="28" spans="2:17" ht="27" customHeight="1" x14ac:dyDescent="0.45">
      <c r="B28" s="205"/>
      <c r="C28" s="82">
        <f t="shared" si="1"/>
        <v>2.7777777777777783E-2</v>
      </c>
      <c r="D28" s="83" t="s">
        <v>1</v>
      </c>
      <c r="E28" s="84">
        <f t="shared" si="2"/>
        <v>3.1250000000000007E-2</v>
      </c>
      <c r="F28" s="89"/>
      <c r="H28" s="82">
        <f t="shared" si="3"/>
        <v>2.7777777777777783E-2</v>
      </c>
      <c r="I28" s="83" t="s">
        <v>1</v>
      </c>
      <c r="J28" s="84">
        <f t="shared" si="4"/>
        <v>3.1250000000000007E-2</v>
      </c>
      <c r="K28" s="89"/>
      <c r="M28" s="82">
        <f t="shared" si="5"/>
        <v>2.7777777777777783E-2</v>
      </c>
      <c r="N28" s="83" t="s">
        <v>1</v>
      </c>
      <c r="O28" s="85">
        <f t="shared" si="6"/>
        <v>3.1250000000000007E-2</v>
      </c>
      <c r="P28" s="113">
        <f t="shared" si="0"/>
        <v>0</v>
      </c>
      <c r="Q28" s="229"/>
    </row>
    <row r="29" spans="2:17" ht="27" customHeight="1" x14ac:dyDescent="0.45">
      <c r="B29" s="205"/>
      <c r="C29" s="82">
        <f t="shared" si="1"/>
        <v>3.1250000000000007E-2</v>
      </c>
      <c r="D29" s="83" t="s">
        <v>1</v>
      </c>
      <c r="E29" s="84">
        <f t="shared" si="2"/>
        <v>3.4722222222222231E-2</v>
      </c>
      <c r="F29" s="89"/>
      <c r="H29" s="82">
        <f t="shared" si="3"/>
        <v>3.1250000000000007E-2</v>
      </c>
      <c r="I29" s="83" t="s">
        <v>1</v>
      </c>
      <c r="J29" s="84">
        <f t="shared" si="4"/>
        <v>3.4722222222222231E-2</v>
      </c>
      <c r="K29" s="89"/>
      <c r="M29" s="82">
        <f t="shared" si="5"/>
        <v>3.1250000000000007E-2</v>
      </c>
      <c r="N29" s="83" t="s">
        <v>1</v>
      </c>
      <c r="O29" s="85">
        <f t="shared" si="6"/>
        <v>3.4722222222222231E-2</v>
      </c>
      <c r="P29" s="113">
        <f t="shared" si="0"/>
        <v>0</v>
      </c>
      <c r="Q29" s="229"/>
    </row>
    <row r="30" spans="2:17" ht="27" customHeight="1" x14ac:dyDescent="0.45">
      <c r="B30" s="205"/>
      <c r="C30" s="82">
        <f t="shared" si="1"/>
        <v>3.4722222222222231E-2</v>
      </c>
      <c r="D30" s="83" t="s">
        <v>1</v>
      </c>
      <c r="E30" s="84">
        <f t="shared" si="2"/>
        <v>3.8194444444444454E-2</v>
      </c>
      <c r="F30" s="89"/>
      <c r="H30" s="82">
        <f t="shared" si="3"/>
        <v>3.4722222222222231E-2</v>
      </c>
      <c r="I30" s="83" t="s">
        <v>1</v>
      </c>
      <c r="J30" s="84">
        <f t="shared" si="4"/>
        <v>3.8194444444444454E-2</v>
      </c>
      <c r="K30" s="89"/>
      <c r="M30" s="82">
        <f t="shared" si="5"/>
        <v>3.4722222222222231E-2</v>
      </c>
      <c r="N30" s="83" t="s">
        <v>1</v>
      </c>
      <c r="O30" s="85">
        <f t="shared" si="6"/>
        <v>3.8194444444444454E-2</v>
      </c>
      <c r="P30" s="113">
        <f t="shared" si="0"/>
        <v>0</v>
      </c>
      <c r="Q30" s="229"/>
    </row>
    <row r="31" spans="2:17" ht="27" customHeight="1" x14ac:dyDescent="0.45">
      <c r="B31" s="206"/>
      <c r="C31" s="90">
        <f t="shared" si="1"/>
        <v>3.8194444444444454E-2</v>
      </c>
      <c r="D31" s="91" t="s">
        <v>1</v>
      </c>
      <c r="E31" s="92">
        <f t="shared" si="2"/>
        <v>4.1666666666666678E-2</v>
      </c>
      <c r="F31" s="93"/>
      <c r="H31" s="90">
        <f t="shared" si="3"/>
        <v>3.8194444444444454E-2</v>
      </c>
      <c r="I31" s="91" t="s">
        <v>1</v>
      </c>
      <c r="J31" s="92">
        <f t="shared" si="4"/>
        <v>4.1666666666666678E-2</v>
      </c>
      <c r="K31" s="93"/>
      <c r="M31" s="90">
        <f t="shared" si="5"/>
        <v>3.8194444444444454E-2</v>
      </c>
      <c r="N31" s="91" t="s">
        <v>1</v>
      </c>
      <c r="O31" s="94">
        <f t="shared" si="6"/>
        <v>4.1666666666666678E-2</v>
      </c>
      <c r="P31" s="115">
        <f t="shared" si="0"/>
        <v>0</v>
      </c>
      <c r="Q31" s="230"/>
    </row>
    <row r="32" spans="2:17" ht="27" customHeight="1" x14ac:dyDescent="0.45">
      <c r="B32" s="243" t="s">
        <v>68</v>
      </c>
      <c r="C32" s="96">
        <f t="shared" si="1"/>
        <v>4.1666666666666678E-2</v>
      </c>
      <c r="D32" s="97" t="s">
        <v>1</v>
      </c>
      <c r="E32" s="98">
        <f t="shared" si="2"/>
        <v>4.5138888888888902E-2</v>
      </c>
      <c r="F32" s="78"/>
      <c r="H32" s="96">
        <f t="shared" si="3"/>
        <v>4.1666666666666678E-2</v>
      </c>
      <c r="I32" s="97" t="s">
        <v>1</v>
      </c>
      <c r="J32" s="98">
        <f t="shared" si="4"/>
        <v>4.5138888888888902E-2</v>
      </c>
      <c r="K32" s="78"/>
      <c r="M32" s="96">
        <f t="shared" si="5"/>
        <v>4.1666666666666678E-2</v>
      </c>
      <c r="N32" s="97" t="s">
        <v>1</v>
      </c>
      <c r="O32" s="99">
        <f t="shared" si="6"/>
        <v>4.5138888888888902E-2</v>
      </c>
      <c r="P32" s="81">
        <f t="shared" si="0"/>
        <v>0</v>
      </c>
      <c r="Q32" s="78"/>
    </row>
    <row r="33" spans="2:17" ht="27" customHeight="1" x14ac:dyDescent="0.45">
      <c r="B33" s="243"/>
      <c r="C33" s="82">
        <f t="shared" si="1"/>
        <v>4.5138888888888902E-2</v>
      </c>
      <c r="D33" s="83" t="s">
        <v>1</v>
      </c>
      <c r="E33" s="84">
        <f t="shared" si="2"/>
        <v>4.8611111111111126E-2</v>
      </c>
      <c r="F33" s="112"/>
      <c r="H33" s="82">
        <f t="shared" si="3"/>
        <v>4.5138888888888902E-2</v>
      </c>
      <c r="I33" s="83" t="s">
        <v>1</v>
      </c>
      <c r="J33" s="84">
        <f t="shared" si="4"/>
        <v>4.8611111111111126E-2</v>
      </c>
      <c r="K33" s="112"/>
      <c r="M33" s="82">
        <f t="shared" si="5"/>
        <v>4.5138888888888902E-2</v>
      </c>
      <c r="N33" s="83" t="s">
        <v>1</v>
      </c>
      <c r="O33" s="85">
        <f t="shared" si="6"/>
        <v>4.8611111111111126E-2</v>
      </c>
      <c r="P33" s="86">
        <f t="shared" si="0"/>
        <v>0</v>
      </c>
      <c r="Q33" s="112"/>
    </row>
    <row r="34" spans="2:17" ht="27" customHeight="1" x14ac:dyDescent="0.45">
      <c r="B34" s="243"/>
      <c r="C34" s="82">
        <f t="shared" si="1"/>
        <v>4.8611111111111126E-2</v>
      </c>
      <c r="D34" s="83" t="s">
        <v>1</v>
      </c>
      <c r="E34" s="84">
        <f t="shared" si="2"/>
        <v>5.208333333333335E-2</v>
      </c>
      <c r="F34" s="87"/>
      <c r="H34" s="82">
        <f t="shared" si="3"/>
        <v>4.8611111111111126E-2</v>
      </c>
      <c r="I34" s="83" t="s">
        <v>1</v>
      </c>
      <c r="J34" s="84">
        <f t="shared" si="4"/>
        <v>5.208333333333335E-2</v>
      </c>
      <c r="K34" s="87"/>
      <c r="M34" s="82">
        <f t="shared" si="5"/>
        <v>4.8611111111111126E-2</v>
      </c>
      <c r="N34" s="83" t="s">
        <v>1</v>
      </c>
      <c r="O34" s="85">
        <f t="shared" si="6"/>
        <v>5.208333333333335E-2</v>
      </c>
      <c r="P34" s="88">
        <f t="shared" si="0"/>
        <v>0</v>
      </c>
      <c r="Q34" s="87"/>
    </row>
    <row r="35" spans="2:17" ht="27" customHeight="1" x14ac:dyDescent="0.45">
      <c r="B35" s="243"/>
      <c r="C35" s="82">
        <f t="shared" si="1"/>
        <v>5.208333333333335E-2</v>
      </c>
      <c r="D35" s="83" t="s">
        <v>1</v>
      </c>
      <c r="E35" s="84">
        <f t="shared" si="2"/>
        <v>5.5555555555555573E-2</v>
      </c>
      <c r="F35" s="87"/>
      <c r="H35" s="82">
        <f t="shared" si="3"/>
        <v>5.208333333333335E-2</v>
      </c>
      <c r="I35" s="83" t="s">
        <v>1</v>
      </c>
      <c r="J35" s="84">
        <f t="shared" si="4"/>
        <v>5.5555555555555573E-2</v>
      </c>
      <c r="K35" s="87"/>
      <c r="M35" s="82">
        <f t="shared" si="5"/>
        <v>5.208333333333335E-2</v>
      </c>
      <c r="N35" s="83" t="s">
        <v>1</v>
      </c>
      <c r="O35" s="85">
        <f t="shared" si="6"/>
        <v>5.5555555555555573E-2</v>
      </c>
      <c r="P35" s="88">
        <f t="shared" si="0"/>
        <v>0</v>
      </c>
      <c r="Q35" s="87"/>
    </row>
    <row r="36" spans="2:17" ht="27" customHeight="1" x14ac:dyDescent="0.45">
      <c r="B36" s="243"/>
      <c r="C36" s="82">
        <f t="shared" si="1"/>
        <v>5.5555555555555573E-2</v>
      </c>
      <c r="D36" s="83" t="s">
        <v>1</v>
      </c>
      <c r="E36" s="84">
        <f t="shared" si="2"/>
        <v>5.9027777777777797E-2</v>
      </c>
      <c r="F36" s="87"/>
      <c r="H36" s="82">
        <f t="shared" si="3"/>
        <v>5.5555555555555573E-2</v>
      </c>
      <c r="I36" s="83" t="s">
        <v>1</v>
      </c>
      <c r="J36" s="84">
        <f t="shared" si="4"/>
        <v>5.9027777777777797E-2</v>
      </c>
      <c r="K36" s="87"/>
      <c r="M36" s="82">
        <f t="shared" si="5"/>
        <v>5.5555555555555573E-2</v>
      </c>
      <c r="N36" s="83" t="s">
        <v>1</v>
      </c>
      <c r="O36" s="85">
        <f t="shared" si="6"/>
        <v>5.9027777777777797E-2</v>
      </c>
      <c r="P36" s="88">
        <f t="shared" si="0"/>
        <v>0</v>
      </c>
      <c r="Q36" s="87"/>
    </row>
    <row r="37" spans="2:17" ht="27" customHeight="1" x14ac:dyDescent="0.45">
      <c r="B37" s="243"/>
      <c r="C37" s="90">
        <f t="shared" si="1"/>
        <v>5.9027777777777797E-2</v>
      </c>
      <c r="D37" s="91" t="s">
        <v>1</v>
      </c>
      <c r="E37" s="92">
        <f t="shared" si="2"/>
        <v>6.2500000000000014E-2</v>
      </c>
      <c r="F37" s="93"/>
      <c r="H37" s="90">
        <f t="shared" si="3"/>
        <v>5.9027777777777797E-2</v>
      </c>
      <c r="I37" s="91" t="s">
        <v>1</v>
      </c>
      <c r="J37" s="92">
        <f t="shared" si="4"/>
        <v>6.2500000000000014E-2</v>
      </c>
      <c r="K37" s="93"/>
      <c r="M37" s="90">
        <f t="shared" si="5"/>
        <v>5.9027777777777797E-2</v>
      </c>
      <c r="N37" s="91" t="s">
        <v>1</v>
      </c>
      <c r="O37" s="94">
        <f t="shared" si="6"/>
        <v>6.2500000000000014E-2</v>
      </c>
      <c r="P37" s="95">
        <f t="shared" si="0"/>
        <v>0</v>
      </c>
      <c r="Q37" s="93"/>
    </row>
    <row r="38" spans="2:17" x14ac:dyDescent="0.45">
      <c r="C38" s="79"/>
      <c r="D38" s="72"/>
      <c r="E38" s="79"/>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Q20:Q31"/>
    <mergeCell ref="B32:B37"/>
    <mergeCell ref="B12:D12"/>
    <mergeCell ref="E12:G12"/>
    <mergeCell ref="B19:E19"/>
    <mergeCell ref="H19:J19"/>
    <mergeCell ref="M19:O19"/>
    <mergeCell ref="B20:B31"/>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EB259-6D39-4A14-BE22-BDBBF89BF879}">
  <sheetPr>
    <tabColor rgb="FFFFFF00"/>
  </sheetPr>
  <dimension ref="A1:Q37"/>
  <sheetViews>
    <sheetView showGridLines="0" view="pageBreakPreview" zoomScale="70" zoomScaleNormal="85" zoomScaleSheetLayoutView="70" workbookViewId="0"/>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1" spans="2:7" x14ac:dyDescent="0.45">
      <c r="C1" s="79"/>
      <c r="D1" s="72"/>
      <c r="E1" s="79"/>
    </row>
    <row r="2" spans="2:7" x14ac:dyDescent="0.45">
      <c r="B2" s="26" t="s">
        <v>36</v>
      </c>
    </row>
    <row r="3" spans="2:7" ht="21.6" x14ac:dyDescent="0.45">
      <c r="B3" s="145" t="s">
        <v>73</v>
      </c>
    </row>
    <row r="5" spans="2:7" x14ac:dyDescent="0.45">
      <c r="B5" s="184" t="s">
        <v>0</v>
      </c>
      <c r="C5" s="185"/>
      <c r="D5" s="186"/>
      <c r="E5" s="207" t="s">
        <v>19</v>
      </c>
      <c r="F5" s="207"/>
      <c r="G5" s="207"/>
    </row>
    <row r="6" spans="2:7" x14ac:dyDescent="0.45">
      <c r="B6" s="184" t="s">
        <v>3</v>
      </c>
      <c r="C6" s="185"/>
      <c r="D6" s="186"/>
      <c r="E6" s="207" t="s">
        <v>35</v>
      </c>
      <c r="F6" s="207"/>
      <c r="G6" s="207"/>
    </row>
    <row r="7" spans="2:7" x14ac:dyDescent="0.45">
      <c r="B7" s="178" t="s">
        <v>26</v>
      </c>
      <c r="C7" s="179"/>
      <c r="D7" s="180"/>
      <c r="E7" s="207" t="s">
        <v>23</v>
      </c>
      <c r="F7" s="207"/>
      <c r="G7" s="207"/>
    </row>
    <row r="8" spans="2:7" x14ac:dyDescent="0.45">
      <c r="B8" s="178" t="s">
        <v>5</v>
      </c>
      <c r="C8" s="179"/>
      <c r="D8" s="180"/>
      <c r="E8" s="208">
        <v>500</v>
      </c>
      <c r="F8" s="209"/>
      <c r="G8" s="210"/>
    </row>
    <row r="9" spans="2:7" x14ac:dyDescent="0.45">
      <c r="B9" s="184" t="s">
        <v>7</v>
      </c>
      <c r="C9" s="185"/>
      <c r="D9" s="186"/>
      <c r="E9" s="173">
        <v>0.45833333333333331</v>
      </c>
      <c r="F9" s="171" t="s">
        <v>1</v>
      </c>
      <c r="G9" s="25">
        <f>E9+TIME(1,30,0)</f>
        <v>0.52083333333333326</v>
      </c>
    </row>
    <row r="10" spans="2:7" x14ac:dyDescent="0.45">
      <c r="B10" s="184" t="s">
        <v>37</v>
      </c>
      <c r="C10" s="185"/>
      <c r="D10" s="186"/>
      <c r="E10" s="207" t="s">
        <v>43</v>
      </c>
      <c r="F10" s="207"/>
      <c r="G10" s="207"/>
    </row>
    <row r="11" spans="2:7" x14ac:dyDescent="0.45">
      <c r="B11" s="184" t="s">
        <v>38</v>
      </c>
      <c r="C11" s="185"/>
      <c r="D11" s="186"/>
      <c r="E11" s="207" t="s">
        <v>42</v>
      </c>
      <c r="F11" s="207"/>
      <c r="G11" s="207"/>
    </row>
    <row r="12" spans="2:7" x14ac:dyDescent="0.45">
      <c r="B12" s="200" t="s">
        <v>39</v>
      </c>
      <c r="C12" s="200"/>
      <c r="D12" s="200"/>
      <c r="E12" s="232">
        <v>3.9E-2</v>
      </c>
      <c r="F12" s="232"/>
      <c r="G12" s="232"/>
    </row>
    <row r="13" spans="2:7" x14ac:dyDescent="0.45">
      <c r="B13" s="71" t="s">
        <v>10</v>
      </c>
      <c r="C13" s="72"/>
      <c r="D13" s="72"/>
      <c r="E13" s="110"/>
      <c r="F13" s="110"/>
      <c r="G13" s="110"/>
    </row>
    <row r="14" spans="2:7" x14ac:dyDescent="0.45">
      <c r="B14" s="26" t="s">
        <v>40</v>
      </c>
      <c r="C14" s="72"/>
      <c r="D14" s="72"/>
    </row>
    <row r="15" spans="2:7" x14ac:dyDescent="0.45">
      <c r="B15" s="39" t="s">
        <v>12</v>
      </c>
      <c r="C15" s="72"/>
      <c r="D15" s="72"/>
    </row>
    <row r="16" spans="2:7" x14ac:dyDescent="0.45">
      <c r="B16" s="39"/>
      <c r="C16" s="72"/>
      <c r="D16" s="72"/>
    </row>
    <row r="18" spans="1:17" x14ac:dyDescent="0.45">
      <c r="B18" s="26" t="s">
        <v>28</v>
      </c>
      <c r="H18" s="26" t="s">
        <v>29</v>
      </c>
      <c r="M18" s="26" t="s">
        <v>30</v>
      </c>
    </row>
    <row r="19" spans="1:17" ht="54" x14ac:dyDescent="0.45">
      <c r="B19" s="200" t="s">
        <v>2</v>
      </c>
      <c r="C19" s="200"/>
      <c r="D19" s="200"/>
      <c r="E19" s="200"/>
      <c r="F19" s="73" t="s">
        <v>31</v>
      </c>
      <c r="G19" s="72"/>
      <c r="H19" s="184" t="s">
        <v>2</v>
      </c>
      <c r="I19" s="185"/>
      <c r="J19" s="186"/>
      <c r="K19" s="73" t="s">
        <v>32</v>
      </c>
      <c r="L19" s="72"/>
      <c r="M19" s="184" t="s">
        <v>2</v>
      </c>
      <c r="N19" s="185"/>
      <c r="O19" s="186"/>
      <c r="P19" s="74" t="s">
        <v>33</v>
      </c>
      <c r="Q19" s="29" t="s">
        <v>34</v>
      </c>
    </row>
    <row r="20" spans="1:17" ht="27" customHeight="1" x14ac:dyDescent="0.45">
      <c r="A20" s="72"/>
      <c r="B20" s="204" t="s">
        <v>8</v>
      </c>
      <c r="C20" s="75">
        <f>E9</f>
        <v>0.45833333333333331</v>
      </c>
      <c r="D20" s="76" t="s">
        <v>1</v>
      </c>
      <c r="E20" s="77">
        <f>C20+TIME(0,5,0)</f>
        <v>0.46180555555555552</v>
      </c>
      <c r="F20" s="108">
        <v>1000</v>
      </c>
      <c r="G20" s="79"/>
      <c r="H20" s="75">
        <f>C20</f>
        <v>0.45833333333333331</v>
      </c>
      <c r="I20" s="76" t="s">
        <v>1</v>
      </c>
      <c r="J20" s="77">
        <f>H20+TIME(0,5,0)</f>
        <v>0.46180555555555552</v>
      </c>
      <c r="K20" s="108">
        <v>1000</v>
      </c>
      <c r="L20" s="79"/>
      <c r="M20" s="75">
        <f>H20</f>
        <v>0.45833333333333331</v>
      </c>
      <c r="N20" s="76" t="s">
        <v>1</v>
      </c>
      <c r="O20" s="80">
        <f>M20+TIME(0,5,0)</f>
        <v>0.46180555555555552</v>
      </c>
      <c r="P20" s="111">
        <f>F20-K20</f>
        <v>0</v>
      </c>
      <c r="Q20" s="228" t="s">
        <v>15</v>
      </c>
    </row>
    <row r="21" spans="1:17" ht="27" customHeight="1" x14ac:dyDescent="0.45">
      <c r="A21" s="72"/>
      <c r="B21" s="205"/>
      <c r="C21" s="82">
        <f>E20</f>
        <v>0.46180555555555552</v>
      </c>
      <c r="D21" s="83" t="s">
        <v>1</v>
      </c>
      <c r="E21" s="84">
        <f>C21+TIME(0,5,0)</f>
        <v>0.46527777777777773</v>
      </c>
      <c r="F21" s="117">
        <v>1050</v>
      </c>
      <c r="G21" s="72"/>
      <c r="H21" s="82">
        <f>J20</f>
        <v>0.46180555555555552</v>
      </c>
      <c r="I21" s="83" t="s">
        <v>1</v>
      </c>
      <c r="J21" s="84">
        <f>H21+TIME(0,5,0)</f>
        <v>0.46527777777777773</v>
      </c>
      <c r="K21" s="117">
        <v>1000</v>
      </c>
      <c r="L21" s="72"/>
      <c r="M21" s="82">
        <f>O20</f>
        <v>0.46180555555555552</v>
      </c>
      <c r="N21" s="83" t="s">
        <v>1</v>
      </c>
      <c r="O21" s="85">
        <f>M21+TIME(0,5,0)</f>
        <v>0.46527777777777773</v>
      </c>
      <c r="P21" s="113">
        <f t="shared" ref="P21:P33" si="0">F21-K21</f>
        <v>50</v>
      </c>
      <c r="Q21" s="229"/>
    </row>
    <row r="22" spans="1:17" ht="27" customHeight="1" x14ac:dyDescent="0.45">
      <c r="A22" s="72"/>
      <c r="B22" s="205"/>
      <c r="C22" s="82">
        <f t="shared" ref="C22:C37" si="1">E21</f>
        <v>0.46527777777777773</v>
      </c>
      <c r="D22" s="83" t="s">
        <v>1</v>
      </c>
      <c r="E22" s="84">
        <f t="shared" ref="E22:E37" si="2">C22+TIME(0,5,0)</f>
        <v>0.46874999999999994</v>
      </c>
      <c r="F22" s="109" t="s">
        <v>17</v>
      </c>
      <c r="G22" s="79"/>
      <c r="H22" s="82">
        <f t="shared" ref="H22:H37" si="3">J21</f>
        <v>0.46527777777777773</v>
      </c>
      <c r="I22" s="83" t="s">
        <v>1</v>
      </c>
      <c r="J22" s="84">
        <f t="shared" ref="J22:J37" si="4">H22+TIME(0,5,0)</f>
        <v>0.46874999999999994</v>
      </c>
      <c r="K22" s="109" t="s">
        <v>17</v>
      </c>
      <c r="L22" s="79"/>
      <c r="M22" s="82">
        <f t="shared" ref="M22:M37" si="5">O21</f>
        <v>0.46527777777777773</v>
      </c>
      <c r="N22" s="83" t="s">
        <v>1</v>
      </c>
      <c r="O22" s="85">
        <f t="shared" ref="O22:O37" si="6">M22+TIME(0,5,0)</f>
        <v>0.46874999999999994</v>
      </c>
      <c r="P22" s="88" t="s">
        <v>17</v>
      </c>
      <c r="Q22" s="229"/>
    </row>
    <row r="23" spans="1:17" ht="27" customHeight="1" x14ac:dyDescent="0.45">
      <c r="B23" s="205"/>
      <c r="C23" s="82">
        <f t="shared" si="1"/>
        <v>0.46874999999999994</v>
      </c>
      <c r="D23" s="83" t="s">
        <v>1</v>
      </c>
      <c r="E23" s="84">
        <f t="shared" si="2"/>
        <v>0.47222222222222215</v>
      </c>
      <c r="F23" s="109" t="s">
        <v>17</v>
      </c>
      <c r="H23" s="82">
        <f t="shared" si="3"/>
        <v>0.46874999999999994</v>
      </c>
      <c r="I23" s="83" t="s">
        <v>1</v>
      </c>
      <c r="J23" s="84">
        <f t="shared" si="4"/>
        <v>0.47222222222222215</v>
      </c>
      <c r="K23" s="109" t="s">
        <v>17</v>
      </c>
      <c r="M23" s="82">
        <f t="shared" si="5"/>
        <v>0.46874999999999994</v>
      </c>
      <c r="N23" s="83" t="s">
        <v>1</v>
      </c>
      <c r="O23" s="85">
        <f t="shared" si="6"/>
        <v>0.47222222222222215</v>
      </c>
      <c r="P23" s="88" t="s">
        <v>17</v>
      </c>
      <c r="Q23" s="229"/>
    </row>
    <row r="24" spans="1:17" ht="27" customHeight="1" x14ac:dyDescent="0.45">
      <c r="B24" s="205"/>
      <c r="C24" s="82">
        <f t="shared" si="1"/>
        <v>0.47222222222222215</v>
      </c>
      <c r="D24" s="83" t="s">
        <v>1</v>
      </c>
      <c r="E24" s="84">
        <f t="shared" si="2"/>
        <v>0.47569444444444436</v>
      </c>
      <c r="F24" s="109" t="s">
        <v>17</v>
      </c>
      <c r="H24" s="82">
        <f t="shared" si="3"/>
        <v>0.47222222222222215</v>
      </c>
      <c r="I24" s="83" t="s">
        <v>1</v>
      </c>
      <c r="J24" s="84">
        <f t="shared" si="4"/>
        <v>0.47569444444444436</v>
      </c>
      <c r="K24" s="109" t="s">
        <v>17</v>
      </c>
      <c r="M24" s="82">
        <f t="shared" si="5"/>
        <v>0.47222222222222215</v>
      </c>
      <c r="N24" s="83" t="s">
        <v>1</v>
      </c>
      <c r="O24" s="85">
        <f t="shared" si="6"/>
        <v>0.47569444444444436</v>
      </c>
      <c r="P24" s="88" t="s">
        <v>17</v>
      </c>
      <c r="Q24" s="229"/>
    </row>
    <row r="25" spans="1:17" ht="27" customHeight="1" x14ac:dyDescent="0.45">
      <c r="B25" s="205"/>
      <c r="C25" s="82">
        <f t="shared" si="1"/>
        <v>0.47569444444444436</v>
      </c>
      <c r="D25" s="83" t="s">
        <v>1</v>
      </c>
      <c r="E25" s="84">
        <f t="shared" si="2"/>
        <v>0.47916666666666657</v>
      </c>
      <c r="F25" s="118"/>
      <c r="H25" s="82">
        <f t="shared" si="3"/>
        <v>0.47569444444444436</v>
      </c>
      <c r="I25" s="83" t="s">
        <v>1</v>
      </c>
      <c r="J25" s="84">
        <f t="shared" si="4"/>
        <v>0.47916666666666657</v>
      </c>
      <c r="K25" s="118"/>
      <c r="M25" s="82">
        <f t="shared" si="5"/>
        <v>0.47569444444444436</v>
      </c>
      <c r="N25" s="83" t="s">
        <v>1</v>
      </c>
      <c r="O25" s="85">
        <f t="shared" si="6"/>
        <v>0.47916666666666657</v>
      </c>
      <c r="P25" s="113"/>
      <c r="Q25" s="229"/>
    </row>
    <row r="26" spans="1:17" ht="27" customHeight="1" x14ac:dyDescent="0.45">
      <c r="B26" s="205"/>
      <c r="C26" s="82">
        <f t="shared" si="1"/>
        <v>0.47916666666666657</v>
      </c>
      <c r="D26" s="83" t="s">
        <v>1</v>
      </c>
      <c r="E26" s="84">
        <f t="shared" si="2"/>
        <v>0.48263888888888878</v>
      </c>
      <c r="F26" s="118"/>
      <c r="H26" s="82">
        <f t="shared" si="3"/>
        <v>0.47916666666666657</v>
      </c>
      <c r="I26" s="83" t="s">
        <v>1</v>
      </c>
      <c r="J26" s="84">
        <f t="shared" si="4"/>
        <v>0.48263888888888878</v>
      </c>
      <c r="K26" s="118"/>
      <c r="M26" s="82">
        <f t="shared" si="5"/>
        <v>0.47916666666666657</v>
      </c>
      <c r="N26" s="83" t="s">
        <v>1</v>
      </c>
      <c r="O26" s="85">
        <f t="shared" si="6"/>
        <v>0.48263888888888878</v>
      </c>
      <c r="P26" s="113"/>
      <c r="Q26" s="229"/>
    </row>
    <row r="27" spans="1:17" ht="27" customHeight="1" x14ac:dyDescent="0.45">
      <c r="B27" s="205"/>
      <c r="C27" s="82">
        <f t="shared" si="1"/>
        <v>0.48263888888888878</v>
      </c>
      <c r="D27" s="83" t="s">
        <v>1</v>
      </c>
      <c r="E27" s="84">
        <f t="shared" si="2"/>
        <v>0.48611111111111099</v>
      </c>
      <c r="F27" s="118"/>
      <c r="H27" s="82">
        <f t="shared" si="3"/>
        <v>0.48263888888888878</v>
      </c>
      <c r="I27" s="83" t="s">
        <v>1</v>
      </c>
      <c r="J27" s="84">
        <f t="shared" si="4"/>
        <v>0.48611111111111099</v>
      </c>
      <c r="K27" s="118"/>
      <c r="M27" s="82">
        <f t="shared" si="5"/>
        <v>0.48263888888888878</v>
      </c>
      <c r="N27" s="83" t="s">
        <v>1</v>
      </c>
      <c r="O27" s="85">
        <f t="shared" si="6"/>
        <v>0.48611111111111099</v>
      </c>
      <c r="P27" s="113"/>
      <c r="Q27" s="229"/>
    </row>
    <row r="28" spans="1:17" ht="27" customHeight="1" x14ac:dyDescent="0.45">
      <c r="B28" s="205"/>
      <c r="C28" s="82">
        <f t="shared" si="1"/>
        <v>0.48611111111111099</v>
      </c>
      <c r="D28" s="83" t="s">
        <v>1</v>
      </c>
      <c r="E28" s="84">
        <f t="shared" si="2"/>
        <v>0.4895833333333332</v>
      </c>
      <c r="F28" s="118"/>
      <c r="H28" s="82">
        <f t="shared" si="3"/>
        <v>0.48611111111111099</v>
      </c>
      <c r="I28" s="83" t="s">
        <v>1</v>
      </c>
      <c r="J28" s="84">
        <f t="shared" si="4"/>
        <v>0.4895833333333332</v>
      </c>
      <c r="K28" s="118"/>
      <c r="M28" s="82">
        <f t="shared" si="5"/>
        <v>0.48611111111111099</v>
      </c>
      <c r="N28" s="83" t="s">
        <v>1</v>
      </c>
      <c r="O28" s="85">
        <f t="shared" si="6"/>
        <v>0.4895833333333332</v>
      </c>
      <c r="P28" s="113"/>
      <c r="Q28" s="229"/>
    </row>
    <row r="29" spans="1:17" ht="27" customHeight="1" x14ac:dyDescent="0.45">
      <c r="B29" s="205"/>
      <c r="C29" s="82">
        <f t="shared" si="1"/>
        <v>0.4895833333333332</v>
      </c>
      <c r="D29" s="83" t="s">
        <v>1</v>
      </c>
      <c r="E29" s="84">
        <f t="shared" si="2"/>
        <v>0.49305555555555541</v>
      </c>
      <c r="F29" s="118"/>
      <c r="H29" s="82">
        <f t="shared" si="3"/>
        <v>0.4895833333333332</v>
      </c>
      <c r="I29" s="83" t="s">
        <v>1</v>
      </c>
      <c r="J29" s="84">
        <f t="shared" si="4"/>
        <v>0.49305555555555541</v>
      </c>
      <c r="K29" s="118"/>
      <c r="M29" s="82">
        <f t="shared" si="5"/>
        <v>0.4895833333333332</v>
      </c>
      <c r="N29" s="83" t="s">
        <v>1</v>
      </c>
      <c r="O29" s="85">
        <f t="shared" si="6"/>
        <v>0.49305555555555541</v>
      </c>
      <c r="P29" s="113"/>
      <c r="Q29" s="229"/>
    </row>
    <row r="30" spans="1:17" ht="27" customHeight="1" x14ac:dyDescent="0.45">
      <c r="B30" s="205"/>
      <c r="C30" s="82">
        <f t="shared" si="1"/>
        <v>0.49305555555555541</v>
      </c>
      <c r="D30" s="83" t="s">
        <v>1</v>
      </c>
      <c r="E30" s="84">
        <f t="shared" si="2"/>
        <v>0.49652777777777762</v>
      </c>
      <c r="F30" s="118"/>
      <c r="H30" s="82">
        <f t="shared" si="3"/>
        <v>0.49305555555555541</v>
      </c>
      <c r="I30" s="83" t="s">
        <v>1</v>
      </c>
      <c r="J30" s="84">
        <f t="shared" si="4"/>
        <v>0.49652777777777762</v>
      </c>
      <c r="K30" s="118"/>
      <c r="M30" s="82">
        <f t="shared" si="5"/>
        <v>0.49305555555555541</v>
      </c>
      <c r="N30" s="83" t="s">
        <v>1</v>
      </c>
      <c r="O30" s="85">
        <f t="shared" si="6"/>
        <v>0.49652777777777762</v>
      </c>
      <c r="P30" s="113"/>
      <c r="Q30" s="229"/>
    </row>
    <row r="31" spans="1:17" ht="27" customHeight="1" x14ac:dyDescent="0.45">
      <c r="B31" s="206"/>
      <c r="C31" s="90">
        <f t="shared" si="1"/>
        <v>0.49652777777777762</v>
      </c>
      <c r="D31" s="91" t="s">
        <v>1</v>
      </c>
      <c r="E31" s="92">
        <f t="shared" si="2"/>
        <v>0.49999999999999983</v>
      </c>
      <c r="F31" s="119"/>
      <c r="H31" s="90">
        <f t="shared" si="3"/>
        <v>0.49652777777777762</v>
      </c>
      <c r="I31" s="91" t="s">
        <v>1</v>
      </c>
      <c r="J31" s="92">
        <f t="shared" si="4"/>
        <v>0.49999999999999983</v>
      </c>
      <c r="K31" s="119"/>
      <c r="M31" s="90">
        <f t="shared" si="5"/>
        <v>0.49652777777777762</v>
      </c>
      <c r="N31" s="91" t="s">
        <v>1</v>
      </c>
      <c r="O31" s="94">
        <f t="shared" si="6"/>
        <v>0.49999999999999983</v>
      </c>
      <c r="P31" s="115"/>
      <c r="Q31" s="230"/>
    </row>
    <row r="32" spans="1:17" ht="27" customHeight="1" x14ac:dyDescent="0.45">
      <c r="B32" s="243" t="s">
        <v>68</v>
      </c>
      <c r="C32" s="96">
        <f t="shared" si="1"/>
        <v>0.49999999999999983</v>
      </c>
      <c r="D32" s="97" t="s">
        <v>1</v>
      </c>
      <c r="E32" s="98">
        <f t="shared" si="2"/>
        <v>0.5034722222222221</v>
      </c>
      <c r="F32" s="108">
        <v>2000</v>
      </c>
      <c r="H32" s="96">
        <f t="shared" si="3"/>
        <v>0.49999999999999983</v>
      </c>
      <c r="I32" s="97" t="s">
        <v>1</v>
      </c>
      <c r="J32" s="98">
        <f t="shared" si="4"/>
        <v>0.5034722222222221</v>
      </c>
      <c r="K32" s="108">
        <v>1500</v>
      </c>
      <c r="M32" s="96">
        <f t="shared" si="5"/>
        <v>0.49999999999999983</v>
      </c>
      <c r="N32" s="97" t="s">
        <v>1</v>
      </c>
      <c r="O32" s="99">
        <f t="shared" si="6"/>
        <v>0.5034722222222221</v>
      </c>
      <c r="P32" s="81">
        <f t="shared" si="0"/>
        <v>500</v>
      </c>
      <c r="Q32" s="108">
        <v>500</v>
      </c>
    </row>
    <row r="33" spans="2:17" ht="27" customHeight="1" x14ac:dyDescent="0.45">
      <c r="B33" s="243"/>
      <c r="C33" s="82">
        <f t="shared" si="1"/>
        <v>0.5034722222222221</v>
      </c>
      <c r="D33" s="83" t="s">
        <v>1</v>
      </c>
      <c r="E33" s="84">
        <f t="shared" si="2"/>
        <v>0.50694444444444431</v>
      </c>
      <c r="F33" s="117">
        <v>2050</v>
      </c>
      <c r="H33" s="82">
        <f t="shared" si="3"/>
        <v>0.5034722222222221</v>
      </c>
      <c r="I33" s="83" t="s">
        <v>1</v>
      </c>
      <c r="J33" s="84">
        <f t="shared" si="4"/>
        <v>0.50694444444444431</v>
      </c>
      <c r="K33" s="117">
        <v>1550</v>
      </c>
      <c r="M33" s="82">
        <f t="shared" si="5"/>
        <v>0.5034722222222221</v>
      </c>
      <c r="N33" s="83" t="s">
        <v>1</v>
      </c>
      <c r="O33" s="85">
        <f t="shared" si="6"/>
        <v>0.50694444444444431</v>
      </c>
      <c r="P33" s="86">
        <f t="shared" si="0"/>
        <v>500</v>
      </c>
      <c r="Q33" s="117">
        <v>500</v>
      </c>
    </row>
    <row r="34" spans="2:17" ht="27" customHeight="1" x14ac:dyDescent="0.45">
      <c r="B34" s="243"/>
      <c r="C34" s="82">
        <f t="shared" si="1"/>
        <v>0.50694444444444431</v>
      </c>
      <c r="D34" s="83" t="s">
        <v>1</v>
      </c>
      <c r="E34" s="84">
        <f t="shared" si="2"/>
        <v>0.51041666666666652</v>
      </c>
      <c r="F34" s="109" t="s">
        <v>17</v>
      </c>
      <c r="H34" s="82">
        <f t="shared" si="3"/>
        <v>0.50694444444444431</v>
      </c>
      <c r="I34" s="83" t="s">
        <v>1</v>
      </c>
      <c r="J34" s="84">
        <f t="shared" si="4"/>
        <v>0.51041666666666652</v>
      </c>
      <c r="K34" s="109" t="s">
        <v>17</v>
      </c>
      <c r="M34" s="82">
        <f t="shared" si="5"/>
        <v>0.50694444444444431</v>
      </c>
      <c r="N34" s="83" t="s">
        <v>1</v>
      </c>
      <c r="O34" s="85">
        <f t="shared" si="6"/>
        <v>0.51041666666666652</v>
      </c>
      <c r="P34" s="88" t="s">
        <v>17</v>
      </c>
      <c r="Q34" s="109" t="s">
        <v>17</v>
      </c>
    </row>
    <row r="35" spans="2:17" ht="27" customHeight="1" x14ac:dyDescent="0.45">
      <c r="B35" s="243"/>
      <c r="C35" s="82">
        <f t="shared" si="1"/>
        <v>0.51041666666666652</v>
      </c>
      <c r="D35" s="83" t="s">
        <v>1</v>
      </c>
      <c r="E35" s="84">
        <f t="shared" si="2"/>
        <v>0.51388888888888873</v>
      </c>
      <c r="F35" s="109" t="s">
        <v>17</v>
      </c>
      <c r="H35" s="82">
        <f t="shared" si="3"/>
        <v>0.51041666666666652</v>
      </c>
      <c r="I35" s="83" t="s">
        <v>1</v>
      </c>
      <c r="J35" s="84">
        <f t="shared" si="4"/>
        <v>0.51388888888888873</v>
      </c>
      <c r="K35" s="109" t="s">
        <v>17</v>
      </c>
      <c r="M35" s="82">
        <f t="shared" si="5"/>
        <v>0.51041666666666652</v>
      </c>
      <c r="N35" s="83" t="s">
        <v>1</v>
      </c>
      <c r="O35" s="85">
        <f t="shared" si="6"/>
        <v>0.51388888888888873</v>
      </c>
      <c r="P35" s="88" t="s">
        <v>17</v>
      </c>
      <c r="Q35" s="109" t="s">
        <v>17</v>
      </c>
    </row>
    <row r="36" spans="2:17" ht="27" customHeight="1" x14ac:dyDescent="0.45">
      <c r="B36" s="243"/>
      <c r="C36" s="82">
        <f t="shared" si="1"/>
        <v>0.51388888888888873</v>
      </c>
      <c r="D36" s="83" t="s">
        <v>1</v>
      </c>
      <c r="E36" s="84">
        <f t="shared" si="2"/>
        <v>0.51736111111111094</v>
      </c>
      <c r="F36" s="109" t="s">
        <v>17</v>
      </c>
      <c r="H36" s="82">
        <f t="shared" si="3"/>
        <v>0.51388888888888873</v>
      </c>
      <c r="I36" s="83" t="s">
        <v>1</v>
      </c>
      <c r="J36" s="84">
        <f t="shared" si="4"/>
        <v>0.51736111111111094</v>
      </c>
      <c r="K36" s="109" t="s">
        <v>17</v>
      </c>
      <c r="M36" s="82">
        <f t="shared" si="5"/>
        <v>0.51388888888888873</v>
      </c>
      <c r="N36" s="83" t="s">
        <v>1</v>
      </c>
      <c r="O36" s="85">
        <f t="shared" si="6"/>
        <v>0.51736111111111094</v>
      </c>
      <c r="P36" s="88" t="s">
        <v>17</v>
      </c>
      <c r="Q36" s="109" t="s">
        <v>17</v>
      </c>
    </row>
    <row r="37" spans="2:17" ht="27" customHeight="1" x14ac:dyDescent="0.45">
      <c r="B37" s="243"/>
      <c r="C37" s="90">
        <f t="shared" si="1"/>
        <v>0.51736111111111094</v>
      </c>
      <c r="D37" s="91" t="s">
        <v>1</v>
      </c>
      <c r="E37" s="92">
        <f t="shared" si="2"/>
        <v>0.52083333333333315</v>
      </c>
      <c r="F37" s="93"/>
      <c r="H37" s="90">
        <f t="shared" si="3"/>
        <v>0.51736111111111094</v>
      </c>
      <c r="I37" s="91" t="s">
        <v>1</v>
      </c>
      <c r="J37" s="92">
        <f t="shared" si="4"/>
        <v>0.52083333333333315</v>
      </c>
      <c r="K37" s="93"/>
      <c r="M37" s="90">
        <f t="shared" si="5"/>
        <v>0.51736111111111094</v>
      </c>
      <c r="N37" s="91" t="s">
        <v>1</v>
      </c>
      <c r="O37" s="94">
        <f t="shared" si="6"/>
        <v>0.52083333333333315</v>
      </c>
      <c r="P37" s="95"/>
      <c r="Q37" s="93"/>
    </row>
  </sheetData>
  <mergeCells count="21">
    <mergeCell ref="B11:D11"/>
    <mergeCell ref="E11:G11"/>
    <mergeCell ref="B5:D5"/>
    <mergeCell ref="E5:G5"/>
    <mergeCell ref="B6:D6"/>
    <mergeCell ref="E6:G6"/>
    <mergeCell ref="B7:D7"/>
    <mergeCell ref="E7:G7"/>
    <mergeCell ref="B8:D8"/>
    <mergeCell ref="E8:G8"/>
    <mergeCell ref="B9:D9"/>
    <mergeCell ref="B10:D10"/>
    <mergeCell ref="E10:G10"/>
    <mergeCell ref="Q20:Q31"/>
    <mergeCell ref="B32:B37"/>
    <mergeCell ref="B12:D12"/>
    <mergeCell ref="E12:G12"/>
    <mergeCell ref="B19:E19"/>
    <mergeCell ref="H19:J19"/>
    <mergeCell ref="M19:O19"/>
    <mergeCell ref="B20:B31"/>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E178-0B9E-4F46-B8A1-6688B20661AB}">
  <sheetPr>
    <tabColor rgb="FFFFFF00"/>
    <pageSetUpPr fitToPage="1"/>
  </sheetPr>
  <dimension ref="A1:U4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4.19921875" style="24" customWidth="1"/>
    <col min="3" max="4" width="9.19921875" style="24" customWidth="1"/>
    <col min="5" max="10" width="9" style="24"/>
    <col min="11" max="11" width="9" style="24" customWidth="1"/>
    <col min="12" max="19" width="9" style="24"/>
    <col min="20" max="20" width="9.19921875" style="24" customWidth="1"/>
    <col min="21" max="21" width="9" style="24"/>
    <col min="22" max="22" width="9" style="24" customWidth="1"/>
    <col min="23" max="23" width="9.69921875" style="24" customWidth="1"/>
    <col min="24" max="24" width="9" style="24" customWidth="1"/>
    <col min="25" max="25" width="3.59765625" style="24" customWidth="1"/>
    <col min="26" max="16384" width="9" style="24"/>
  </cols>
  <sheetData>
    <row r="1" spans="2:21" s="26" customFormat="1" ht="19.5" customHeight="1" x14ac:dyDescent="0.45">
      <c r="F1" s="72"/>
    </row>
    <row r="2" spans="2:21" s="26" customFormat="1" x14ac:dyDescent="0.45">
      <c r="B2" s="26" t="s">
        <v>36</v>
      </c>
      <c r="F2" s="72"/>
    </row>
    <row r="3" spans="2:21" s="26" customFormat="1" ht="22.2" x14ac:dyDescent="0.45">
      <c r="B3" s="144" t="s">
        <v>57</v>
      </c>
      <c r="F3" s="72"/>
    </row>
    <row r="4" spans="2:21" x14ac:dyDescent="0.45">
      <c r="B4" s="26"/>
    </row>
    <row r="5" spans="2:21" ht="5.25" customHeight="1" x14ac:dyDescent="0.45">
      <c r="B5" s="144"/>
    </row>
    <row r="6" spans="2:21" ht="13.5" customHeight="1" x14ac:dyDescent="0.45"/>
    <row r="7" spans="2:21" x14ac:dyDescent="0.45">
      <c r="B7" s="233" t="s">
        <v>0</v>
      </c>
      <c r="C7" s="234"/>
      <c r="D7" s="235"/>
      <c r="E7" s="187"/>
      <c r="F7" s="187"/>
      <c r="G7" s="187"/>
    </row>
    <row r="8" spans="2:21" x14ac:dyDescent="0.45">
      <c r="B8" s="233" t="s">
        <v>3</v>
      </c>
      <c r="C8" s="234"/>
      <c r="D8" s="235"/>
      <c r="E8" s="187"/>
      <c r="F8" s="187"/>
      <c r="G8" s="187"/>
    </row>
    <row r="9" spans="2:21" x14ac:dyDescent="0.45">
      <c r="B9" s="236" t="s">
        <v>26</v>
      </c>
      <c r="C9" s="237"/>
      <c r="D9" s="238"/>
      <c r="E9" s="187"/>
      <c r="F9" s="187"/>
      <c r="G9" s="187"/>
    </row>
    <row r="10" spans="2:21" x14ac:dyDescent="0.45">
      <c r="B10" s="236" t="s">
        <v>5</v>
      </c>
      <c r="C10" s="237"/>
      <c r="D10" s="238"/>
      <c r="E10" s="181"/>
      <c r="F10" s="182"/>
      <c r="G10" s="183"/>
    </row>
    <row r="11" spans="2:21" x14ac:dyDescent="0.45">
      <c r="B11" s="233" t="s">
        <v>7</v>
      </c>
      <c r="C11" s="234"/>
      <c r="D11" s="235"/>
      <c r="E11" s="172"/>
      <c r="F11" s="174" t="s">
        <v>1</v>
      </c>
      <c r="G11" s="149">
        <f>E11+TIME(1,30,0)</f>
        <v>6.25E-2</v>
      </c>
    </row>
    <row r="12" spans="2:21" x14ac:dyDescent="0.45">
      <c r="B12" s="233" t="s">
        <v>62</v>
      </c>
      <c r="C12" s="234"/>
      <c r="D12" s="235"/>
      <c r="E12" s="187"/>
      <c r="F12" s="239"/>
      <c r="G12" s="239"/>
      <c r="U12" s="150"/>
    </row>
    <row r="13" spans="2:21" x14ac:dyDescent="0.45">
      <c r="B13" s="233" t="s">
        <v>38</v>
      </c>
      <c r="C13" s="234"/>
      <c r="D13" s="235"/>
      <c r="E13" s="188"/>
      <c r="F13" s="189"/>
      <c r="G13" s="190"/>
      <c r="U13" s="150"/>
    </row>
    <row r="14" spans="2:21" x14ac:dyDescent="0.45">
      <c r="B14" s="239" t="s">
        <v>39</v>
      </c>
      <c r="C14" s="239"/>
      <c r="D14" s="239"/>
      <c r="E14" s="187"/>
      <c r="F14" s="187"/>
      <c r="G14" s="187"/>
    </row>
    <row r="15" spans="2:21" x14ac:dyDescent="0.45">
      <c r="B15" s="240" t="s">
        <v>20</v>
      </c>
      <c r="C15" s="185"/>
      <c r="D15" s="186"/>
      <c r="E15" s="187"/>
      <c r="F15" s="187"/>
      <c r="G15" s="187"/>
    </row>
    <row r="16" spans="2:21" x14ac:dyDescent="0.45">
      <c r="B16" s="71" t="s">
        <v>10</v>
      </c>
      <c r="C16" s="72"/>
      <c r="D16" s="72"/>
      <c r="E16" s="72"/>
      <c r="F16" s="72"/>
      <c r="G16" s="72"/>
    </row>
    <row r="17" spans="1:20" x14ac:dyDescent="0.45">
      <c r="B17" s="151" t="s">
        <v>12</v>
      </c>
      <c r="C17" s="58"/>
      <c r="D17" s="58"/>
      <c r="E17" s="58"/>
      <c r="F17" s="152"/>
      <c r="G17" s="72"/>
    </row>
    <row r="18" spans="1:20" x14ac:dyDescent="0.45">
      <c r="B18" s="26" t="s">
        <v>67</v>
      </c>
      <c r="C18" s="58"/>
      <c r="D18" s="58"/>
      <c r="E18" s="58"/>
      <c r="F18" s="152"/>
      <c r="G18" s="72"/>
    </row>
    <row r="19" spans="1:20" x14ac:dyDescent="0.45">
      <c r="B19" s="151"/>
      <c r="C19" s="58"/>
      <c r="D19" s="58"/>
      <c r="E19" s="58"/>
      <c r="F19" s="152"/>
      <c r="G19" s="72"/>
    </row>
    <row r="20" spans="1:20" x14ac:dyDescent="0.45">
      <c r="B20" s="58"/>
      <c r="C20" s="58"/>
      <c r="D20" s="58"/>
      <c r="E20" s="58"/>
      <c r="F20" s="152"/>
      <c r="G20" s="72"/>
    </row>
    <row r="21" spans="1:20" x14ac:dyDescent="0.45">
      <c r="B21" s="58"/>
      <c r="C21" s="58"/>
      <c r="D21" s="58"/>
      <c r="E21" s="58"/>
      <c r="F21" s="152"/>
    </row>
    <row r="22" spans="1:20" x14ac:dyDescent="0.45">
      <c r="B22" s="58"/>
      <c r="C22" s="58"/>
      <c r="D22" s="58"/>
      <c r="E22" s="58"/>
      <c r="F22" s="152"/>
      <c r="K22" s="124"/>
    </row>
    <row r="23" spans="1:20" x14ac:dyDescent="0.45">
      <c r="B23" s="58"/>
      <c r="C23" s="58"/>
      <c r="D23" s="58"/>
      <c r="E23" s="58"/>
      <c r="F23" s="58"/>
      <c r="G23" s="153"/>
      <c r="K23" s="124"/>
    </row>
    <row r="24" spans="1:20" x14ac:dyDescent="0.45">
      <c r="B24" s="26"/>
      <c r="C24" s="58"/>
      <c r="D24" s="58"/>
      <c r="E24" s="58"/>
      <c r="F24" s="58"/>
      <c r="G24" s="153"/>
      <c r="K24" s="124"/>
    </row>
    <row r="25" spans="1:20" x14ac:dyDescent="0.45">
      <c r="B25" s="26" t="s">
        <v>60</v>
      </c>
      <c r="H25" s="132"/>
      <c r="I25" s="26" t="s">
        <v>59</v>
      </c>
      <c r="J25" s="26"/>
      <c r="K25" s="26"/>
      <c r="L25" s="26"/>
      <c r="M25" s="132"/>
      <c r="N25" s="132"/>
      <c r="O25" s="24" t="s">
        <v>16</v>
      </c>
    </row>
    <row r="26" spans="1:20" s="1" customFormat="1" ht="88.95" customHeight="1" x14ac:dyDescent="0.45">
      <c r="A26" s="24"/>
      <c r="B26" s="198" t="s">
        <v>2</v>
      </c>
      <c r="C26" s="198"/>
      <c r="D26" s="198"/>
      <c r="E26" s="198"/>
      <c r="F26" s="29" t="s">
        <v>58</v>
      </c>
      <c r="G26" s="29" t="s">
        <v>44</v>
      </c>
      <c r="H26" s="157"/>
      <c r="I26" s="200"/>
      <c r="J26" s="200"/>
      <c r="K26" s="200"/>
      <c r="L26" s="73" t="s">
        <v>46</v>
      </c>
      <c r="M26" s="73" t="s">
        <v>65</v>
      </c>
      <c r="N26" s="157"/>
      <c r="O26" s="201" t="s">
        <v>2</v>
      </c>
      <c r="P26" s="202"/>
      <c r="Q26" s="203"/>
      <c r="R26" s="45" t="s">
        <v>61</v>
      </c>
      <c r="S26" s="29" t="s">
        <v>49</v>
      </c>
    </row>
    <row r="27" spans="1:20" s="1" customFormat="1" ht="27" customHeight="1" x14ac:dyDescent="0.45">
      <c r="B27" s="204" t="s">
        <v>8</v>
      </c>
      <c r="C27" s="3">
        <f>E11</f>
        <v>0</v>
      </c>
      <c r="D27" s="4" t="s">
        <v>1</v>
      </c>
      <c r="E27" s="5">
        <f>C27+TIME(0,5,0)</f>
        <v>3.472222222222222E-3</v>
      </c>
      <c r="F27" s="46"/>
      <c r="G27" s="46"/>
      <c r="H27" s="154"/>
      <c r="I27" s="75">
        <f>C27</f>
        <v>0</v>
      </c>
      <c r="J27" s="76" t="s">
        <v>1</v>
      </c>
      <c r="K27" s="77">
        <f>I27+TIME(0,5,0)</f>
        <v>3.472222222222222E-3</v>
      </c>
      <c r="L27" s="78"/>
      <c r="M27" s="108"/>
      <c r="N27" s="155"/>
      <c r="O27" s="3">
        <f>I27</f>
        <v>0</v>
      </c>
      <c r="P27" s="4" t="s">
        <v>1</v>
      </c>
      <c r="Q27" s="18">
        <f>O27+TIME(0,5,0)</f>
        <v>3.472222222222222E-3</v>
      </c>
      <c r="R27" s="161">
        <f t="shared" ref="R27:R44" si="0">(G27-F27)+(L27-M27)</f>
        <v>0</v>
      </c>
      <c r="S27" s="191" t="s">
        <v>15</v>
      </c>
    </row>
    <row r="28" spans="1:20" s="1" customFormat="1" ht="27" customHeight="1" x14ac:dyDescent="0.45">
      <c r="B28" s="205"/>
      <c r="C28" s="6">
        <f>E27</f>
        <v>3.472222222222222E-3</v>
      </c>
      <c r="D28" s="7" t="s">
        <v>1</v>
      </c>
      <c r="E28" s="8">
        <f>C28+TIME(0,5,0)</f>
        <v>6.9444444444444441E-3</v>
      </c>
      <c r="F28" s="46"/>
      <c r="G28" s="46"/>
      <c r="H28" s="154"/>
      <c r="I28" s="82">
        <f>K27</f>
        <v>3.472222222222222E-3</v>
      </c>
      <c r="J28" s="83" t="s">
        <v>1</v>
      </c>
      <c r="K28" s="84">
        <f>I28+TIME(0,5,0)</f>
        <v>6.9444444444444441E-3</v>
      </c>
      <c r="L28" s="112"/>
      <c r="M28" s="117"/>
      <c r="N28" s="155"/>
      <c r="O28" s="6">
        <f>Q27</f>
        <v>3.472222222222222E-3</v>
      </c>
      <c r="P28" s="7" t="s">
        <v>1</v>
      </c>
      <c r="Q28" s="19">
        <f>O28+TIME(0,5,0)</f>
        <v>6.9444444444444441E-3</v>
      </c>
      <c r="R28" s="167">
        <f t="shared" si="0"/>
        <v>0</v>
      </c>
      <c r="S28" s="192"/>
      <c r="T28" s="23"/>
    </row>
    <row r="29" spans="1:20" ht="27" customHeight="1" x14ac:dyDescent="0.45">
      <c r="A29" s="1"/>
      <c r="B29" s="205"/>
      <c r="C29" s="6">
        <f t="shared" ref="C29:C44" si="1">E28</f>
        <v>6.9444444444444441E-3</v>
      </c>
      <c r="D29" s="7" t="s">
        <v>1</v>
      </c>
      <c r="E29" s="8">
        <f t="shared" ref="E29:E44" si="2">C29+TIME(0,5,0)</f>
        <v>1.0416666666666666E-2</v>
      </c>
      <c r="F29" s="46"/>
      <c r="G29" s="47"/>
      <c r="H29" s="154"/>
      <c r="I29" s="82">
        <f t="shared" ref="I29:I44" si="3">K28</f>
        <v>6.9444444444444441E-3</v>
      </c>
      <c r="J29" s="83" t="s">
        <v>1</v>
      </c>
      <c r="K29" s="84">
        <f t="shared" ref="K29:K44" si="4">I29+TIME(0,5,0)</f>
        <v>1.0416666666666666E-2</v>
      </c>
      <c r="L29" s="87"/>
      <c r="M29" s="109"/>
      <c r="N29" s="155"/>
      <c r="O29" s="6">
        <f t="shared" ref="O29:O44" si="5">Q28</f>
        <v>6.9444444444444441E-3</v>
      </c>
      <c r="P29" s="7" t="s">
        <v>1</v>
      </c>
      <c r="Q29" s="19">
        <f t="shared" ref="Q29:Q44" si="6">O29+TIME(0,5,0)</f>
        <v>1.0416666666666666E-2</v>
      </c>
      <c r="R29" s="167">
        <f t="shared" si="0"/>
        <v>0</v>
      </c>
      <c r="S29" s="192"/>
    </row>
    <row r="30" spans="1:20" ht="27" customHeight="1" x14ac:dyDescent="0.45">
      <c r="B30" s="205"/>
      <c r="C30" s="6">
        <f t="shared" si="1"/>
        <v>1.0416666666666666E-2</v>
      </c>
      <c r="D30" s="7" t="s">
        <v>1</v>
      </c>
      <c r="E30" s="8">
        <f t="shared" si="2"/>
        <v>1.3888888888888888E-2</v>
      </c>
      <c r="F30" s="48"/>
      <c r="G30" s="49"/>
      <c r="H30" s="154"/>
      <c r="I30" s="82">
        <f t="shared" si="3"/>
        <v>1.0416666666666666E-2</v>
      </c>
      <c r="J30" s="83" t="s">
        <v>1</v>
      </c>
      <c r="K30" s="84">
        <f t="shared" si="4"/>
        <v>1.3888888888888888E-2</v>
      </c>
      <c r="L30" s="87"/>
      <c r="M30" s="109"/>
      <c r="N30" s="155"/>
      <c r="O30" s="6">
        <f t="shared" si="5"/>
        <v>1.0416666666666666E-2</v>
      </c>
      <c r="P30" s="7" t="s">
        <v>1</v>
      </c>
      <c r="Q30" s="19">
        <f t="shared" si="6"/>
        <v>1.3888888888888888E-2</v>
      </c>
      <c r="R30" s="167">
        <f t="shared" si="0"/>
        <v>0</v>
      </c>
      <c r="S30" s="192"/>
    </row>
    <row r="31" spans="1:20" ht="27" customHeight="1" x14ac:dyDescent="0.45">
      <c r="B31" s="205"/>
      <c r="C31" s="6">
        <f t="shared" si="1"/>
        <v>1.3888888888888888E-2</v>
      </c>
      <c r="D31" s="7" t="s">
        <v>1</v>
      </c>
      <c r="E31" s="8">
        <f t="shared" si="2"/>
        <v>1.7361111111111112E-2</v>
      </c>
      <c r="F31" s="48"/>
      <c r="G31" s="49"/>
      <c r="H31" s="154"/>
      <c r="I31" s="82">
        <f t="shared" si="3"/>
        <v>1.3888888888888888E-2</v>
      </c>
      <c r="J31" s="83" t="s">
        <v>1</v>
      </c>
      <c r="K31" s="84">
        <f t="shared" si="4"/>
        <v>1.7361111111111112E-2</v>
      </c>
      <c r="L31" s="87"/>
      <c r="M31" s="109"/>
      <c r="N31" s="155"/>
      <c r="O31" s="6">
        <f t="shared" si="5"/>
        <v>1.3888888888888888E-2</v>
      </c>
      <c r="P31" s="7" t="s">
        <v>1</v>
      </c>
      <c r="Q31" s="19">
        <f t="shared" si="6"/>
        <v>1.7361111111111112E-2</v>
      </c>
      <c r="R31" s="167">
        <f t="shared" si="0"/>
        <v>0</v>
      </c>
      <c r="S31" s="192"/>
    </row>
    <row r="32" spans="1:20" ht="27" customHeight="1" x14ac:dyDescent="0.45">
      <c r="B32" s="205"/>
      <c r="C32" s="6">
        <f t="shared" si="1"/>
        <v>1.7361111111111112E-2</v>
      </c>
      <c r="D32" s="7" t="s">
        <v>1</v>
      </c>
      <c r="E32" s="8">
        <f t="shared" si="2"/>
        <v>2.0833333333333336E-2</v>
      </c>
      <c r="F32" s="41"/>
      <c r="G32" s="41"/>
      <c r="H32" s="154"/>
      <c r="I32" s="82">
        <f t="shared" si="3"/>
        <v>1.7361111111111112E-2</v>
      </c>
      <c r="J32" s="83" t="s">
        <v>1</v>
      </c>
      <c r="K32" s="84">
        <f t="shared" si="4"/>
        <v>2.0833333333333336E-2</v>
      </c>
      <c r="L32" s="89"/>
      <c r="M32" s="118"/>
      <c r="N32" s="155"/>
      <c r="O32" s="6">
        <f t="shared" si="5"/>
        <v>1.7361111111111112E-2</v>
      </c>
      <c r="P32" s="7" t="s">
        <v>1</v>
      </c>
      <c r="Q32" s="19">
        <f t="shared" si="6"/>
        <v>2.0833333333333336E-2</v>
      </c>
      <c r="R32" s="167">
        <f t="shared" si="0"/>
        <v>0</v>
      </c>
      <c r="S32" s="192"/>
    </row>
    <row r="33" spans="2:19" ht="27" customHeight="1" x14ac:dyDescent="0.45">
      <c r="B33" s="205"/>
      <c r="C33" s="6">
        <f t="shared" si="1"/>
        <v>2.0833333333333336E-2</v>
      </c>
      <c r="D33" s="7" t="s">
        <v>1</v>
      </c>
      <c r="E33" s="8">
        <f t="shared" si="2"/>
        <v>2.4305555555555559E-2</v>
      </c>
      <c r="F33" s="41"/>
      <c r="G33" s="41"/>
      <c r="H33" s="154"/>
      <c r="I33" s="82">
        <f t="shared" si="3"/>
        <v>2.0833333333333336E-2</v>
      </c>
      <c r="J33" s="83" t="s">
        <v>1</v>
      </c>
      <c r="K33" s="84">
        <f t="shared" si="4"/>
        <v>2.4305555555555559E-2</v>
      </c>
      <c r="L33" s="89"/>
      <c r="M33" s="118"/>
      <c r="N33" s="155"/>
      <c r="O33" s="6">
        <f t="shared" si="5"/>
        <v>2.0833333333333336E-2</v>
      </c>
      <c r="P33" s="7" t="s">
        <v>1</v>
      </c>
      <c r="Q33" s="19">
        <f t="shared" si="6"/>
        <v>2.4305555555555559E-2</v>
      </c>
      <c r="R33" s="167">
        <f t="shared" si="0"/>
        <v>0</v>
      </c>
      <c r="S33" s="192"/>
    </row>
    <row r="34" spans="2:19" ht="27" customHeight="1" x14ac:dyDescent="0.45">
      <c r="B34" s="205"/>
      <c r="C34" s="6">
        <f t="shared" si="1"/>
        <v>2.4305555555555559E-2</v>
      </c>
      <c r="D34" s="7" t="s">
        <v>1</v>
      </c>
      <c r="E34" s="8">
        <f t="shared" si="2"/>
        <v>2.7777777777777783E-2</v>
      </c>
      <c r="F34" s="41"/>
      <c r="G34" s="41"/>
      <c r="H34" s="154"/>
      <c r="I34" s="82">
        <f t="shared" si="3"/>
        <v>2.4305555555555559E-2</v>
      </c>
      <c r="J34" s="83" t="s">
        <v>1</v>
      </c>
      <c r="K34" s="84">
        <f t="shared" si="4"/>
        <v>2.7777777777777783E-2</v>
      </c>
      <c r="L34" s="89"/>
      <c r="M34" s="118"/>
      <c r="N34" s="155"/>
      <c r="O34" s="6">
        <f t="shared" si="5"/>
        <v>2.4305555555555559E-2</v>
      </c>
      <c r="P34" s="7" t="s">
        <v>1</v>
      </c>
      <c r="Q34" s="19">
        <f t="shared" si="6"/>
        <v>2.7777777777777783E-2</v>
      </c>
      <c r="R34" s="167">
        <f t="shared" si="0"/>
        <v>0</v>
      </c>
      <c r="S34" s="192"/>
    </row>
    <row r="35" spans="2:19" ht="27" customHeight="1" x14ac:dyDescent="0.45">
      <c r="B35" s="205"/>
      <c r="C35" s="6">
        <f t="shared" si="1"/>
        <v>2.7777777777777783E-2</v>
      </c>
      <c r="D35" s="7" t="s">
        <v>1</v>
      </c>
      <c r="E35" s="8">
        <f t="shared" si="2"/>
        <v>3.1250000000000007E-2</v>
      </c>
      <c r="F35" s="41"/>
      <c r="G35" s="41"/>
      <c r="H35" s="154"/>
      <c r="I35" s="82">
        <f t="shared" si="3"/>
        <v>2.7777777777777783E-2</v>
      </c>
      <c r="J35" s="83" t="s">
        <v>1</v>
      </c>
      <c r="K35" s="84">
        <f t="shared" si="4"/>
        <v>3.1250000000000007E-2</v>
      </c>
      <c r="L35" s="89"/>
      <c r="M35" s="118"/>
      <c r="N35" s="155"/>
      <c r="O35" s="6">
        <f t="shared" si="5"/>
        <v>2.7777777777777783E-2</v>
      </c>
      <c r="P35" s="7" t="s">
        <v>1</v>
      </c>
      <c r="Q35" s="19">
        <f t="shared" si="6"/>
        <v>3.1250000000000007E-2</v>
      </c>
      <c r="R35" s="167">
        <f t="shared" si="0"/>
        <v>0</v>
      </c>
      <c r="S35" s="192"/>
    </row>
    <row r="36" spans="2:19" ht="27" customHeight="1" x14ac:dyDescent="0.45">
      <c r="B36" s="205"/>
      <c r="C36" s="6">
        <f t="shared" si="1"/>
        <v>3.1250000000000007E-2</v>
      </c>
      <c r="D36" s="7" t="s">
        <v>1</v>
      </c>
      <c r="E36" s="8">
        <f t="shared" si="2"/>
        <v>3.4722222222222231E-2</v>
      </c>
      <c r="F36" s="41"/>
      <c r="G36" s="41"/>
      <c r="H36" s="154"/>
      <c r="I36" s="82">
        <f t="shared" si="3"/>
        <v>3.1250000000000007E-2</v>
      </c>
      <c r="J36" s="83" t="s">
        <v>1</v>
      </c>
      <c r="K36" s="84">
        <f t="shared" si="4"/>
        <v>3.4722222222222231E-2</v>
      </c>
      <c r="L36" s="89"/>
      <c r="M36" s="118"/>
      <c r="N36" s="155"/>
      <c r="O36" s="6">
        <f t="shared" si="5"/>
        <v>3.1250000000000007E-2</v>
      </c>
      <c r="P36" s="7" t="s">
        <v>1</v>
      </c>
      <c r="Q36" s="19">
        <f t="shared" si="6"/>
        <v>3.4722222222222231E-2</v>
      </c>
      <c r="R36" s="167">
        <f t="shared" si="0"/>
        <v>0</v>
      </c>
      <c r="S36" s="192"/>
    </row>
    <row r="37" spans="2:19" ht="27" customHeight="1" x14ac:dyDescent="0.45">
      <c r="B37" s="205"/>
      <c r="C37" s="6">
        <f t="shared" si="1"/>
        <v>3.4722222222222231E-2</v>
      </c>
      <c r="D37" s="7" t="s">
        <v>1</v>
      </c>
      <c r="E37" s="8">
        <f t="shared" si="2"/>
        <v>3.8194444444444454E-2</v>
      </c>
      <c r="F37" s="41"/>
      <c r="G37" s="41"/>
      <c r="H37" s="154"/>
      <c r="I37" s="82">
        <f t="shared" si="3"/>
        <v>3.4722222222222231E-2</v>
      </c>
      <c r="J37" s="83" t="s">
        <v>1</v>
      </c>
      <c r="K37" s="84">
        <f t="shared" si="4"/>
        <v>3.8194444444444454E-2</v>
      </c>
      <c r="L37" s="89"/>
      <c r="M37" s="118"/>
      <c r="N37" s="155"/>
      <c r="O37" s="6">
        <f t="shared" si="5"/>
        <v>3.4722222222222231E-2</v>
      </c>
      <c r="P37" s="7" t="s">
        <v>1</v>
      </c>
      <c r="Q37" s="19">
        <f t="shared" si="6"/>
        <v>3.8194444444444454E-2</v>
      </c>
      <c r="R37" s="167">
        <f t="shared" si="0"/>
        <v>0</v>
      </c>
      <c r="S37" s="192"/>
    </row>
    <row r="38" spans="2:19" ht="27" customHeight="1" x14ac:dyDescent="0.45">
      <c r="B38" s="206"/>
      <c r="C38" s="9">
        <f t="shared" si="1"/>
        <v>3.8194444444444454E-2</v>
      </c>
      <c r="D38" s="10" t="s">
        <v>1</v>
      </c>
      <c r="E38" s="11">
        <f t="shared" si="2"/>
        <v>4.1666666666666678E-2</v>
      </c>
      <c r="F38" s="42"/>
      <c r="G38" s="42"/>
      <c r="H38" s="154"/>
      <c r="I38" s="90">
        <f t="shared" si="3"/>
        <v>3.8194444444444454E-2</v>
      </c>
      <c r="J38" s="91" t="s">
        <v>1</v>
      </c>
      <c r="K38" s="92">
        <f t="shared" si="4"/>
        <v>4.1666666666666678E-2</v>
      </c>
      <c r="L38" s="93"/>
      <c r="M38" s="119"/>
      <c r="N38" s="155"/>
      <c r="O38" s="9">
        <f t="shared" si="5"/>
        <v>3.8194444444444454E-2</v>
      </c>
      <c r="P38" s="10" t="s">
        <v>1</v>
      </c>
      <c r="Q38" s="20">
        <f t="shared" si="6"/>
        <v>4.1666666666666678E-2</v>
      </c>
      <c r="R38" s="169">
        <f t="shared" si="0"/>
        <v>0</v>
      </c>
      <c r="S38" s="193"/>
    </row>
    <row r="39" spans="2:19" ht="27" customHeight="1" x14ac:dyDescent="0.45">
      <c r="B39" s="243" t="s">
        <v>68</v>
      </c>
      <c r="C39" s="15">
        <f t="shared" si="1"/>
        <v>4.1666666666666678E-2</v>
      </c>
      <c r="D39" s="16" t="s">
        <v>1</v>
      </c>
      <c r="E39" s="17">
        <f t="shared" si="2"/>
        <v>4.5138888888888902E-2</v>
      </c>
      <c r="F39" s="46"/>
      <c r="G39" s="46"/>
      <c r="H39" s="154"/>
      <c r="I39" s="96">
        <f t="shared" si="3"/>
        <v>4.1666666666666678E-2</v>
      </c>
      <c r="J39" s="97" t="s">
        <v>1</v>
      </c>
      <c r="K39" s="98">
        <f t="shared" si="4"/>
        <v>4.5138888888888902E-2</v>
      </c>
      <c r="L39" s="78"/>
      <c r="M39" s="108"/>
      <c r="N39" s="155"/>
      <c r="O39" s="15">
        <f t="shared" si="5"/>
        <v>4.1666666666666678E-2</v>
      </c>
      <c r="P39" s="16" t="s">
        <v>1</v>
      </c>
      <c r="Q39" s="21">
        <f t="shared" si="6"/>
        <v>4.5138888888888902E-2</v>
      </c>
      <c r="R39" s="161">
        <f t="shared" si="0"/>
        <v>0</v>
      </c>
      <c r="S39" s="163"/>
    </row>
    <row r="40" spans="2:19" ht="27" customHeight="1" x14ac:dyDescent="0.45">
      <c r="B40" s="243"/>
      <c r="C40" s="6">
        <f t="shared" si="1"/>
        <v>4.5138888888888902E-2</v>
      </c>
      <c r="D40" s="7" t="s">
        <v>1</v>
      </c>
      <c r="E40" s="8">
        <f t="shared" si="2"/>
        <v>4.8611111111111126E-2</v>
      </c>
      <c r="F40" s="46"/>
      <c r="G40" s="46"/>
      <c r="H40" s="154"/>
      <c r="I40" s="82">
        <f t="shared" si="3"/>
        <v>4.5138888888888902E-2</v>
      </c>
      <c r="J40" s="83" t="s">
        <v>1</v>
      </c>
      <c r="K40" s="84">
        <f t="shared" si="4"/>
        <v>4.8611111111111126E-2</v>
      </c>
      <c r="L40" s="112"/>
      <c r="M40" s="117"/>
      <c r="N40" s="155"/>
      <c r="O40" s="6">
        <f t="shared" si="5"/>
        <v>4.5138888888888902E-2</v>
      </c>
      <c r="P40" s="7" t="s">
        <v>1</v>
      </c>
      <c r="Q40" s="19">
        <f t="shared" si="6"/>
        <v>4.8611111111111126E-2</v>
      </c>
      <c r="R40" s="167">
        <f t="shared" si="0"/>
        <v>0</v>
      </c>
      <c r="S40" s="164"/>
    </row>
    <row r="41" spans="2:19" ht="27" customHeight="1" x14ac:dyDescent="0.45">
      <c r="B41" s="243"/>
      <c r="C41" s="6">
        <f t="shared" si="1"/>
        <v>4.8611111111111126E-2</v>
      </c>
      <c r="D41" s="7" t="s">
        <v>1</v>
      </c>
      <c r="E41" s="8">
        <f t="shared" si="2"/>
        <v>5.208333333333335E-2</v>
      </c>
      <c r="F41" s="46"/>
      <c r="G41" s="47"/>
      <c r="H41" s="154"/>
      <c r="I41" s="82">
        <f t="shared" si="3"/>
        <v>4.8611111111111126E-2</v>
      </c>
      <c r="J41" s="83" t="s">
        <v>1</v>
      </c>
      <c r="K41" s="84">
        <f t="shared" si="4"/>
        <v>5.208333333333335E-2</v>
      </c>
      <c r="L41" s="87"/>
      <c r="M41" s="109"/>
      <c r="N41" s="155"/>
      <c r="O41" s="6">
        <f t="shared" si="5"/>
        <v>4.8611111111111126E-2</v>
      </c>
      <c r="P41" s="7" t="s">
        <v>1</v>
      </c>
      <c r="Q41" s="19">
        <f t="shared" si="6"/>
        <v>5.208333333333335E-2</v>
      </c>
      <c r="R41" s="167">
        <f t="shared" si="0"/>
        <v>0</v>
      </c>
      <c r="S41" s="165"/>
    </row>
    <row r="42" spans="2:19" ht="27" customHeight="1" x14ac:dyDescent="0.45">
      <c r="B42" s="243"/>
      <c r="C42" s="6">
        <f t="shared" si="1"/>
        <v>5.208333333333335E-2</v>
      </c>
      <c r="D42" s="7" t="s">
        <v>1</v>
      </c>
      <c r="E42" s="8">
        <f t="shared" si="2"/>
        <v>5.5555555555555573E-2</v>
      </c>
      <c r="F42" s="48"/>
      <c r="G42" s="49"/>
      <c r="H42" s="154"/>
      <c r="I42" s="82">
        <f t="shared" si="3"/>
        <v>5.208333333333335E-2</v>
      </c>
      <c r="J42" s="83" t="s">
        <v>1</v>
      </c>
      <c r="K42" s="84">
        <f t="shared" si="4"/>
        <v>5.5555555555555573E-2</v>
      </c>
      <c r="L42" s="87"/>
      <c r="M42" s="109"/>
      <c r="N42" s="155"/>
      <c r="O42" s="6">
        <f t="shared" si="5"/>
        <v>5.208333333333335E-2</v>
      </c>
      <c r="P42" s="7" t="s">
        <v>1</v>
      </c>
      <c r="Q42" s="19">
        <f t="shared" si="6"/>
        <v>5.5555555555555573E-2</v>
      </c>
      <c r="R42" s="167">
        <f t="shared" si="0"/>
        <v>0</v>
      </c>
      <c r="S42" s="166"/>
    </row>
    <row r="43" spans="2:19" ht="27" customHeight="1" x14ac:dyDescent="0.45">
      <c r="B43" s="243"/>
      <c r="C43" s="6">
        <f t="shared" si="1"/>
        <v>5.5555555555555573E-2</v>
      </c>
      <c r="D43" s="7" t="s">
        <v>1</v>
      </c>
      <c r="E43" s="8">
        <f t="shared" si="2"/>
        <v>5.9027777777777797E-2</v>
      </c>
      <c r="F43" s="48"/>
      <c r="G43" s="49"/>
      <c r="H43" s="154"/>
      <c r="I43" s="82">
        <f t="shared" si="3"/>
        <v>5.5555555555555573E-2</v>
      </c>
      <c r="J43" s="83" t="s">
        <v>1</v>
      </c>
      <c r="K43" s="84">
        <f t="shared" si="4"/>
        <v>5.9027777777777797E-2</v>
      </c>
      <c r="L43" s="87"/>
      <c r="M43" s="109"/>
      <c r="N43" s="155"/>
      <c r="O43" s="6">
        <f t="shared" si="5"/>
        <v>5.5555555555555573E-2</v>
      </c>
      <c r="P43" s="7" t="s">
        <v>1</v>
      </c>
      <c r="Q43" s="19">
        <f t="shared" si="6"/>
        <v>5.9027777777777797E-2</v>
      </c>
      <c r="R43" s="167">
        <f t="shared" si="0"/>
        <v>0</v>
      </c>
      <c r="S43" s="166"/>
    </row>
    <row r="44" spans="2:19" ht="27" customHeight="1" x14ac:dyDescent="0.45">
      <c r="B44" s="243"/>
      <c r="C44" s="9">
        <f t="shared" si="1"/>
        <v>5.9027777777777797E-2</v>
      </c>
      <c r="D44" s="10" t="s">
        <v>1</v>
      </c>
      <c r="E44" s="11">
        <f t="shared" si="2"/>
        <v>6.2500000000000014E-2</v>
      </c>
      <c r="F44" s="42"/>
      <c r="G44" s="42"/>
      <c r="H44" s="154"/>
      <c r="I44" s="90">
        <f t="shared" si="3"/>
        <v>5.9027777777777797E-2</v>
      </c>
      <c r="J44" s="91" t="s">
        <v>1</v>
      </c>
      <c r="K44" s="92">
        <f t="shared" si="4"/>
        <v>6.2500000000000014E-2</v>
      </c>
      <c r="L44" s="93"/>
      <c r="M44" s="93"/>
      <c r="N44" s="155"/>
      <c r="O44" s="9">
        <f t="shared" si="5"/>
        <v>5.9027777777777797E-2</v>
      </c>
      <c r="P44" s="10" t="s">
        <v>1</v>
      </c>
      <c r="Q44" s="20">
        <f t="shared" si="6"/>
        <v>6.2500000000000014E-2</v>
      </c>
      <c r="R44" s="168">
        <f t="shared" si="0"/>
        <v>0</v>
      </c>
      <c r="S44" s="177"/>
    </row>
    <row r="45" spans="2:19" x14ac:dyDescent="0.45">
      <c r="J45" s="156"/>
      <c r="K45" s="156"/>
      <c r="L45" s="156"/>
      <c r="M45" s="156"/>
      <c r="N45" s="156"/>
      <c r="O45" s="156"/>
      <c r="P45" s="156"/>
      <c r="Q45" s="156"/>
      <c r="R45" s="156"/>
      <c r="S45" s="156"/>
    </row>
    <row r="46" spans="2:19" x14ac:dyDescent="0.45">
      <c r="J46" s="156"/>
      <c r="K46" s="156"/>
      <c r="L46" s="156"/>
      <c r="M46" s="156"/>
      <c r="N46" s="156"/>
      <c r="O46" s="156"/>
      <c r="P46" s="156"/>
      <c r="Q46" s="156"/>
      <c r="R46" s="156"/>
      <c r="S46" s="156"/>
    </row>
    <row r="47" spans="2:19" x14ac:dyDescent="0.45">
      <c r="J47" s="156"/>
      <c r="K47" s="156"/>
      <c r="L47" s="156"/>
      <c r="M47" s="156"/>
      <c r="N47" s="156"/>
      <c r="O47" s="156"/>
      <c r="P47" s="156"/>
      <c r="Q47" s="156"/>
      <c r="R47" s="156"/>
      <c r="S47" s="156"/>
    </row>
    <row r="48" spans="2:19" x14ac:dyDescent="0.45">
      <c r="J48" s="156"/>
      <c r="K48" s="156"/>
      <c r="L48" s="156"/>
      <c r="M48" s="156"/>
      <c r="N48" s="156"/>
      <c r="O48" s="156"/>
      <c r="P48" s="156"/>
      <c r="Q48" s="156"/>
      <c r="R48" s="156"/>
      <c r="S48" s="156"/>
    </row>
    <row r="49" spans="10:19" x14ac:dyDescent="0.45">
      <c r="J49" s="156"/>
      <c r="K49" s="156"/>
      <c r="L49" s="156"/>
      <c r="M49" s="156"/>
      <c r="N49" s="156"/>
      <c r="O49" s="156"/>
      <c r="P49" s="156"/>
      <c r="Q49" s="156"/>
      <c r="R49" s="156"/>
      <c r="S49" s="156"/>
    </row>
  </sheetData>
  <mergeCells count="23">
    <mergeCell ref="B13:D13"/>
    <mergeCell ref="E13:G13"/>
    <mergeCell ref="B7:D7"/>
    <mergeCell ref="E7:G7"/>
    <mergeCell ref="B8:D8"/>
    <mergeCell ref="E8:G8"/>
    <mergeCell ref="B9:D9"/>
    <mergeCell ref="E9:G9"/>
    <mergeCell ref="B10:D10"/>
    <mergeCell ref="E10:G10"/>
    <mergeCell ref="B11:D11"/>
    <mergeCell ref="B12:D12"/>
    <mergeCell ref="E12:G12"/>
    <mergeCell ref="B14:D14"/>
    <mergeCell ref="E14:G14"/>
    <mergeCell ref="B15:D15"/>
    <mergeCell ref="E15:G15"/>
    <mergeCell ref="B26:E26"/>
    <mergeCell ref="O26:Q26"/>
    <mergeCell ref="B27:B38"/>
    <mergeCell ref="S27:S38"/>
    <mergeCell ref="B39:B44"/>
    <mergeCell ref="I26:K26"/>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AAB9B-7E29-4C69-BC7A-A158DD37E34D}">
  <sheetPr>
    <tabColor rgb="FFFFFF00"/>
    <pageSetUpPr fitToPage="1"/>
  </sheetPr>
  <dimension ref="A1:V4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4.19921875" style="24" customWidth="1"/>
    <col min="3" max="4" width="9.19921875" style="24" customWidth="1"/>
    <col min="5" max="10" width="9" style="24"/>
    <col min="11" max="11" width="9" style="24" customWidth="1"/>
    <col min="12" max="19" width="9" style="24"/>
    <col min="20" max="20" width="9.19921875" style="24" customWidth="1"/>
    <col min="21" max="21" width="9" style="24"/>
    <col min="22" max="22" width="9" style="24" customWidth="1"/>
    <col min="23" max="23" width="9.69921875" style="24" customWidth="1"/>
    <col min="24" max="24" width="9" style="24" customWidth="1"/>
    <col min="25" max="25" width="3.59765625" style="24" customWidth="1"/>
    <col min="26" max="16384" width="9" style="24"/>
  </cols>
  <sheetData>
    <row r="1" spans="2:21" s="26" customFormat="1" ht="19.5" customHeight="1" x14ac:dyDescent="0.45">
      <c r="F1" s="72"/>
    </row>
    <row r="2" spans="2:21" s="26" customFormat="1" x14ac:dyDescent="0.45">
      <c r="B2" s="26" t="s">
        <v>36</v>
      </c>
      <c r="F2" s="72"/>
    </row>
    <row r="3" spans="2:21" s="26" customFormat="1" ht="22.2" x14ac:dyDescent="0.45">
      <c r="B3" s="144" t="s">
        <v>57</v>
      </c>
      <c r="F3" s="72"/>
    </row>
    <row r="4" spans="2:21" x14ac:dyDescent="0.45">
      <c r="B4" s="26"/>
    </row>
    <row r="5" spans="2:21" ht="5.25" customHeight="1" x14ac:dyDescent="0.45">
      <c r="B5" s="144"/>
    </row>
    <row r="6" spans="2:21" ht="13.5" customHeight="1" x14ac:dyDescent="0.45"/>
    <row r="7" spans="2:21" x14ac:dyDescent="0.45">
      <c r="B7" s="233" t="s">
        <v>0</v>
      </c>
      <c r="C7" s="234"/>
      <c r="D7" s="235"/>
      <c r="E7" s="207" t="s">
        <v>19</v>
      </c>
      <c r="F7" s="207"/>
      <c r="G7" s="207"/>
    </row>
    <row r="8" spans="2:21" x14ac:dyDescent="0.45">
      <c r="B8" s="233" t="s">
        <v>3</v>
      </c>
      <c r="C8" s="234"/>
      <c r="D8" s="235"/>
      <c r="E8" s="207" t="s">
        <v>18</v>
      </c>
      <c r="F8" s="207"/>
      <c r="G8" s="207"/>
    </row>
    <row r="9" spans="2:21" x14ac:dyDescent="0.45">
      <c r="B9" s="236" t="s">
        <v>26</v>
      </c>
      <c r="C9" s="237"/>
      <c r="D9" s="238"/>
      <c r="E9" s="207" t="s">
        <v>63</v>
      </c>
      <c r="F9" s="207"/>
      <c r="G9" s="207"/>
    </row>
    <row r="10" spans="2:21" x14ac:dyDescent="0.45">
      <c r="B10" s="236" t="s">
        <v>5</v>
      </c>
      <c r="C10" s="237"/>
      <c r="D10" s="238"/>
      <c r="E10" s="208">
        <v>8000</v>
      </c>
      <c r="F10" s="209"/>
      <c r="G10" s="210"/>
    </row>
    <row r="11" spans="2:21" x14ac:dyDescent="0.45">
      <c r="B11" s="233" t="s">
        <v>7</v>
      </c>
      <c r="C11" s="234"/>
      <c r="D11" s="235"/>
      <c r="E11" s="173">
        <v>0.45833333333333331</v>
      </c>
      <c r="F11" s="174" t="s">
        <v>1</v>
      </c>
      <c r="G11" s="149">
        <f>E11+TIME(1,30,0)</f>
        <v>0.52083333333333326</v>
      </c>
    </row>
    <row r="12" spans="2:21" x14ac:dyDescent="0.45">
      <c r="B12" s="233" t="s">
        <v>62</v>
      </c>
      <c r="C12" s="234"/>
      <c r="D12" s="235"/>
      <c r="E12" s="207" t="s">
        <v>64</v>
      </c>
      <c r="F12" s="241"/>
      <c r="G12" s="241"/>
      <c r="U12" s="150"/>
    </row>
    <row r="13" spans="2:21" x14ac:dyDescent="0.45">
      <c r="B13" s="233" t="s">
        <v>38</v>
      </c>
      <c r="C13" s="234"/>
      <c r="D13" s="235"/>
      <c r="E13" s="207" t="s">
        <v>42</v>
      </c>
      <c r="F13" s="207"/>
      <c r="G13" s="207"/>
      <c r="U13" s="150"/>
    </row>
    <row r="14" spans="2:21" x14ac:dyDescent="0.45">
      <c r="B14" s="239" t="s">
        <v>39</v>
      </c>
      <c r="C14" s="239"/>
      <c r="D14" s="239"/>
      <c r="E14" s="232">
        <v>3.9E-2</v>
      </c>
      <c r="F14" s="232"/>
      <c r="G14" s="232"/>
    </row>
    <row r="15" spans="2:21" x14ac:dyDescent="0.45">
      <c r="B15" s="240" t="s">
        <v>20</v>
      </c>
      <c r="C15" s="185"/>
      <c r="D15" s="186"/>
      <c r="E15" s="242" t="s">
        <v>21</v>
      </c>
      <c r="F15" s="242"/>
      <c r="G15" s="242"/>
    </row>
    <row r="16" spans="2:21" x14ac:dyDescent="0.45">
      <c r="B16" s="71" t="s">
        <v>10</v>
      </c>
      <c r="C16" s="72"/>
      <c r="D16" s="72"/>
      <c r="E16" s="72"/>
      <c r="F16" s="72"/>
      <c r="G16" s="72"/>
    </row>
    <row r="17" spans="1:22" x14ac:dyDescent="0.45">
      <c r="B17" s="151" t="s">
        <v>12</v>
      </c>
      <c r="C17" s="58"/>
      <c r="D17" s="58"/>
      <c r="E17" s="58"/>
      <c r="F17" s="152"/>
      <c r="G17" s="72"/>
    </row>
    <row r="18" spans="1:22" x14ac:dyDescent="0.45">
      <c r="B18" s="26" t="s">
        <v>67</v>
      </c>
      <c r="C18" s="58"/>
      <c r="D18" s="58"/>
      <c r="E18" s="58"/>
      <c r="F18" s="152"/>
      <c r="G18" s="72"/>
    </row>
    <row r="19" spans="1:22" x14ac:dyDescent="0.45">
      <c r="B19" s="151"/>
      <c r="C19" s="58"/>
      <c r="D19" s="58"/>
      <c r="E19" s="58"/>
      <c r="F19" s="152"/>
      <c r="G19" s="72"/>
    </row>
    <row r="20" spans="1:22" x14ac:dyDescent="0.45">
      <c r="B20" s="58"/>
      <c r="C20" s="58"/>
      <c r="D20" s="58"/>
      <c r="E20" s="58"/>
      <c r="F20" s="152"/>
      <c r="G20" s="72"/>
    </row>
    <row r="21" spans="1:22" x14ac:dyDescent="0.45">
      <c r="B21" s="58"/>
      <c r="C21" s="58"/>
      <c r="D21" s="58"/>
      <c r="E21" s="58"/>
      <c r="F21" s="152"/>
    </row>
    <row r="22" spans="1:22" x14ac:dyDescent="0.45">
      <c r="B22" s="58"/>
      <c r="C22" s="58"/>
      <c r="D22" s="58"/>
      <c r="E22" s="58"/>
      <c r="F22" s="152"/>
      <c r="K22" s="124"/>
      <c r="V22" s="26"/>
    </row>
    <row r="23" spans="1:22" x14ac:dyDescent="0.45">
      <c r="B23" s="58"/>
      <c r="C23" s="58"/>
      <c r="D23" s="58"/>
      <c r="E23" s="58"/>
      <c r="F23" s="58"/>
      <c r="G23" s="153"/>
      <c r="K23" s="124"/>
    </row>
    <row r="24" spans="1:22" x14ac:dyDescent="0.45">
      <c r="B24" s="26"/>
      <c r="C24" s="58"/>
      <c r="D24" s="58"/>
      <c r="E24" s="58"/>
      <c r="F24" s="58"/>
      <c r="G24" s="153"/>
      <c r="K24" s="124"/>
    </row>
    <row r="25" spans="1:22" x14ac:dyDescent="0.45">
      <c r="B25" s="26" t="s">
        <v>60</v>
      </c>
      <c r="H25" s="132"/>
      <c r="I25" s="26" t="s">
        <v>69</v>
      </c>
      <c r="J25" s="26"/>
      <c r="K25" s="26"/>
      <c r="L25" s="26"/>
      <c r="M25" s="132"/>
      <c r="N25" s="132"/>
      <c r="O25" s="24" t="s">
        <v>16</v>
      </c>
    </row>
    <row r="26" spans="1:22" s="1" customFormat="1" ht="88.95" customHeight="1" x14ac:dyDescent="0.45">
      <c r="A26" s="24"/>
      <c r="B26" s="198" t="s">
        <v>2</v>
      </c>
      <c r="C26" s="198"/>
      <c r="D26" s="198"/>
      <c r="E26" s="198"/>
      <c r="F26" s="29" t="s">
        <v>58</v>
      </c>
      <c r="G26" s="29" t="s">
        <v>44</v>
      </c>
      <c r="H26" s="157"/>
      <c r="I26" s="200"/>
      <c r="J26" s="200"/>
      <c r="K26" s="200"/>
      <c r="L26" s="73" t="s">
        <v>46</v>
      </c>
      <c r="M26" s="73" t="s">
        <v>65</v>
      </c>
      <c r="N26" s="157"/>
      <c r="O26" s="201" t="s">
        <v>2</v>
      </c>
      <c r="P26" s="202"/>
      <c r="Q26" s="203"/>
      <c r="R26" s="45" t="s">
        <v>61</v>
      </c>
      <c r="S26" s="45" t="s">
        <v>49</v>
      </c>
    </row>
    <row r="27" spans="1:22" s="1" customFormat="1" ht="27" customHeight="1" x14ac:dyDescent="0.45">
      <c r="B27" s="204" t="s">
        <v>8</v>
      </c>
      <c r="C27" s="3">
        <f>E11</f>
        <v>0.45833333333333331</v>
      </c>
      <c r="D27" s="4" t="s">
        <v>1</v>
      </c>
      <c r="E27" s="5">
        <f>C27+TIME(0,5,0)</f>
        <v>0.46180555555555552</v>
      </c>
      <c r="F27" s="46">
        <v>0</v>
      </c>
      <c r="G27" s="46">
        <v>0</v>
      </c>
      <c r="H27" s="154"/>
      <c r="I27" s="75">
        <f>C27</f>
        <v>0.45833333333333331</v>
      </c>
      <c r="J27" s="76" t="s">
        <v>1</v>
      </c>
      <c r="K27" s="77">
        <f>I27+TIME(0,5,0)</f>
        <v>0.46180555555555552</v>
      </c>
      <c r="L27" s="108">
        <v>1000</v>
      </c>
      <c r="M27" s="170">
        <v>1000</v>
      </c>
      <c r="N27" s="155"/>
      <c r="O27" s="3">
        <f>I27</f>
        <v>0.45833333333333331</v>
      </c>
      <c r="P27" s="4" t="s">
        <v>1</v>
      </c>
      <c r="Q27" s="18">
        <f>O27+TIME(0,5,0)</f>
        <v>0.46180555555555552</v>
      </c>
      <c r="R27" s="161">
        <f>(G27-F27)+(L27-M27)</f>
        <v>0</v>
      </c>
      <c r="S27" s="191" t="s">
        <v>15</v>
      </c>
    </row>
    <row r="28" spans="1:22" s="1" customFormat="1" ht="27" customHeight="1" x14ac:dyDescent="0.45">
      <c r="B28" s="205"/>
      <c r="C28" s="6">
        <f>E27</f>
        <v>0.46180555555555552</v>
      </c>
      <c r="D28" s="7" t="s">
        <v>1</v>
      </c>
      <c r="E28" s="8">
        <f>C28+TIME(0,5,0)</f>
        <v>0.46527777777777773</v>
      </c>
      <c r="F28" s="46">
        <v>0</v>
      </c>
      <c r="G28" s="46">
        <v>0</v>
      </c>
      <c r="H28" s="154"/>
      <c r="I28" s="82">
        <f>K27</f>
        <v>0.46180555555555552</v>
      </c>
      <c r="J28" s="83" t="s">
        <v>1</v>
      </c>
      <c r="K28" s="84">
        <f>I28+TIME(0,5,0)</f>
        <v>0.46527777777777773</v>
      </c>
      <c r="L28" s="117">
        <v>1050</v>
      </c>
      <c r="M28" s="108">
        <v>1000</v>
      </c>
      <c r="N28" s="155"/>
      <c r="O28" s="6">
        <f>Q27</f>
        <v>0.46180555555555552</v>
      </c>
      <c r="P28" s="7" t="s">
        <v>1</v>
      </c>
      <c r="Q28" s="19">
        <f>O28+TIME(0,5,0)</f>
        <v>0.46527777777777773</v>
      </c>
      <c r="R28" s="167">
        <f>(G28-F28)+(L28-M28)</f>
        <v>50</v>
      </c>
      <c r="S28" s="192"/>
      <c r="T28" s="23"/>
    </row>
    <row r="29" spans="1:22" ht="27" customHeight="1" x14ac:dyDescent="0.45">
      <c r="A29" s="1"/>
      <c r="B29" s="205"/>
      <c r="C29" s="6">
        <f t="shared" ref="C29:C44" si="0">E28</f>
        <v>0.46527777777777773</v>
      </c>
      <c r="D29" s="7" t="s">
        <v>1</v>
      </c>
      <c r="E29" s="8">
        <f t="shared" ref="E29:E44" si="1">C29+TIME(0,5,0)</f>
        <v>0.46874999999999994</v>
      </c>
      <c r="F29" s="87" t="s">
        <v>50</v>
      </c>
      <c r="G29" s="109" t="s">
        <v>50</v>
      </c>
      <c r="H29" s="154"/>
      <c r="I29" s="82">
        <f t="shared" ref="I29:I44" si="2">K28</f>
        <v>0.46527777777777773</v>
      </c>
      <c r="J29" s="83" t="s">
        <v>1</v>
      </c>
      <c r="K29" s="84">
        <f t="shared" ref="K29:K44" si="3">I29+TIME(0,5,0)</f>
        <v>0.46874999999999994</v>
      </c>
      <c r="L29" s="109" t="s">
        <v>50</v>
      </c>
      <c r="M29" s="109" t="s">
        <v>17</v>
      </c>
      <c r="N29" s="155"/>
      <c r="O29" s="6">
        <f t="shared" ref="O29:O44" si="4">Q28</f>
        <v>0.46527777777777773</v>
      </c>
      <c r="P29" s="7" t="s">
        <v>1</v>
      </c>
      <c r="Q29" s="19">
        <f t="shared" ref="Q29:Q44" si="5">O29+TIME(0,5,0)</f>
        <v>0.46874999999999994</v>
      </c>
      <c r="R29" s="167" t="s">
        <v>17</v>
      </c>
      <c r="S29" s="192"/>
    </row>
    <row r="30" spans="1:22" ht="27" customHeight="1" x14ac:dyDescent="0.45">
      <c r="B30" s="205"/>
      <c r="C30" s="6">
        <f t="shared" si="0"/>
        <v>0.46874999999999994</v>
      </c>
      <c r="D30" s="7" t="s">
        <v>1</v>
      </c>
      <c r="E30" s="8">
        <f t="shared" si="1"/>
        <v>0.47222222222222215</v>
      </c>
      <c r="F30" s="87" t="s">
        <v>50</v>
      </c>
      <c r="G30" s="109" t="s">
        <v>50</v>
      </c>
      <c r="H30" s="154"/>
      <c r="I30" s="82">
        <f t="shared" si="2"/>
        <v>0.46874999999999994</v>
      </c>
      <c r="J30" s="83" t="s">
        <v>1</v>
      </c>
      <c r="K30" s="84">
        <f t="shared" si="3"/>
        <v>0.47222222222222215</v>
      </c>
      <c r="L30" s="109" t="s">
        <v>50</v>
      </c>
      <c r="M30" s="109" t="s">
        <v>50</v>
      </c>
      <c r="N30" s="155"/>
      <c r="O30" s="6">
        <f t="shared" si="4"/>
        <v>0.46874999999999994</v>
      </c>
      <c r="P30" s="7" t="s">
        <v>1</v>
      </c>
      <c r="Q30" s="19">
        <f t="shared" si="5"/>
        <v>0.47222222222222215</v>
      </c>
      <c r="R30" s="167" t="s">
        <v>17</v>
      </c>
      <c r="S30" s="192"/>
    </row>
    <row r="31" spans="1:22" ht="27" customHeight="1" x14ac:dyDescent="0.45">
      <c r="B31" s="205"/>
      <c r="C31" s="6">
        <f t="shared" si="0"/>
        <v>0.47222222222222215</v>
      </c>
      <c r="D31" s="7" t="s">
        <v>1</v>
      </c>
      <c r="E31" s="8">
        <f t="shared" si="1"/>
        <v>0.47569444444444436</v>
      </c>
      <c r="F31" s="87" t="s">
        <v>50</v>
      </c>
      <c r="G31" s="109" t="s">
        <v>50</v>
      </c>
      <c r="H31" s="154"/>
      <c r="I31" s="82">
        <f t="shared" si="2"/>
        <v>0.47222222222222215</v>
      </c>
      <c r="J31" s="83" t="s">
        <v>1</v>
      </c>
      <c r="K31" s="84">
        <f t="shared" si="3"/>
        <v>0.47569444444444436</v>
      </c>
      <c r="L31" s="109" t="s">
        <v>50</v>
      </c>
      <c r="M31" s="109" t="s">
        <v>50</v>
      </c>
      <c r="N31" s="155"/>
      <c r="O31" s="6">
        <f t="shared" si="4"/>
        <v>0.47222222222222215</v>
      </c>
      <c r="P31" s="7" t="s">
        <v>1</v>
      </c>
      <c r="Q31" s="19">
        <f t="shared" si="5"/>
        <v>0.47569444444444436</v>
      </c>
      <c r="R31" s="167" t="s">
        <v>17</v>
      </c>
      <c r="S31" s="192"/>
    </row>
    <row r="32" spans="1:22" ht="27" customHeight="1" x14ac:dyDescent="0.45">
      <c r="B32" s="205"/>
      <c r="C32" s="6">
        <f t="shared" si="0"/>
        <v>0.47569444444444436</v>
      </c>
      <c r="D32" s="7" t="s">
        <v>1</v>
      </c>
      <c r="E32" s="8">
        <f t="shared" si="1"/>
        <v>0.47916666666666657</v>
      </c>
      <c r="F32" s="41"/>
      <c r="G32" s="41"/>
      <c r="H32" s="154"/>
      <c r="I32" s="82">
        <f t="shared" si="2"/>
        <v>0.47569444444444436</v>
      </c>
      <c r="J32" s="83" t="s">
        <v>1</v>
      </c>
      <c r="K32" s="84">
        <f t="shared" si="3"/>
        <v>0.47916666666666657</v>
      </c>
      <c r="L32" s="89"/>
      <c r="M32" s="118"/>
      <c r="N32" s="155"/>
      <c r="O32" s="6">
        <f t="shared" si="4"/>
        <v>0.47569444444444436</v>
      </c>
      <c r="P32" s="7" t="s">
        <v>1</v>
      </c>
      <c r="Q32" s="19">
        <f t="shared" si="5"/>
        <v>0.47916666666666657</v>
      </c>
      <c r="R32" s="167">
        <f t="shared" ref="R32:R40" si="6">(G32-F32)+(L32-M32)</f>
        <v>0</v>
      </c>
      <c r="S32" s="192"/>
    </row>
    <row r="33" spans="2:19" ht="27" customHeight="1" x14ac:dyDescent="0.45">
      <c r="B33" s="205"/>
      <c r="C33" s="6">
        <f t="shared" si="0"/>
        <v>0.47916666666666657</v>
      </c>
      <c r="D33" s="7" t="s">
        <v>1</v>
      </c>
      <c r="E33" s="8">
        <f t="shared" si="1"/>
        <v>0.48263888888888878</v>
      </c>
      <c r="F33" s="41"/>
      <c r="G33" s="41"/>
      <c r="H33" s="154"/>
      <c r="I33" s="82">
        <f t="shared" si="2"/>
        <v>0.47916666666666657</v>
      </c>
      <c r="J33" s="83" t="s">
        <v>1</v>
      </c>
      <c r="K33" s="84">
        <f t="shared" si="3"/>
        <v>0.48263888888888878</v>
      </c>
      <c r="L33" s="89"/>
      <c r="M33" s="118"/>
      <c r="N33" s="155"/>
      <c r="O33" s="6">
        <f t="shared" si="4"/>
        <v>0.47916666666666657</v>
      </c>
      <c r="P33" s="7" t="s">
        <v>1</v>
      </c>
      <c r="Q33" s="19">
        <f t="shared" si="5"/>
        <v>0.48263888888888878</v>
      </c>
      <c r="R33" s="167">
        <f t="shared" si="6"/>
        <v>0</v>
      </c>
      <c r="S33" s="192"/>
    </row>
    <row r="34" spans="2:19" ht="27" customHeight="1" x14ac:dyDescent="0.45">
      <c r="B34" s="205"/>
      <c r="C34" s="6">
        <f t="shared" si="0"/>
        <v>0.48263888888888878</v>
      </c>
      <c r="D34" s="7" t="s">
        <v>1</v>
      </c>
      <c r="E34" s="8">
        <f t="shared" si="1"/>
        <v>0.48611111111111099</v>
      </c>
      <c r="F34" s="41"/>
      <c r="G34" s="41"/>
      <c r="H34" s="154"/>
      <c r="I34" s="82">
        <f t="shared" si="2"/>
        <v>0.48263888888888878</v>
      </c>
      <c r="J34" s="83" t="s">
        <v>1</v>
      </c>
      <c r="K34" s="84">
        <f t="shared" si="3"/>
        <v>0.48611111111111099</v>
      </c>
      <c r="L34" s="89"/>
      <c r="M34" s="118"/>
      <c r="N34" s="155"/>
      <c r="O34" s="6">
        <f t="shared" si="4"/>
        <v>0.48263888888888878</v>
      </c>
      <c r="P34" s="7" t="s">
        <v>1</v>
      </c>
      <c r="Q34" s="19">
        <f t="shared" si="5"/>
        <v>0.48611111111111099</v>
      </c>
      <c r="R34" s="167">
        <f t="shared" si="6"/>
        <v>0</v>
      </c>
      <c r="S34" s="192"/>
    </row>
    <row r="35" spans="2:19" ht="27" customHeight="1" x14ac:dyDescent="0.45">
      <c r="B35" s="205"/>
      <c r="C35" s="6">
        <f t="shared" si="0"/>
        <v>0.48611111111111099</v>
      </c>
      <c r="D35" s="7" t="s">
        <v>1</v>
      </c>
      <c r="E35" s="8">
        <f t="shared" si="1"/>
        <v>0.4895833333333332</v>
      </c>
      <c r="F35" s="41"/>
      <c r="G35" s="41"/>
      <c r="H35" s="154"/>
      <c r="I35" s="82">
        <f t="shared" si="2"/>
        <v>0.48611111111111099</v>
      </c>
      <c r="J35" s="83" t="s">
        <v>1</v>
      </c>
      <c r="K35" s="84">
        <f t="shared" si="3"/>
        <v>0.4895833333333332</v>
      </c>
      <c r="L35" s="89"/>
      <c r="M35" s="118"/>
      <c r="N35" s="155"/>
      <c r="O35" s="6">
        <f t="shared" si="4"/>
        <v>0.48611111111111099</v>
      </c>
      <c r="P35" s="7" t="s">
        <v>1</v>
      </c>
      <c r="Q35" s="19">
        <f t="shared" si="5"/>
        <v>0.4895833333333332</v>
      </c>
      <c r="R35" s="167">
        <f t="shared" si="6"/>
        <v>0</v>
      </c>
      <c r="S35" s="192"/>
    </row>
    <row r="36" spans="2:19" ht="27" customHeight="1" x14ac:dyDescent="0.45">
      <c r="B36" s="205"/>
      <c r="C36" s="6">
        <f t="shared" si="0"/>
        <v>0.4895833333333332</v>
      </c>
      <c r="D36" s="7" t="s">
        <v>1</v>
      </c>
      <c r="E36" s="8">
        <f t="shared" si="1"/>
        <v>0.49305555555555541</v>
      </c>
      <c r="F36" s="41"/>
      <c r="G36" s="41"/>
      <c r="H36" s="154"/>
      <c r="I36" s="82">
        <f t="shared" si="2"/>
        <v>0.4895833333333332</v>
      </c>
      <c r="J36" s="83" t="s">
        <v>1</v>
      </c>
      <c r="K36" s="84">
        <f t="shared" si="3"/>
        <v>0.49305555555555541</v>
      </c>
      <c r="L36" s="89"/>
      <c r="M36" s="118"/>
      <c r="N36" s="155"/>
      <c r="O36" s="6">
        <f t="shared" si="4"/>
        <v>0.4895833333333332</v>
      </c>
      <c r="P36" s="7" t="s">
        <v>1</v>
      </c>
      <c r="Q36" s="19">
        <f t="shared" si="5"/>
        <v>0.49305555555555541</v>
      </c>
      <c r="R36" s="167">
        <f t="shared" si="6"/>
        <v>0</v>
      </c>
      <c r="S36" s="192"/>
    </row>
    <row r="37" spans="2:19" ht="27" customHeight="1" x14ac:dyDescent="0.45">
      <c r="B37" s="205"/>
      <c r="C37" s="6">
        <f t="shared" si="0"/>
        <v>0.49305555555555541</v>
      </c>
      <c r="D37" s="7" t="s">
        <v>1</v>
      </c>
      <c r="E37" s="8">
        <f t="shared" si="1"/>
        <v>0.49652777777777762</v>
      </c>
      <c r="F37" s="41"/>
      <c r="G37" s="41"/>
      <c r="H37" s="154"/>
      <c r="I37" s="82">
        <f t="shared" si="2"/>
        <v>0.49305555555555541</v>
      </c>
      <c r="J37" s="83" t="s">
        <v>1</v>
      </c>
      <c r="K37" s="84">
        <f t="shared" si="3"/>
        <v>0.49652777777777762</v>
      </c>
      <c r="L37" s="89"/>
      <c r="M37" s="118"/>
      <c r="N37" s="155"/>
      <c r="O37" s="6">
        <f t="shared" si="4"/>
        <v>0.49305555555555541</v>
      </c>
      <c r="P37" s="7" t="s">
        <v>1</v>
      </c>
      <c r="Q37" s="19">
        <f t="shared" si="5"/>
        <v>0.49652777777777762</v>
      </c>
      <c r="R37" s="167">
        <f t="shared" si="6"/>
        <v>0</v>
      </c>
      <c r="S37" s="192"/>
    </row>
    <row r="38" spans="2:19" ht="27" customHeight="1" x14ac:dyDescent="0.45">
      <c r="B38" s="206"/>
      <c r="C38" s="9">
        <f t="shared" si="0"/>
        <v>0.49652777777777762</v>
      </c>
      <c r="D38" s="10" t="s">
        <v>1</v>
      </c>
      <c r="E38" s="11">
        <f t="shared" si="1"/>
        <v>0.49999999999999983</v>
      </c>
      <c r="F38" s="42"/>
      <c r="G38" s="42"/>
      <c r="H38" s="154"/>
      <c r="I38" s="90">
        <f t="shared" si="2"/>
        <v>0.49652777777777762</v>
      </c>
      <c r="J38" s="91" t="s">
        <v>1</v>
      </c>
      <c r="K38" s="92">
        <f t="shared" si="3"/>
        <v>0.49999999999999983</v>
      </c>
      <c r="L38" s="93"/>
      <c r="M38" s="119"/>
      <c r="N38" s="155"/>
      <c r="O38" s="9">
        <f t="shared" si="4"/>
        <v>0.49652777777777762</v>
      </c>
      <c r="P38" s="10" t="s">
        <v>1</v>
      </c>
      <c r="Q38" s="20">
        <f t="shared" si="5"/>
        <v>0.49999999999999983</v>
      </c>
      <c r="R38" s="169">
        <f t="shared" si="6"/>
        <v>0</v>
      </c>
      <c r="S38" s="193"/>
    </row>
    <row r="39" spans="2:19" ht="27" customHeight="1" x14ac:dyDescent="0.45">
      <c r="B39" s="243" t="s">
        <v>68</v>
      </c>
      <c r="C39" s="15">
        <f t="shared" si="0"/>
        <v>0.49999999999999983</v>
      </c>
      <c r="D39" s="16" t="s">
        <v>1</v>
      </c>
      <c r="E39" s="17">
        <f t="shared" si="1"/>
        <v>0.5034722222222221</v>
      </c>
      <c r="F39" s="46">
        <v>0</v>
      </c>
      <c r="G39" s="46">
        <v>0</v>
      </c>
      <c r="H39" s="154"/>
      <c r="I39" s="96">
        <f t="shared" si="2"/>
        <v>0.49999999999999983</v>
      </c>
      <c r="J39" s="97" t="s">
        <v>1</v>
      </c>
      <c r="K39" s="98">
        <f t="shared" si="3"/>
        <v>0.5034722222222221</v>
      </c>
      <c r="L39" s="108">
        <v>2000</v>
      </c>
      <c r="M39" s="108">
        <v>1500</v>
      </c>
      <c r="N39" s="155"/>
      <c r="O39" s="15">
        <f t="shared" si="4"/>
        <v>0.49999999999999983</v>
      </c>
      <c r="P39" s="16" t="s">
        <v>1</v>
      </c>
      <c r="Q39" s="21">
        <f t="shared" si="5"/>
        <v>0.5034722222222221</v>
      </c>
      <c r="R39" s="161">
        <f t="shared" si="6"/>
        <v>500</v>
      </c>
      <c r="S39" s="108">
        <v>500</v>
      </c>
    </row>
    <row r="40" spans="2:19" ht="27" customHeight="1" x14ac:dyDescent="0.45">
      <c r="B40" s="243"/>
      <c r="C40" s="6">
        <f t="shared" si="0"/>
        <v>0.5034722222222221</v>
      </c>
      <c r="D40" s="7" t="s">
        <v>1</v>
      </c>
      <c r="E40" s="8">
        <f t="shared" si="1"/>
        <v>0.50694444444444431</v>
      </c>
      <c r="F40" s="46">
        <v>0</v>
      </c>
      <c r="G40" s="46">
        <v>0</v>
      </c>
      <c r="H40" s="154"/>
      <c r="I40" s="82">
        <f t="shared" si="2"/>
        <v>0.5034722222222221</v>
      </c>
      <c r="J40" s="83" t="s">
        <v>1</v>
      </c>
      <c r="K40" s="84">
        <f t="shared" si="3"/>
        <v>0.50694444444444431</v>
      </c>
      <c r="L40" s="117">
        <v>2050</v>
      </c>
      <c r="M40" s="117">
        <v>1550</v>
      </c>
      <c r="N40" s="155"/>
      <c r="O40" s="6">
        <f t="shared" si="4"/>
        <v>0.5034722222222221</v>
      </c>
      <c r="P40" s="7" t="s">
        <v>1</v>
      </c>
      <c r="Q40" s="19">
        <f t="shared" si="5"/>
        <v>0.50694444444444431</v>
      </c>
      <c r="R40" s="167">
        <f t="shared" si="6"/>
        <v>500</v>
      </c>
      <c r="S40" s="117">
        <v>500</v>
      </c>
    </row>
    <row r="41" spans="2:19" ht="27" customHeight="1" x14ac:dyDescent="0.45">
      <c r="B41" s="243"/>
      <c r="C41" s="6">
        <f t="shared" si="0"/>
        <v>0.50694444444444431</v>
      </c>
      <c r="D41" s="7" t="s">
        <v>1</v>
      </c>
      <c r="E41" s="8">
        <f t="shared" si="1"/>
        <v>0.51041666666666652</v>
      </c>
      <c r="F41" s="87" t="s">
        <v>50</v>
      </c>
      <c r="G41" s="109" t="s">
        <v>50</v>
      </c>
      <c r="H41" s="154"/>
      <c r="I41" s="82">
        <f t="shared" si="2"/>
        <v>0.50694444444444431</v>
      </c>
      <c r="J41" s="83" t="s">
        <v>1</v>
      </c>
      <c r="K41" s="84">
        <f t="shared" si="3"/>
        <v>0.51041666666666652</v>
      </c>
      <c r="L41" s="109" t="s">
        <v>17</v>
      </c>
      <c r="M41" s="109" t="s">
        <v>17</v>
      </c>
      <c r="N41" s="155"/>
      <c r="O41" s="6">
        <f t="shared" si="4"/>
        <v>0.50694444444444431</v>
      </c>
      <c r="P41" s="7" t="s">
        <v>1</v>
      </c>
      <c r="Q41" s="19">
        <f t="shared" si="5"/>
        <v>0.51041666666666652</v>
      </c>
      <c r="R41" s="167" t="s">
        <v>17</v>
      </c>
      <c r="S41" s="109" t="s">
        <v>17</v>
      </c>
    </row>
    <row r="42" spans="2:19" ht="27" customHeight="1" x14ac:dyDescent="0.45">
      <c r="B42" s="243"/>
      <c r="C42" s="6">
        <f t="shared" si="0"/>
        <v>0.51041666666666652</v>
      </c>
      <c r="D42" s="7" t="s">
        <v>1</v>
      </c>
      <c r="E42" s="8">
        <f t="shared" si="1"/>
        <v>0.51388888888888873</v>
      </c>
      <c r="F42" s="87" t="s">
        <v>50</v>
      </c>
      <c r="G42" s="109" t="s">
        <v>50</v>
      </c>
      <c r="H42" s="154"/>
      <c r="I42" s="82">
        <f t="shared" si="2"/>
        <v>0.51041666666666652</v>
      </c>
      <c r="J42" s="83" t="s">
        <v>1</v>
      </c>
      <c r="K42" s="84">
        <f t="shared" si="3"/>
        <v>0.51388888888888873</v>
      </c>
      <c r="L42" s="109" t="s">
        <v>17</v>
      </c>
      <c r="M42" s="109" t="s">
        <v>17</v>
      </c>
      <c r="N42" s="155"/>
      <c r="O42" s="6">
        <f t="shared" si="4"/>
        <v>0.51041666666666652</v>
      </c>
      <c r="P42" s="7" t="s">
        <v>1</v>
      </c>
      <c r="Q42" s="19">
        <f t="shared" si="5"/>
        <v>0.51388888888888873</v>
      </c>
      <c r="R42" s="167" t="s">
        <v>17</v>
      </c>
      <c r="S42" s="109" t="s">
        <v>17</v>
      </c>
    </row>
    <row r="43" spans="2:19" ht="27" customHeight="1" x14ac:dyDescent="0.45">
      <c r="B43" s="243"/>
      <c r="C43" s="6">
        <f t="shared" si="0"/>
        <v>0.51388888888888873</v>
      </c>
      <c r="D43" s="7" t="s">
        <v>1</v>
      </c>
      <c r="E43" s="8">
        <f t="shared" si="1"/>
        <v>0.51736111111111094</v>
      </c>
      <c r="F43" s="87" t="s">
        <v>50</v>
      </c>
      <c r="G43" s="109" t="s">
        <v>50</v>
      </c>
      <c r="H43" s="154"/>
      <c r="I43" s="82">
        <f t="shared" si="2"/>
        <v>0.51388888888888873</v>
      </c>
      <c r="J43" s="83" t="s">
        <v>1</v>
      </c>
      <c r="K43" s="84">
        <f t="shared" si="3"/>
        <v>0.51736111111111094</v>
      </c>
      <c r="L43" s="109" t="s">
        <v>17</v>
      </c>
      <c r="M43" s="109" t="s">
        <v>17</v>
      </c>
      <c r="N43" s="155"/>
      <c r="O43" s="6">
        <f t="shared" si="4"/>
        <v>0.51388888888888873</v>
      </c>
      <c r="P43" s="7" t="s">
        <v>1</v>
      </c>
      <c r="Q43" s="19">
        <f t="shared" si="5"/>
        <v>0.51736111111111094</v>
      </c>
      <c r="R43" s="167" t="s">
        <v>17</v>
      </c>
      <c r="S43" s="109" t="s">
        <v>17</v>
      </c>
    </row>
    <row r="44" spans="2:19" ht="27" customHeight="1" x14ac:dyDescent="0.45">
      <c r="B44" s="243"/>
      <c r="C44" s="9">
        <f t="shared" si="0"/>
        <v>0.51736111111111094</v>
      </c>
      <c r="D44" s="10" t="s">
        <v>1</v>
      </c>
      <c r="E44" s="11">
        <f t="shared" si="1"/>
        <v>0.52083333333333315</v>
      </c>
      <c r="F44" s="42"/>
      <c r="G44" s="42"/>
      <c r="H44" s="154"/>
      <c r="I44" s="90">
        <f t="shared" si="2"/>
        <v>0.51736111111111094</v>
      </c>
      <c r="J44" s="91" t="s">
        <v>1</v>
      </c>
      <c r="K44" s="92">
        <f t="shared" si="3"/>
        <v>0.52083333333333315</v>
      </c>
      <c r="L44" s="93"/>
      <c r="M44" s="93"/>
      <c r="N44" s="155"/>
      <c r="O44" s="9">
        <f t="shared" si="4"/>
        <v>0.51736111111111094</v>
      </c>
      <c r="P44" s="10" t="s">
        <v>1</v>
      </c>
      <c r="Q44" s="20">
        <f t="shared" si="5"/>
        <v>0.52083333333333315</v>
      </c>
      <c r="R44" s="168">
        <f>(G44-F44)+(L44-M44)</f>
        <v>0</v>
      </c>
      <c r="S44" s="177"/>
    </row>
    <row r="45" spans="2:19" x14ac:dyDescent="0.45">
      <c r="J45" s="156"/>
      <c r="K45" s="156"/>
      <c r="L45" s="156"/>
      <c r="M45" s="156"/>
      <c r="N45" s="156"/>
      <c r="O45" s="156"/>
      <c r="P45" s="156"/>
      <c r="Q45" s="156"/>
      <c r="R45" s="156"/>
      <c r="S45" s="156"/>
    </row>
    <row r="46" spans="2:19" x14ac:dyDescent="0.45">
      <c r="J46" s="156"/>
      <c r="K46" s="156"/>
      <c r="L46" s="156"/>
      <c r="M46" s="156"/>
      <c r="N46" s="156"/>
      <c r="O46" s="156"/>
      <c r="P46" s="156"/>
      <c r="Q46" s="156"/>
      <c r="R46" s="156"/>
      <c r="S46" s="156"/>
    </row>
    <row r="47" spans="2:19" x14ac:dyDescent="0.45">
      <c r="J47" s="156"/>
      <c r="K47" s="156"/>
      <c r="L47" s="156"/>
      <c r="M47" s="156"/>
      <c r="N47" s="156"/>
      <c r="O47" s="156"/>
      <c r="P47" s="156"/>
      <c r="Q47" s="156"/>
      <c r="R47" s="156"/>
      <c r="S47" s="156"/>
    </row>
    <row r="48" spans="2:19" x14ac:dyDescent="0.45">
      <c r="J48" s="156"/>
      <c r="K48" s="156"/>
      <c r="L48" s="156"/>
      <c r="M48" s="156"/>
      <c r="N48" s="156"/>
      <c r="O48" s="156"/>
      <c r="P48" s="156"/>
      <c r="Q48" s="156"/>
      <c r="R48" s="156"/>
      <c r="S48" s="156"/>
    </row>
    <row r="49" spans="10:19" x14ac:dyDescent="0.45">
      <c r="J49" s="156"/>
      <c r="K49" s="156"/>
      <c r="L49" s="156"/>
      <c r="M49" s="156"/>
      <c r="N49" s="156"/>
      <c r="O49" s="156"/>
      <c r="P49" s="156"/>
      <c r="Q49" s="156"/>
      <c r="R49" s="156"/>
      <c r="S49" s="156"/>
    </row>
  </sheetData>
  <mergeCells count="23">
    <mergeCell ref="B13:D13"/>
    <mergeCell ref="E13:G13"/>
    <mergeCell ref="B7:D7"/>
    <mergeCell ref="E7:G7"/>
    <mergeCell ref="B8:D8"/>
    <mergeCell ref="E8:G8"/>
    <mergeCell ref="B9:D9"/>
    <mergeCell ref="E9:G9"/>
    <mergeCell ref="B10:D10"/>
    <mergeCell ref="E10:G10"/>
    <mergeCell ref="B11:D11"/>
    <mergeCell ref="B12:D12"/>
    <mergeCell ref="E12:G12"/>
    <mergeCell ref="B14:D14"/>
    <mergeCell ref="E14:G14"/>
    <mergeCell ref="B15:D15"/>
    <mergeCell ref="E15:G15"/>
    <mergeCell ref="B26:E26"/>
    <mergeCell ref="O26:Q26"/>
    <mergeCell ref="B27:B38"/>
    <mergeCell ref="S27:S38"/>
    <mergeCell ref="B39:B44"/>
    <mergeCell ref="I26:K26"/>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915D-E9EE-47C8-9BC3-3F7CCC0C9FDD}">
  <sheetPr>
    <pageSetUpPr fitToPage="1"/>
  </sheetPr>
  <dimension ref="A1:U12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70</v>
      </c>
    </row>
    <row r="3" spans="2:7" ht="22.2" x14ac:dyDescent="0.45">
      <c r="B3" s="144" t="s">
        <v>72</v>
      </c>
    </row>
    <row r="5" spans="2:7" x14ac:dyDescent="0.45">
      <c r="B5" s="184" t="s">
        <v>0</v>
      </c>
      <c r="C5" s="185"/>
      <c r="D5" s="186"/>
      <c r="E5" s="187"/>
      <c r="F5" s="187"/>
      <c r="G5" s="187"/>
    </row>
    <row r="6" spans="2:7" x14ac:dyDescent="0.45">
      <c r="B6" s="184" t="s">
        <v>3</v>
      </c>
      <c r="C6" s="185"/>
      <c r="D6" s="186"/>
      <c r="E6" s="187"/>
      <c r="F6" s="187"/>
      <c r="G6" s="187"/>
    </row>
    <row r="7" spans="2:7" x14ac:dyDescent="0.45">
      <c r="B7" s="184" t="s">
        <v>26</v>
      </c>
      <c r="C7" s="185"/>
      <c r="D7" s="186"/>
      <c r="E7" s="188"/>
      <c r="F7" s="189"/>
      <c r="G7" s="190"/>
    </row>
    <row r="8" spans="2:7" x14ac:dyDescent="0.45">
      <c r="B8" s="178" t="s">
        <v>5</v>
      </c>
      <c r="C8" s="179"/>
      <c r="D8" s="180"/>
      <c r="E8" s="181"/>
      <c r="F8" s="182"/>
      <c r="G8" s="183"/>
    </row>
    <row r="9" spans="2:7" x14ac:dyDescent="0.45">
      <c r="B9" s="184" t="s">
        <v>7</v>
      </c>
      <c r="C9" s="185"/>
      <c r="D9" s="186"/>
      <c r="E9" s="63"/>
      <c r="F9" s="62" t="s">
        <v>4</v>
      </c>
      <c r="G9" s="25">
        <f>E9+TIME(4,0,0)</f>
        <v>0.16666666666666666</v>
      </c>
    </row>
    <row r="10" spans="2:7" x14ac:dyDescent="0.45">
      <c r="B10" s="184" t="s">
        <v>22</v>
      </c>
      <c r="C10" s="185"/>
      <c r="D10" s="186"/>
      <c r="E10" s="195"/>
      <c r="F10" s="196"/>
      <c r="G10" s="197"/>
    </row>
    <row r="11" spans="2:7" x14ac:dyDescent="0.45">
      <c r="B11" s="222" t="s">
        <v>20</v>
      </c>
      <c r="C11" s="223"/>
      <c r="D11" s="224"/>
      <c r="E11" s="195"/>
      <c r="F11" s="196"/>
      <c r="G11" s="197"/>
    </row>
    <row r="12" spans="2:7" x14ac:dyDescent="0.45">
      <c r="B12" s="30" t="s">
        <v>10</v>
      </c>
      <c r="C12" s="27"/>
      <c r="D12" s="27"/>
      <c r="E12" s="28"/>
      <c r="F12" s="28"/>
      <c r="G12" s="28"/>
    </row>
    <row r="13" spans="2:7" x14ac:dyDescent="0.45">
      <c r="B13" s="39" t="s">
        <v>12</v>
      </c>
      <c r="C13" s="27"/>
      <c r="D13" s="27"/>
      <c r="E13" s="28"/>
      <c r="F13" s="28"/>
      <c r="G13" s="28"/>
    </row>
    <row r="14" spans="2:7" x14ac:dyDescent="0.45">
      <c r="B14" s="26" t="s">
        <v>66</v>
      </c>
      <c r="C14" s="57"/>
      <c r="D14" s="57"/>
      <c r="E14" s="61"/>
      <c r="F14" s="28"/>
      <c r="G14" s="28"/>
    </row>
    <row r="15" spans="2:7" x14ac:dyDescent="0.45">
      <c r="B15" s="58"/>
      <c r="C15" s="57"/>
      <c r="D15" s="57"/>
      <c r="E15" s="61"/>
      <c r="F15" s="28"/>
      <c r="G15" s="28"/>
    </row>
    <row r="16" spans="2:7" x14ac:dyDescent="0.45">
      <c r="B16" s="58"/>
      <c r="C16" s="57"/>
      <c r="D16" s="57"/>
      <c r="E16" s="61"/>
      <c r="F16" s="28"/>
      <c r="G16" s="28"/>
    </row>
    <row r="17" spans="1:21" x14ac:dyDescent="0.45">
      <c r="B17" s="58"/>
      <c r="C17" s="58"/>
      <c r="D17" s="58"/>
      <c r="E17" s="58"/>
    </row>
    <row r="18" spans="1:21" x14ac:dyDescent="0.45">
      <c r="B18" s="58"/>
      <c r="C18" s="58"/>
      <c r="D18" s="58"/>
      <c r="E18" s="58"/>
    </row>
    <row r="19" spans="1:21" x14ac:dyDescent="0.45">
      <c r="B19" s="58"/>
      <c r="C19" s="58"/>
      <c r="D19" s="58"/>
      <c r="E19" s="58"/>
    </row>
    <row r="20" spans="1:21" x14ac:dyDescent="0.45">
      <c r="B20" s="58"/>
      <c r="C20" s="58"/>
      <c r="D20" s="58"/>
      <c r="E20" s="58"/>
    </row>
    <row r="21" spans="1:21" x14ac:dyDescent="0.45">
      <c r="B21" s="26" t="s">
        <v>11</v>
      </c>
      <c r="H21" s="24" t="s">
        <v>56</v>
      </c>
      <c r="N21" s="24" t="s">
        <v>16</v>
      </c>
    </row>
    <row r="22" spans="1:21" s="1" customFormat="1" ht="50.4" x14ac:dyDescent="0.45">
      <c r="A22" s="24"/>
      <c r="B22" s="198" t="s">
        <v>2</v>
      </c>
      <c r="C22" s="198"/>
      <c r="D22" s="198"/>
      <c r="E22" s="198"/>
      <c r="F22" s="29" t="s">
        <v>13</v>
      </c>
      <c r="H22" s="201" t="s">
        <v>2</v>
      </c>
      <c r="I22" s="202"/>
      <c r="J22" s="203"/>
      <c r="K22" s="29" t="s">
        <v>14</v>
      </c>
      <c r="L22" s="133"/>
      <c r="N22" s="201" t="s">
        <v>2</v>
      </c>
      <c r="O22" s="202"/>
      <c r="P22" s="203"/>
      <c r="Q22" s="45" t="s">
        <v>74</v>
      </c>
      <c r="R22" s="128" t="s">
        <v>49</v>
      </c>
      <c r="S22" s="134"/>
      <c r="T22" s="24"/>
    </row>
    <row r="23" spans="1:21" s="1" customFormat="1" x14ac:dyDescent="0.45">
      <c r="B23" s="204" t="s">
        <v>8</v>
      </c>
      <c r="C23" s="3">
        <f>E9</f>
        <v>0</v>
      </c>
      <c r="D23" s="4" t="s">
        <v>1</v>
      </c>
      <c r="E23" s="5">
        <f>C23+TIME(0,5,0)</f>
        <v>3.472222222222222E-3</v>
      </c>
      <c r="F23" s="40"/>
      <c r="G23" s="2"/>
      <c r="H23" s="3">
        <f>C23</f>
        <v>0</v>
      </c>
      <c r="I23" s="4" t="s">
        <v>1</v>
      </c>
      <c r="J23" s="5">
        <f>H23+TIME(0,5,0)</f>
        <v>3.472222222222222E-3</v>
      </c>
      <c r="K23" s="40"/>
      <c r="L23" s="220"/>
      <c r="M23" s="2"/>
      <c r="N23" s="3">
        <f>H23</f>
        <v>0</v>
      </c>
      <c r="O23" s="4" t="s">
        <v>1</v>
      </c>
      <c r="P23" s="18">
        <f>N23+TIME(0,5,0)</f>
        <v>3.472222222222222E-3</v>
      </c>
      <c r="Q23" s="31">
        <f t="shared" ref="Q23:Q70" si="0">K23-F23</f>
        <v>0</v>
      </c>
      <c r="R23" s="191" t="s">
        <v>15</v>
      </c>
      <c r="S23" s="221"/>
    </row>
    <row r="24" spans="1:21" s="1" customFormat="1" x14ac:dyDescent="0.45">
      <c r="B24" s="205"/>
      <c r="C24" s="6">
        <f>E23</f>
        <v>3.472222222222222E-3</v>
      </c>
      <c r="D24" s="7" t="s">
        <v>1</v>
      </c>
      <c r="E24" s="8">
        <f>C24+TIME(0,5,0)</f>
        <v>6.9444444444444441E-3</v>
      </c>
      <c r="F24" s="40"/>
      <c r="H24" s="6">
        <f>J23</f>
        <v>3.472222222222222E-3</v>
      </c>
      <c r="I24" s="7" t="s">
        <v>1</v>
      </c>
      <c r="J24" s="8">
        <f>H24+TIME(0,5,0)</f>
        <v>6.9444444444444441E-3</v>
      </c>
      <c r="K24" s="40"/>
      <c r="L24" s="220"/>
      <c r="N24" s="6">
        <f>P23</f>
        <v>3.472222222222222E-3</v>
      </c>
      <c r="O24" s="7" t="s">
        <v>1</v>
      </c>
      <c r="P24" s="19">
        <f>N24+TIME(0,5,0)</f>
        <v>6.9444444444444441E-3</v>
      </c>
      <c r="Q24" s="32">
        <f t="shared" si="0"/>
        <v>0</v>
      </c>
      <c r="R24" s="192"/>
      <c r="S24" s="221"/>
      <c r="U24" s="23"/>
    </row>
    <row r="25" spans="1:21" x14ac:dyDescent="0.45">
      <c r="A25" s="1"/>
      <c r="B25" s="205"/>
      <c r="C25" s="6">
        <f t="shared" ref="C25:C70" si="1">E24</f>
        <v>6.9444444444444441E-3</v>
      </c>
      <c r="D25" s="7" t="s">
        <v>1</v>
      </c>
      <c r="E25" s="8">
        <f t="shared" ref="E25:E70" si="2">C25+TIME(0,5,0)</f>
        <v>1.0416666666666666E-2</v>
      </c>
      <c r="F25" s="41"/>
      <c r="G25" s="2"/>
      <c r="H25" s="6">
        <f t="shared" ref="H25:H70" si="3">J24</f>
        <v>6.9444444444444441E-3</v>
      </c>
      <c r="I25" s="7" t="s">
        <v>1</v>
      </c>
      <c r="J25" s="8">
        <f t="shared" ref="J25:J70" si="4">H25+TIME(0,5,0)</f>
        <v>1.0416666666666666E-2</v>
      </c>
      <c r="K25" s="41"/>
      <c r="L25" s="220"/>
      <c r="M25" s="2"/>
      <c r="N25" s="6">
        <f t="shared" ref="N25:N70" si="5">P24</f>
        <v>6.9444444444444441E-3</v>
      </c>
      <c r="O25" s="7" t="s">
        <v>1</v>
      </c>
      <c r="P25" s="19">
        <f t="shared" ref="P25:P70" si="6">N25+TIME(0,5,0)</f>
        <v>1.0416666666666666E-2</v>
      </c>
      <c r="Q25" s="33">
        <f t="shared" si="0"/>
        <v>0</v>
      </c>
      <c r="R25" s="192"/>
      <c r="S25" s="221"/>
      <c r="T25" s="1"/>
    </row>
    <row r="26" spans="1:21" x14ac:dyDescent="0.45">
      <c r="B26" s="205"/>
      <c r="C26" s="6">
        <f t="shared" si="1"/>
        <v>1.0416666666666666E-2</v>
      </c>
      <c r="D26" s="7" t="s">
        <v>1</v>
      </c>
      <c r="E26" s="8">
        <f t="shared" si="2"/>
        <v>1.3888888888888888E-2</v>
      </c>
      <c r="F26" s="41"/>
      <c r="H26" s="6">
        <f t="shared" si="3"/>
        <v>1.0416666666666666E-2</v>
      </c>
      <c r="I26" s="7" t="s">
        <v>1</v>
      </c>
      <c r="J26" s="8">
        <f t="shared" si="4"/>
        <v>1.3888888888888888E-2</v>
      </c>
      <c r="K26" s="41"/>
      <c r="L26" s="220"/>
      <c r="N26" s="6">
        <f t="shared" si="5"/>
        <v>1.0416666666666666E-2</v>
      </c>
      <c r="O26" s="7" t="s">
        <v>1</v>
      </c>
      <c r="P26" s="19">
        <f t="shared" si="6"/>
        <v>1.3888888888888888E-2</v>
      </c>
      <c r="Q26" s="33">
        <f t="shared" si="0"/>
        <v>0</v>
      </c>
      <c r="R26" s="192"/>
      <c r="S26" s="221"/>
    </row>
    <row r="27" spans="1:21" x14ac:dyDescent="0.45">
      <c r="B27" s="205"/>
      <c r="C27" s="6">
        <f t="shared" si="1"/>
        <v>1.3888888888888888E-2</v>
      </c>
      <c r="D27" s="7" t="s">
        <v>1</v>
      </c>
      <c r="E27" s="8">
        <f t="shared" si="2"/>
        <v>1.7361111111111112E-2</v>
      </c>
      <c r="F27" s="41"/>
      <c r="H27" s="6">
        <f t="shared" si="3"/>
        <v>1.3888888888888888E-2</v>
      </c>
      <c r="I27" s="7" t="s">
        <v>1</v>
      </c>
      <c r="J27" s="8">
        <f t="shared" si="4"/>
        <v>1.7361111111111112E-2</v>
      </c>
      <c r="K27" s="41"/>
      <c r="L27" s="220"/>
      <c r="N27" s="6">
        <f t="shared" si="5"/>
        <v>1.3888888888888888E-2</v>
      </c>
      <c r="O27" s="7" t="s">
        <v>1</v>
      </c>
      <c r="P27" s="19">
        <f t="shared" si="6"/>
        <v>1.7361111111111112E-2</v>
      </c>
      <c r="Q27" s="33">
        <f t="shared" si="0"/>
        <v>0</v>
      </c>
      <c r="R27" s="192"/>
      <c r="S27" s="221"/>
    </row>
    <row r="28" spans="1:21" x14ac:dyDescent="0.45">
      <c r="B28" s="205"/>
      <c r="C28" s="6">
        <f t="shared" si="1"/>
        <v>1.7361111111111112E-2</v>
      </c>
      <c r="D28" s="7" t="s">
        <v>1</v>
      </c>
      <c r="E28" s="8">
        <f t="shared" si="2"/>
        <v>2.0833333333333336E-2</v>
      </c>
      <c r="F28" s="41"/>
      <c r="H28" s="6">
        <f t="shared" si="3"/>
        <v>1.7361111111111112E-2</v>
      </c>
      <c r="I28" s="7" t="s">
        <v>1</v>
      </c>
      <c r="J28" s="8">
        <f t="shared" si="4"/>
        <v>2.0833333333333336E-2</v>
      </c>
      <c r="K28" s="41"/>
      <c r="L28" s="220"/>
      <c r="N28" s="6">
        <f t="shared" si="5"/>
        <v>1.7361111111111112E-2</v>
      </c>
      <c r="O28" s="7" t="s">
        <v>1</v>
      </c>
      <c r="P28" s="19">
        <f t="shared" si="6"/>
        <v>2.0833333333333336E-2</v>
      </c>
      <c r="Q28" s="32">
        <f t="shared" si="0"/>
        <v>0</v>
      </c>
      <c r="R28" s="192"/>
      <c r="S28" s="221"/>
    </row>
    <row r="29" spans="1:21" x14ac:dyDescent="0.45">
      <c r="B29" s="205"/>
      <c r="C29" s="6">
        <f t="shared" si="1"/>
        <v>2.0833333333333336E-2</v>
      </c>
      <c r="D29" s="7" t="s">
        <v>1</v>
      </c>
      <c r="E29" s="8">
        <f t="shared" si="2"/>
        <v>2.4305555555555559E-2</v>
      </c>
      <c r="F29" s="41"/>
      <c r="H29" s="6">
        <f t="shared" si="3"/>
        <v>2.0833333333333336E-2</v>
      </c>
      <c r="I29" s="7" t="s">
        <v>1</v>
      </c>
      <c r="J29" s="8">
        <f t="shared" si="4"/>
        <v>2.4305555555555559E-2</v>
      </c>
      <c r="K29" s="41"/>
      <c r="L29" s="220"/>
      <c r="N29" s="6">
        <f t="shared" si="5"/>
        <v>2.0833333333333336E-2</v>
      </c>
      <c r="O29" s="7" t="s">
        <v>1</v>
      </c>
      <c r="P29" s="19">
        <f t="shared" si="6"/>
        <v>2.4305555555555559E-2</v>
      </c>
      <c r="Q29" s="32">
        <f t="shared" si="0"/>
        <v>0</v>
      </c>
      <c r="R29" s="192"/>
      <c r="S29" s="221"/>
    </row>
    <row r="30" spans="1:21" x14ac:dyDescent="0.45">
      <c r="B30" s="205"/>
      <c r="C30" s="6">
        <f t="shared" si="1"/>
        <v>2.4305555555555559E-2</v>
      </c>
      <c r="D30" s="7" t="s">
        <v>1</v>
      </c>
      <c r="E30" s="8">
        <f t="shared" si="2"/>
        <v>2.7777777777777783E-2</v>
      </c>
      <c r="F30" s="41"/>
      <c r="H30" s="6">
        <f t="shared" si="3"/>
        <v>2.4305555555555559E-2</v>
      </c>
      <c r="I30" s="7" t="s">
        <v>1</v>
      </c>
      <c r="J30" s="8">
        <f t="shared" si="4"/>
        <v>2.7777777777777783E-2</v>
      </c>
      <c r="K30" s="41"/>
      <c r="L30" s="220"/>
      <c r="N30" s="6">
        <f t="shared" si="5"/>
        <v>2.4305555555555559E-2</v>
      </c>
      <c r="O30" s="7" t="s">
        <v>1</v>
      </c>
      <c r="P30" s="19">
        <f t="shared" si="6"/>
        <v>2.7777777777777783E-2</v>
      </c>
      <c r="Q30" s="32">
        <f t="shared" si="0"/>
        <v>0</v>
      </c>
      <c r="R30" s="192"/>
      <c r="S30" s="221"/>
    </row>
    <row r="31" spans="1:21" x14ac:dyDescent="0.45">
      <c r="B31" s="205"/>
      <c r="C31" s="6">
        <f t="shared" si="1"/>
        <v>2.7777777777777783E-2</v>
      </c>
      <c r="D31" s="7" t="s">
        <v>1</v>
      </c>
      <c r="E31" s="8">
        <f t="shared" si="2"/>
        <v>3.1250000000000007E-2</v>
      </c>
      <c r="F31" s="41"/>
      <c r="H31" s="6">
        <f t="shared" si="3"/>
        <v>2.7777777777777783E-2</v>
      </c>
      <c r="I31" s="7" t="s">
        <v>1</v>
      </c>
      <c r="J31" s="8">
        <f t="shared" si="4"/>
        <v>3.1250000000000007E-2</v>
      </c>
      <c r="K31" s="41"/>
      <c r="L31" s="220"/>
      <c r="N31" s="6">
        <f t="shared" si="5"/>
        <v>2.7777777777777783E-2</v>
      </c>
      <c r="O31" s="7" t="s">
        <v>1</v>
      </c>
      <c r="P31" s="19">
        <f t="shared" si="6"/>
        <v>3.1250000000000007E-2</v>
      </c>
      <c r="Q31" s="32">
        <f t="shared" si="0"/>
        <v>0</v>
      </c>
      <c r="R31" s="192"/>
      <c r="S31" s="221"/>
    </row>
    <row r="32" spans="1:21" x14ac:dyDescent="0.45">
      <c r="B32" s="205"/>
      <c r="C32" s="6">
        <f t="shared" si="1"/>
        <v>3.1250000000000007E-2</v>
      </c>
      <c r="D32" s="7" t="s">
        <v>1</v>
      </c>
      <c r="E32" s="8">
        <f t="shared" si="2"/>
        <v>3.4722222222222231E-2</v>
      </c>
      <c r="F32" s="41"/>
      <c r="H32" s="6">
        <f t="shared" si="3"/>
        <v>3.1250000000000007E-2</v>
      </c>
      <c r="I32" s="7" t="s">
        <v>1</v>
      </c>
      <c r="J32" s="8">
        <f t="shared" si="4"/>
        <v>3.4722222222222231E-2</v>
      </c>
      <c r="K32" s="41"/>
      <c r="L32" s="220"/>
      <c r="N32" s="6">
        <f t="shared" si="5"/>
        <v>3.1250000000000007E-2</v>
      </c>
      <c r="O32" s="7" t="s">
        <v>1</v>
      </c>
      <c r="P32" s="19">
        <f t="shared" si="6"/>
        <v>3.4722222222222231E-2</v>
      </c>
      <c r="Q32" s="32">
        <f t="shared" si="0"/>
        <v>0</v>
      </c>
      <c r="R32" s="192"/>
      <c r="S32" s="221"/>
    </row>
    <row r="33" spans="2:19" x14ac:dyDescent="0.45">
      <c r="B33" s="205"/>
      <c r="C33" s="6">
        <f t="shared" si="1"/>
        <v>3.4722222222222231E-2</v>
      </c>
      <c r="D33" s="7" t="s">
        <v>1</v>
      </c>
      <c r="E33" s="8">
        <f t="shared" si="2"/>
        <v>3.8194444444444454E-2</v>
      </c>
      <c r="F33" s="41"/>
      <c r="H33" s="6">
        <f t="shared" si="3"/>
        <v>3.4722222222222231E-2</v>
      </c>
      <c r="I33" s="7" t="s">
        <v>1</v>
      </c>
      <c r="J33" s="8">
        <f t="shared" si="4"/>
        <v>3.8194444444444454E-2</v>
      </c>
      <c r="K33" s="41"/>
      <c r="L33" s="220"/>
      <c r="N33" s="6">
        <f t="shared" si="5"/>
        <v>3.4722222222222231E-2</v>
      </c>
      <c r="O33" s="7" t="s">
        <v>1</v>
      </c>
      <c r="P33" s="19">
        <f t="shared" si="6"/>
        <v>3.8194444444444454E-2</v>
      </c>
      <c r="Q33" s="32">
        <f t="shared" si="0"/>
        <v>0</v>
      </c>
      <c r="R33" s="192"/>
      <c r="S33" s="221"/>
    </row>
    <row r="34" spans="2:19" x14ac:dyDescent="0.45">
      <c r="B34" s="206"/>
      <c r="C34" s="9">
        <f t="shared" si="1"/>
        <v>3.8194444444444454E-2</v>
      </c>
      <c r="D34" s="10" t="s">
        <v>1</v>
      </c>
      <c r="E34" s="11">
        <f t="shared" si="2"/>
        <v>4.1666666666666678E-2</v>
      </c>
      <c r="F34" s="42"/>
      <c r="H34" s="9">
        <f t="shared" si="3"/>
        <v>3.8194444444444454E-2</v>
      </c>
      <c r="I34" s="10" t="s">
        <v>1</v>
      </c>
      <c r="J34" s="11">
        <f t="shared" si="4"/>
        <v>4.1666666666666678E-2</v>
      </c>
      <c r="K34" s="42"/>
      <c r="L34" s="220"/>
      <c r="N34" s="9">
        <f t="shared" si="5"/>
        <v>3.8194444444444454E-2</v>
      </c>
      <c r="O34" s="10" t="s">
        <v>1</v>
      </c>
      <c r="P34" s="20">
        <f t="shared" si="6"/>
        <v>4.1666666666666678E-2</v>
      </c>
      <c r="Q34" s="34">
        <f t="shared" si="0"/>
        <v>0</v>
      </c>
      <c r="R34" s="193"/>
      <c r="S34" s="221"/>
    </row>
    <row r="35" spans="2:19" x14ac:dyDescent="0.45">
      <c r="B35" s="199" t="s">
        <v>9</v>
      </c>
      <c r="C35" s="15">
        <f t="shared" si="1"/>
        <v>4.1666666666666678E-2</v>
      </c>
      <c r="D35" s="16" t="s">
        <v>1</v>
      </c>
      <c r="E35" s="17">
        <f t="shared" si="2"/>
        <v>4.5138888888888902E-2</v>
      </c>
      <c r="F35" s="40"/>
      <c r="H35" s="15">
        <f t="shared" si="3"/>
        <v>4.1666666666666678E-2</v>
      </c>
      <c r="I35" s="16" t="s">
        <v>1</v>
      </c>
      <c r="J35" s="17">
        <f t="shared" si="4"/>
        <v>4.5138888888888902E-2</v>
      </c>
      <c r="K35" s="40"/>
      <c r="L35" s="130"/>
      <c r="N35" s="15">
        <f t="shared" si="5"/>
        <v>4.1666666666666678E-2</v>
      </c>
      <c r="O35" s="16" t="s">
        <v>1</v>
      </c>
      <c r="P35" s="21">
        <f t="shared" si="6"/>
        <v>4.5138888888888902E-2</v>
      </c>
      <c r="Q35" s="32">
        <f t="shared" si="0"/>
        <v>0</v>
      </c>
      <c r="R35" s="135"/>
      <c r="S35" s="130" t="str">
        <f t="shared" ref="S35:S70" si="7">IF(L35="","",L35-F35)</f>
        <v/>
      </c>
    </row>
    <row r="36" spans="2:19" x14ac:dyDescent="0.45">
      <c r="B36" s="199"/>
      <c r="C36" s="6">
        <f t="shared" si="1"/>
        <v>4.5138888888888902E-2</v>
      </c>
      <c r="D36" s="7" t="s">
        <v>1</v>
      </c>
      <c r="E36" s="8">
        <f t="shared" si="2"/>
        <v>4.8611111111111126E-2</v>
      </c>
      <c r="F36" s="40"/>
      <c r="H36" s="6">
        <f t="shared" si="3"/>
        <v>4.5138888888888902E-2</v>
      </c>
      <c r="I36" s="7" t="s">
        <v>1</v>
      </c>
      <c r="J36" s="8">
        <f t="shared" si="4"/>
        <v>4.8611111111111126E-2</v>
      </c>
      <c r="K36" s="40"/>
      <c r="L36" s="130"/>
      <c r="N36" s="6">
        <f t="shared" si="5"/>
        <v>4.5138888888888902E-2</v>
      </c>
      <c r="O36" s="7" t="s">
        <v>1</v>
      </c>
      <c r="P36" s="19">
        <f t="shared" si="6"/>
        <v>4.8611111111111126E-2</v>
      </c>
      <c r="Q36" s="32">
        <f t="shared" si="0"/>
        <v>0</v>
      </c>
      <c r="R36" s="136"/>
      <c r="S36" s="130" t="str">
        <f t="shared" si="7"/>
        <v/>
      </c>
    </row>
    <row r="37" spans="2:19" x14ac:dyDescent="0.45">
      <c r="B37" s="199"/>
      <c r="C37" s="6">
        <f t="shared" si="1"/>
        <v>4.8611111111111126E-2</v>
      </c>
      <c r="D37" s="7" t="s">
        <v>1</v>
      </c>
      <c r="E37" s="8">
        <f t="shared" si="2"/>
        <v>5.208333333333335E-2</v>
      </c>
      <c r="F37" s="41"/>
      <c r="H37" s="6">
        <f t="shared" si="3"/>
        <v>4.8611111111111126E-2</v>
      </c>
      <c r="I37" s="7" t="s">
        <v>1</v>
      </c>
      <c r="J37" s="8">
        <f t="shared" si="4"/>
        <v>5.208333333333335E-2</v>
      </c>
      <c r="K37" s="41"/>
      <c r="L37" s="131"/>
      <c r="N37" s="6">
        <f t="shared" si="5"/>
        <v>4.8611111111111126E-2</v>
      </c>
      <c r="O37" s="7" t="s">
        <v>1</v>
      </c>
      <c r="P37" s="19">
        <f t="shared" si="6"/>
        <v>5.208333333333335E-2</v>
      </c>
      <c r="Q37" s="33">
        <f t="shared" si="0"/>
        <v>0</v>
      </c>
      <c r="R37" s="136"/>
      <c r="S37" s="130" t="str">
        <f t="shared" si="7"/>
        <v/>
      </c>
    </row>
    <row r="38" spans="2:19" x14ac:dyDescent="0.45">
      <c r="B38" s="199"/>
      <c r="C38" s="6">
        <f t="shared" si="1"/>
        <v>5.208333333333335E-2</v>
      </c>
      <c r="D38" s="7" t="s">
        <v>1</v>
      </c>
      <c r="E38" s="8">
        <f t="shared" si="2"/>
        <v>5.5555555555555573E-2</v>
      </c>
      <c r="F38" s="41"/>
      <c r="H38" s="6">
        <f t="shared" si="3"/>
        <v>5.208333333333335E-2</v>
      </c>
      <c r="I38" s="7" t="s">
        <v>1</v>
      </c>
      <c r="J38" s="8">
        <f t="shared" si="4"/>
        <v>5.5555555555555573E-2</v>
      </c>
      <c r="K38" s="41"/>
      <c r="L38" s="131"/>
      <c r="N38" s="6">
        <f t="shared" si="5"/>
        <v>5.208333333333335E-2</v>
      </c>
      <c r="O38" s="7" t="s">
        <v>1</v>
      </c>
      <c r="P38" s="19">
        <f t="shared" si="6"/>
        <v>5.5555555555555573E-2</v>
      </c>
      <c r="Q38" s="33">
        <f t="shared" si="0"/>
        <v>0</v>
      </c>
      <c r="R38" s="136"/>
      <c r="S38" s="130" t="str">
        <f t="shared" si="7"/>
        <v/>
      </c>
    </row>
    <row r="39" spans="2:19" x14ac:dyDescent="0.45">
      <c r="B39" s="199"/>
      <c r="C39" s="6">
        <f t="shared" si="1"/>
        <v>5.5555555555555573E-2</v>
      </c>
      <c r="D39" s="7" t="s">
        <v>1</v>
      </c>
      <c r="E39" s="8">
        <f t="shared" si="2"/>
        <v>5.9027777777777797E-2</v>
      </c>
      <c r="F39" s="41"/>
      <c r="H39" s="6">
        <f t="shared" si="3"/>
        <v>5.5555555555555573E-2</v>
      </c>
      <c r="I39" s="7" t="s">
        <v>1</v>
      </c>
      <c r="J39" s="8">
        <f t="shared" si="4"/>
        <v>5.9027777777777797E-2</v>
      </c>
      <c r="K39" s="41"/>
      <c r="L39" s="131"/>
      <c r="N39" s="6">
        <f t="shared" si="5"/>
        <v>5.5555555555555573E-2</v>
      </c>
      <c r="O39" s="7" t="s">
        <v>1</v>
      </c>
      <c r="P39" s="19">
        <f t="shared" si="6"/>
        <v>5.9027777777777797E-2</v>
      </c>
      <c r="Q39" s="33">
        <f t="shared" si="0"/>
        <v>0</v>
      </c>
      <c r="R39" s="136"/>
      <c r="S39" s="130" t="str">
        <f t="shared" si="7"/>
        <v/>
      </c>
    </row>
    <row r="40" spans="2:19" x14ac:dyDescent="0.45">
      <c r="B40" s="199"/>
      <c r="C40" s="6">
        <f t="shared" si="1"/>
        <v>5.9027777777777797E-2</v>
      </c>
      <c r="D40" s="7" t="s">
        <v>1</v>
      </c>
      <c r="E40" s="8">
        <f t="shared" si="2"/>
        <v>6.2500000000000014E-2</v>
      </c>
      <c r="F40" s="41"/>
      <c r="H40" s="6">
        <f t="shared" si="3"/>
        <v>5.9027777777777797E-2</v>
      </c>
      <c r="I40" s="7" t="s">
        <v>1</v>
      </c>
      <c r="J40" s="8">
        <f t="shared" si="4"/>
        <v>6.2500000000000014E-2</v>
      </c>
      <c r="K40" s="41"/>
      <c r="L40" s="130"/>
      <c r="N40" s="6">
        <f t="shared" si="5"/>
        <v>5.9027777777777797E-2</v>
      </c>
      <c r="O40" s="7" t="s">
        <v>1</v>
      </c>
      <c r="P40" s="19">
        <f t="shared" si="6"/>
        <v>6.2500000000000014E-2</v>
      </c>
      <c r="Q40" s="32">
        <f t="shared" si="0"/>
        <v>0</v>
      </c>
      <c r="R40" s="136"/>
      <c r="S40" s="130" t="str">
        <f t="shared" si="7"/>
        <v/>
      </c>
    </row>
    <row r="41" spans="2:19" x14ac:dyDescent="0.45">
      <c r="B41" s="199"/>
      <c r="C41" s="6">
        <f t="shared" si="1"/>
        <v>6.2500000000000014E-2</v>
      </c>
      <c r="D41" s="7" t="s">
        <v>1</v>
      </c>
      <c r="E41" s="8">
        <f t="shared" si="2"/>
        <v>6.5972222222222238E-2</v>
      </c>
      <c r="F41" s="41"/>
      <c r="H41" s="6">
        <f t="shared" si="3"/>
        <v>6.2500000000000014E-2</v>
      </c>
      <c r="I41" s="7" t="s">
        <v>1</v>
      </c>
      <c r="J41" s="8">
        <f t="shared" si="4"/>
        <v>6.5972222222222238E-2</v>
      </c>
      <c r="K41" s="41"/>
      <c r="L41" s="130"/>
      <c r="N41" s="6">
        <f t="shared" si="5"/>
        <v>6.2500000000000014E-2</v>
      </c>
      <c r="O41" s="7" t="s">
        <v>1</v>
      </c>
      <c r="P41" s="19">
        <f t="shared" si="6"/>
        <v>6.5972222222222238E-2</v>
      </c>
      <c r="Q41" s="32">
        <f t="shared" si="0"/>
        <v>0</v>
      </c>
      <c r="R41" s="136"/>
      <c r="S41" s="130" t="str">
        <f t="shared" si="7"/>
        <v/>
      </c>
    </row>
    <row r="42" spans="2:19" x14ac:dyDescent="0.45">
      <c r="B42" s="199"/>
      <c r="C42" s="6">
        <f t="shared" si="1"/>
        <v>6.5972222222222238E-2</v>
      </c>
      <c r="D42" s="7" t="s">
        <v>1</v>
      </c>
      <c r="E42" s="8">
        <f t="shared" si="2"/>
        <v>6.9444444444444461E-2</v>
      </c>
      <c r="F42" s="41"/>
      <c r="H42" s="6">
        <f t="shared" si="3"/>
        <v>6.5972222222222238E-2</v>
      </c>
      <c r="I42" s="7" t="s">
        <v>1</v>
      </c>
      <c r="J42" s="8">
        <f t="shared" si="4"/>
        <v>6.9444444444444461E-2</v>
      </c>
      <c r="K42" s="41"/>
      <c r="L42" s="130"/>
      <c r="N42" s="6">
        <f t="shared" si="5"/>
        <v>6.5972222222222238E-2</v>
      </c>
      <c r="O42" s="7" t="s">
        <v>1</v>
      </c>
      <c r="P42" s="19">
        <f t="shared" si="6"/>
        <v>6.9444444444444461E-2</v>
      </c>
      <c r="Q42" s="32">
        <f t="shared" si="0"/>
        <v>0</v>
      </c>
      <c r="R42" s="136"/>
      <c r="S42" s="130" t="str">
        <f t="shared" si="7"/>
        <v/>
      </c>
    </row>
    <row r="43" spans="2:19" x14ac:dyDescent="0.45">
      <c r="B43" s="199"/>
      <c r="C43" s="6">
        <f t="shared" si="1"/>
        <v>6.9444444444444461E-2</v>
      </c>
      <c r="D43" s="7" t="s">
        <v>1</v>
      </c>
      <c r="E43" s="8">
        <f t="shared" si="2"/>
        <v>7.2916666666666685E-2</v>
      </c>
      <c r="F43" s="41"/>
      <c r="H43" s="6">
        <f t="shared" si="3"/>
        <v>6.9444444444444461E-2</v>
      </c>
      <c r="I43" s="7" t="s">
        <v>1</v>
      </c>
      <c r="J43" s="8">
        <f t="shared" si="4"/>
        <v>7.2916666666666685E-2</v>
      </c>
      <c r="K43" s="41"/>
      <c r="L43" s="130"/>
      <c r="N43" s="6">
        <f t="shared" si="5"/>
        <v>6.9444444444444461E-2</v>
      </c>
      <c r="O43" s="7" t="s">
        <v>1</v>
      </c>
      <c r="P43" s="19">
        <f t="shared" si="6"/>
        <v>7.2916666666666685E-2</v>
      </c>
      <c r="Q43" s="32">
        <f t="shared" si="0"/>
        <v>0</v>
      </c>
      <c r="R43" s="136"/>
      <c r="S43" s="130" t="str">
        <f t="shared" si="7"/>
        <v/>
      </c>
    </row>
    <row r="44" spans="2:19" x14ac:dyDescent="0.45">
      <c r="B44" s="199"/>
      <c r="C44" s="6">
        <f t="shared" si="1"/>
        <v>7.2916666666666685E-2</v>
      </c>
      <c r="D44" s="7" t="s">
        <v>1</v>
      </c>
      <c r="E44" s="8">
        <f t="shared" si="2"/>
        <v>7.6388888888888909E-2</v>
      </c>
      <c r="F44" s="41"/>
      <c r="H44" s="6">
        <f t="shared" si="3"/>
        <v>7.2916666666666685E-2</v>
      </c>
      <c r="I44" s="7" t="s">
        <v>1</v>
      </c>
      <c r="J44" s="8">
        <f t="shared" si="4"/>
        <v>7.6388888888888909E-2</v>
      </c>
      <c r="K44" s="41"/>
      <c r="L44" s="130"/>
      <c r="N44" s="6">
        <f t="shared" si="5"/>
        <v>7.2916666666666685E-2</v>
      </c>
      <c r="O44" s="7" t="s">
        <v>1</v>
      </c>
      <c r="P44" s="19">
        <f t="shared" si="6"/>
        <v>7.6388888888888909E-2</v>
      </c>
      <c r="Q44" s="32">
        <f t="shared" si="0"/>
        <v>0</v>
      </c>
      <c r="R44" s="136"/>
      <c r="S44" s="130" t="str">
        <f t="shared" si="7"/>
        <v/>
      </c>
    </row>
    <row r="45" spans="2:19" x14ac:dyDescent="0.45">
      <c r="B45" s="199"/>
      <c r="C45" s="6">
        <f t="shared" si="1"/>
        <v>7.6388888888888909E-2</v>
      </c>
      <c r="D45" s="7" t="s">
        <v>1</v>
      </c>
      <c r="E45" s="8">
        <f t="shared" si="2"/>
        <v>7.9861111111111133E-2</v>
      </c>
      <c r="F45" s="41"/>
      <c r="H45" s="6">
        <f t="shared" si="3"/>
        <v>7.6388888888888909E-2</v>
      </c>
      <c r="I45" s="7" t="s">
        <v>1</v>
      </c>
      <c r="J45" s="8">
        <f t="shared" si="4"/>
        <v>7.9861111111111133E-2</v>
      </c>
      <c r="K45" s="41"/>
      <c r="L45" s="130"/>
      <c r="N45" s="6">
        <f t="shared" si="5"/>
        <v>7.6388888888888909E-2</v>
      </c>
      <c r="O45" s="7" t="s">
        <v>1</v>
      </c>
      <c r="P45" s="19">
        <f t="shared" si="6"/>
        <v>7.9861111111111133E-2</v>
      </c>
      <c r="Q45" s="32">
        <f t="shared" si="0"/>
        <v>0</v>
      </c>
      <c r="R45" s="136"/>
      <c r="S45" s="130" t="str">
        <f t="shared" si="7"/>
        <v/>
      </c>
    </row>
    <row r="46" spans="2:19" x14ac:dyDescent="0.45">
      <c r="B46" s="199"/>
      <c r="C46" s="12">
        <f t="shared" si="1"/>
        <v>7.9861111111111133E-2</v>
      </c>
      <c r="D46" s="13" t="s">
        <v>1</v>
      </c>
      <c r="E46" s="14">
        <f t="shared" si="2"/>
        <v>8.3333333333333356E-2</v>
      </c>
      <c r="F46" s="43"/>
      <c r="H46" s="12">
        <f t="shared" si="3"/>
        <v>7.9861111111111133E-2</v>
      </c>
      <c r="I46" s="13" t="s">
        <v>1</v>
      </c>
      <c r="J46" s="14">
        <f t="shared" si="4"/>
        <v>8.3333333333333356E-2</v>
      </c>
      <c r="K46" s="43"/>
      <c r="L46" s="130"/>
      <c r="N46" s="12">
        <f t="shared" si="5"/>
        <v>7.9861111111111133E-2</v>
      </c>
      <c r="O46" s="13" t="s">
        <v>1</v>
      </c>
      <c r="P46" s="22">
        <f t="shared" si="6"/>
        <v>8.3333333333333356E-2</v>
      </c>
      <c r="Q46" s="35">
        <f t="shared" si="0"/>
        <v>0</v>
      </c>
      <c r="R46" s="137"/>
      <c r="S46" s="130" t="str">
        <f t="shared" si="7"/>
        <v/>
      </c>
    </row>
    <row r="47" spans="2:19" x14ac:dyDescent="0.45">
      <c r="B47" s="199"/>
      <c r="C47" s="3">
        <f t="shared" si="1"/>
        <v>8.3333333333333356E-2</v>
      </c>
      <c r="D47" s="4" t="s">
        <v>1</v>
      </c>
      <c r="E47" s="5">
        <f t="shared" si="2"/>
        <v>8.680555555555558E-2</v>
      </c>
      <c r="F47" s="44"/>
      <c r="H47" s="3">
        <f t="shared" si="3"/>
        <v>8.3333333333333356E-2</v>
      </c>
      <c r="I47" s="4" t="s">
        <v>1</v>
      </c>
      <c r="J47" s="5">
        <f t="shared" si="4"/>
        <v>8.680555555555558E-2</v>
      </c>
      <c r="K47" s="44"/>
      <c r="L47" s="130"/>
      <c r="N47" s="3">
        <f t="shared" si="5"/>
        <v>8.3333333333333356E-2</v>
      </c>
      <c r="O47" s="4" t="s">
        <v>1</v>
      </c>
      <c r="P47" s="18">
        <f t="shared" si="6"/>
        <v>8.680555555555558E-2</v>
      </c>
      <c r="Q47" s="36">
        <f t="shared" si="0"/>
        <v>0</v>
      </c>
      <c r="R47" s="136"/>
      <c r="S47" s="130" t="str">
        <f t="shared" si="7"/>
        <v/>
      </c>
    </row>
    <row r="48" spans="2:19" x14ac:dyDescent="0.45">
      <c r="B48" s="199"/>
      <c r="C48" s="6">
        <f t="shared" si="1"/>
        <v>8.680555555555558E-2</v>
      </c>
      <c r="D48" s="7" t="s">
        <v>1</v>
      </c>
      <c r="E48" s="8">
        <f t="shared" si="2"/>
        <v>9.0277777777777804E-2</v>
      </c>
      <c r="F48" s="41"/>
      <c r="H48" s="6">
        <f t="shared" si="3"/>
        <v>8.680555555555558E-2</v>
      </c>
      <c r="I48" s="7" t="s">
        <v>1</v>
      </c>
      <c r="J48" s="8">
        <f t="shared" si="4"/>
        <v>9.0277777777777804E-2</v>
      </c>
      <c r="K48" s="41"/>
      <c r="L48" s="130"/>
      <c r="N48" s="6">
        <f t="shared" si="5"/>
        <v>8.680555555555558E-2</v>
      </c>
      <c r="O48" s="7" t="s">
        <v>1</v>
      </c>
      <c r="P48" s="19">
        <f t="shared" si="6"/>
        <v>9.0277777777777804E-2</v>
      </c>
      <c r="Q48" s="32">
        <f t="shared" si="0"/>
        <v>0</v>
      </c>
      <c r="R48" s="136"/>
      <c r="S48" s="130" t="str">
        <f t="shared" si="7"/>
        <v/>
      </c>
    </row>
    <row r="49" spans="2:19" x14ac:dyDescent="0.45">
      <c r="B49" s="199"/>
      <c r="C49" s="6">
        <f t="shared" si="1"/>
        <v>9.0277777777777804E-2</v>
      </c>
      <c r="D49" s="7" t="s">
        <v>1</v>
      </c>
      <c r="E49" s="8">
        <f t="shared" si="2"/>
        <v>9.3750000000000028E-2</v>
      </c>
      <c r="F49" s="41"/>
      <c r="H49" s="6">
        <f t="shared" si="3"/>
        <v>9.0277777777777804E-2</v>
      </c>
      <c r="I49" s="7" t="s">
        <v>1</v>
      </c>
      <c r="J49" s="8">
        <f t="shared" si="4"/>
        <v>9.3750000000000028E-2</v>
      </c>
      <c r="K49" s="41"/>
      <c r="L49" s="130"/>
      <c r="N49" s="6">
        <f t="shared" si="5"/>
        <v>9.0277777777777804E-2</v>
      </c>
      <c r="O49" s="7" t="s">
        <v>1</v>
      </c>
      <c r="P49" s="19">
        <f t="shared" si="6"/>
        <v>9.3750000000000028E-2</v>
      </c>
      <c r="Q49" s="32">
        <f t="shared" si="0"/>
        <v>0</v>
      </c>
      <c r="R49" s="136"/>
      <c r="S49" s="130" t="str">
        <f t="shared" si="7"/>
        <v/>
      </c>
    </row>
    <row r="50" spans="2:19" x14ac:dyDescent="0.45">
      <c r="B50" s="199"/>
      <c r="C50" s="6">
        <f t="shared" si="1"/>
        <v>9.3750000000000028E-2</v>
      </c>
      <c r="D50" s="7" t="s">
        <v>1</v>
      </c>
      <c r="E50" s="8">
        <f t="shared" si="2"/>
        <v>9.7222222222222252E-2</v>
      </c>
      <c r="F50" s="41"/>
      <c r="H50" s="6">
        <f t="shared" si="3"/>
        <v>9.3750000000000028E-2</v>
      </c>
      <c r="I50" s="7" t="s">
        <v>1</v>
      </c>
      <c r="J50" s="8">
        <f t="shared" si="4"/>
        <v>9.7222222222222252E-2</v>
      </c>
      <c r="K50" s="41"/>
      <c r="L50" s="130"/>
      <c r="N50" s="6">
        <f t="shared" si="5"/>
        <v>9.3750000000000028E-2</v>
      </c>
      <c r="O50" s="7" t="s">
        <v>1</v>
      </c>
      <c r="P50" s="19">
        <f t="shared" si="6"/>
        <v>9.7222222222222252E-2</v>
      </c>
      <c r="Q50" s="32">
        <f t="shared" si="0"/>
        <v>0</v>
      </c>
      <c r="R50" s="136"/>
      <c r="S50" s="130" t="str">
        <f t="shared" si="7"/>
        <v/>
      </c>
    </row>
    <row r="51" spans="2:19" x14ac:dyDescent="0.45">
      <c r="B51" s="199"/>
      <c r="C51" s="6">
        <f t="shared" si="1"/>
        <v>9.7222222222222252E-2</v>
      </c>
      <c r="D51" s="7" t="s">
        <v>1</v>
      </c>
      <c r="E51" s="8">
        <f t="shared" si="2"/>
        <v>0.10069444444444448</v>
      </c>
      <c r="F51" s="41"/>
      <c r="H51" s="6">
        <f t="shared" si="3"/>
        <v>9.7222222222222252E-2</v>
      </c>
      <c r="I51" s="7" t="s">
        <v>1</v>
      </c>
      <c r="J51" s="8">
        <f t="shared" si="4"/>
        <v>0.10069444444444448</v>
      </c>
      <c r="K51" s="41"/>
      <c r="L51" s="130"/>
      <c r="N51" s="6">
        <f t="shared" si="5"/>
        <v>9.7222222222222252E-2</v>
      </c>
      <c r="O51" s="7" t="s">
        <v>1</v>
      </c>
      <c r="P51" s="19">
        <f t="shared" si="6"/>
        <v>0.10069444444444448</v>
      </c>
      <c r="Q51" s="32">
        <f t="shared" si="0"/>
        <v>0</v>
      </c>
      <c r="R51" s="136"/>
      <c r="S51" s="130" t="str">
        <f t="shared" si="7"/>
        <v/>
      </c>
    </row>
    <row r="52" spans="2:19" x14ac:dyDescent="0.45">
      <c r="B52" s="199"/>
      <c r="C52" s="6">
        <f t="shared" si="1"/>
        <v>0.10069444444444448</v>
      </c>
      <c r="D52" s="7" t="s">
        <v>1</v>
      </c>
      <c r="E52" s="8">
        <f t="shared" si="2"/>
        <v>0.1041666666666667</v>
      </c>
      <c r="F52" s="41"/>
      <c r="H52" s="6">
        <f t="shared" si="3"/>
        <v>0.10069444444444448</v>
      </c>
      <c r="I52" s="7" t="s">
        <v>1</v>
      </c>
      <c r="J52" s="8">
        <f t="shared" si="4"/>
        <v>0.1041666666666667</v>
      </c>
      <c r="K52" s="41"/>
      <c r="L52" s="130"/>
      <c r="N52" s="6">
        <f t="shared" si="5"/>
        <v>0.10069444444444448</v>
      </c>
      <c r="O52" s="7" t="s">
        <v>1</v>
      </c>
      <c r="P52" s="19">
        <f t="shared" si="6"/>
        <v>0.1041666666666667</v>
      </c>
      <c r="Q52" s="32">
        <f t="shared" si="0"/>
        <v>0</v>
      </c>
      <c r="R52" s="136"/>
      <c r="S52" s="130" t="str">
        <f t="shared" si="7"/>
        <v/>
      </c>
    </row>
    <row r="53" spans="2:19" x14ac:dyDescent="0.45">
      <c r="B53" s="199"/>
      <c r="C53" s="6">
        <f t="shared" si="1"/>
        <v>0.1041666666666667</v>
      </c>
      <c r="D53" s="7" t="s">
        <v>1</v>
      </c>
      <c r="E53" s="8">
        <f t="shared" si="2"/>
        <v>0.10763888888888892</v>
      </c>
      <c r="F53" s="41"/>
      <c r="H53" s="6">
        <f t="shared" si="3"/>
        <v>0.1041666666666667</v>
      </c>
      <c r="I53" s="7" t="s">
        <v>1</v>
      </c>
      <c r="J53" s="8">
        <f t="shared" si="4"/>
        <v>0.10763888888888892</v>
      </c>
      <c r="K53" s="41"/>
      <c r="L53" s="130"/>
      <c r="N53" s="6">
        <f t="shared" si="5"/>
        <v>0.1041666666666667</v>
      </c>
      <c r="O53" s="7" t="s">
        <v>1</v>
      </c>
      <c r="P53" s="19">
        <f t="shared" si="6"/>
        <v>0.10763888888888892</v>
      </c>
      <c r="Q53" s="32">
        <f t="shared" si="0"/>
        <v>0</v>
      </c>
      <c r="R53" s="136"/>
      <c r="S53" s="130" t="str">
        <f t="shared" si="7"/>
        <v/>
      </c>
    </row>
    <row r="54" spans="2:19" x14ac:dyDescent="0.45">
      <c r="B54" s="199"/>
      <c r="C54" s="6">
        <f t="shared" si="1"/>
        <v>0.10763888888888892</v>
      </c>
      <c r="D54" s="7" t="s">
        <v>1</v>
      </c>
      <c r="E54" s="8">
        <f t="shared" si="2"/>
        <v>0.11111111111111115</v>
      </c>
      <c r="F54" s="41"/>
      <c r="H54" s="6">
        <f t="shared" si="3"/>
        <v>0.10763888888888892</v>
      </c>
      <c r="I54" s="7" t="s">
        <v>1</v>
      </c>
      <c r="J54" s="8">
        <f t="shared" si="4"/>
        <v>0.11111111111111115</v>
      </c>
      <c r="K54" s="41"/>
      <c r="L54" s="130"/>
      <c r="N54" s="6">
        <f t="shared" si="5"/>
        <v>0.10763888888888892</v>
      </c>
      <c r="O54" s="7" t="s">
        <v>1</v>
      </c>
      <c r="P54" s="19">
        <f t="shared" si="6"/>
        <v>0.11111111111111115</v>
      </c>
      <c r="Q54" s="32">
        <f t="shared" si="0"/>
        <v>0</v>
      </c>
      <c r="R54" s="136"/>
      <c r="S54" s="130" t="str">
        <f t="shared" si="7"/>
        <v/>
      </c>
    </row>
    <row r="55" spans="2:19" x14ac:dyDescent="0.45">
      <c r="B55" s="199"/>
      <c r="C55" s="6">
        <f t="shared" si="1"/>
        <v>0.11111111111111115</v>
      </c>
      <c r="D55" s="7" t="s">
        <v>1</v>
      </c>
      <c r="E55" s="8">
        <f t="shared" si="2"/>
        <v>0.11458333333333337</v>
      </c>
      <c r="F55" s="41"/>
      <c r="H55" s="6">
        <f t="shared" si="3"/>
        <v>0.11111111111111115</v>
      </c>
      <c r="I55" s="7" t="s">
        <v>1</v>
      </c>
      <c r="J55" s="8">
        <f t="shared" si="4"/>
        <v>0.11458333333333337</v>
      </c>
      <c r="K55" s="41"/>
      <c r="L55" s="130"/>
      <c r="N55" s="6">
        <f t="shared" si="5"/>
        <v>0.11111111111111115</v>
      </c>
      <c r="O55" s="7" t="s">
        <v>1</v>
      </c>
      <c r="P55" s="19">
        <f t="shared" si="6"/>
        <v>0.11458333333333337</v>
      </c>
      <c r="Q55" s="32">
        <f t="shared" si="0"/>
        <v>0</v>
      </c>
      <c r="R55" s="136"/>
      <c r="S55" s="130" t="str">
        <f t="shared" si="7"/>
        <v/>
      </c>
    </row>
    <row r="56" spans="2:19" x14ac:dyDescent="0.45">
      <c r="B56" s="199"/>
      <c r="C56" s="6">
        <f t="shared" si="1"/>
        <v>0.11458333333333337</v>
      </c>
      <c r="D56" s="7" t="s">
        <v>1</v>
      </c>
      <c r="E56" s="8">
        <f t="shared" si="2"/>
        <v>0.11805555555555559</v>
      </c>
      <c r="F56" s="41"/>
      <c r="H56" s="6">
        <f t="shared" si="3"/>
        <v>0.11458333333333337</v>
      </c>
      <c r="I56" s="7" t="s">
        <v>1</v>
      </c>
      <c r="J56" s="8">
        <f t="shared" si="4"/>
        <v>0.11805555555555559</v>
      </c>
      <c r="K56" s="41"/>
      <c r="L56" s="130"/>
      <c r="N56" s="6">
        <f t="shared" si="5"/>
        <v>0.11458333333333337</v>
      </c>
      <c r="O56" s="7" t="s">
        <v>1</v>
      </c>
      <c r="P56" s="19">
        <f t="shared" si="6"/>
        <v>0.11805555555555559</v>
      </c>
      <c r="Q56" s="32">
        <f t="shared" si="0"/>
        <v>0</v>
      </c>
      <c r="R56" s="136"/>
      <c r="S56" s="130" t="str">
        <f t="shared" si="7"/>
        <v/>
      </c>
    </row>
    <row r="57" spans="2:19" x14ac:dyDescent="0.45">
      <c r="B57" s="199"/>
      <c r="C57" s="6">
        <f t="shared" si="1"/>
        <v>0.11805555555555559</v>
      </c>
      <c r="D57" s="7" t="s">
        <v>1</v>
      </c>
      <c r="E57" s="8">
        <f t="shared" si="2"/>
        <v>0.12152777777777782</v>
      </c>
      <c r="F57" s="41"/>
      <c r="H57" s="6">
        <f t="shared" si="3"/>
        <v>0.11805555555555559</v>
      </c>
      <c r="I57" s="7" t="s">
        <v>1</v>
      </c>
      <c r="J57" s="8">
        <f t="shared" si="4"/>
        <v>0.12152777777777782</v>
      </c>
      <c r="K57" s="41"/>
      <c r="L57" s="130"/>
      <c r="N57" s="6">
        <f t="shared" si="5"/>
        <v>0.11805555555555559</v>
      </c>
      <c r="O57" s="7" t="s">
        <v>1</v>
      </c>
      <c r="P57" s="19">
        <f t="shared" si="6"/>
        <v>0.12152777777777782</v>
      </c>
      <c r="Q57" s="32">
        <f t="shared" si="0"/>
        <v>0</v>
      </c>
      <c r="R57" s="136"/>
      <c r="S57" s="130" t="str">
        <f t="shared" si="7"/>
        <v/>
      </c>
    </row>
    <row r="58" spans="2:19" x14ac:dyDescent="0.45">
      <c r="B58" s="199"/>
      <c r="C58" s="12">
        <f t="shared" si="1"/>
        <v>0.12152777777777782</v>
      </c>
      <c r="D58" s="13" t="s">
        <v>1</v>
      </c>
      <c r="E58" s="14">
        <f t="shared" si="2"/>
        <v>0.12500000000000003</v>
      </c>
      <c r="F58" s="43"/>
      <c r="H58" s="12">
        <f t="shared" si="3"/>
        <v>0.12152777777777782</v>
      </c>
      <c r="I58" s="13" t="s">
        <v>1</v>
      </c>
      <c r="J58" s="14">
        <f t="shared" si="4"/>
        <v>0.12500000000000003</v>
      </c>
      <c r="K58" s="43"/>
      <c r="L58" s="130"/>
      <c r="N58" s="12">
        <f t="shared" si="5"/>
        <v>0.12152777777777782</v>
      </c>
      <c r="O58" s="13" t="s">
        <v>1</v>
      </c>
      <c r="P58" s="22">
        <f t="shared" si="6"/>
        <v>0.12500000000000003</v>
      </c>
      <c r="Q58" s="37">
        <f t="shared" si="0"/>
        <v>0</v>
      </c>
      <c r="R58" s="137"/>
      <c r="S58" s="130" t="str">
        <f t="shared" si="7"/>
        <v/>
      </c>
    </row>
    <row r="59" spans="2:19" x14ac:dyDescent="0.45">
      <c r="B59" s="199"/>
      <c r="C59" s="3">
        <f t="shared" si="1"/>
        <v>0.12500000000000003</v>
      </c>
      <c r="D59" s="4" t="s">
        <v>1</v>
      </c>
      <c r="E59" s="5">
        <f t="shared" si="2"/>
        <v>0.12847222222222224</v>
      </c>
      <c r="F59" s="44"/>
      <c r="H59" s="3">
        <f t="shared" si="3"/>
        <v>0.12500000000000003</v>
      </c>
      <c r="I59" s="4" t="s">
        <v>1</v>
      </c>
      <c r="J59" s="5">
        <f t="shared" si="4"/>
        <v>0.12847222222222224</v>
      </c>
      <c r="K59" s="44"/>
      <c r="L59" s="130"/>
      <c r="N59" s="3">
        <f t="shared" si="5"/>
        <v>0.12500000000000003</v>
      </c>
      <c r="O59" s="4" t="s">
        <v>1</v>
      </c>
      <c r="P59" s="18">
        <f t="shared" si="6"/>
        <v>0.12847222222222224</v>
      </c>
      <c r="Q59" s="32">
        <f t="shared" si="0"/>
        <v>0</v>
      </c>
      <c r="R59" s="136"/>
      <c r="S59" s="130" t="str">
        <f t="shared" si="7"/>
        <v/>
      </c>
    </row>
    <row r="60" spans="2:19" x14ac:dyDescent="0.45">
      <c r="B60" s="199"/>
      <c r="C60" s="6">
        <f t="shared" si="1"/>
        <v>0.12847222222222224</v>
      </c>
      <c r="D60" s="7" t="s">
        <v>1</v>
      </c>
      <c r="E60" s="8">
        <f t="shared" si="2"/>
        <v>0.13194444444444445</v>
      </c>
      <c r="F60" s="41"/>
      <c r="H60" s="6">
        <f t="shared" si="3"/>
        <v>0.12847222222222224</v>
      </c>
      <c r="I60" s="7" t="s">
        <v>1</v>
      </c>
      <c r="J60" s="8">
        <f t="shared" si="4"/>
        <v>0.13194444444444445</v>
      </c>
      <c r="K60" s="41"/>
      <c r="L60" s="130"/>
      <c r="N60" s="6">
        <f t="shared" si="5"/>
        <v>0.12847222222222224</v>
      </c>
      <c r="O60" s="7" t="s">
        <v>1</v>
      </c>
      <c r="P60" s="19">
        <f t="shared" si="6"/>
        <v>0.13194444444444445</v>
      </c>
      <c r="Q60" s="32">
        <f t="shared" si="0"/>
        <v>0</v>
      </c>
      <c r="R60" s="136"/>
      <c r="S60" s="130" t="str">
        <f t="shared" si="7"/>
        <v/>
      </c>
    </row>
    <row r="61" spans="2:19" x14ac:dyDescent="0.45">
      <c r="B61" s="199"/>
      <c r="C61" s="6">
        <f t="shared" si="1"/>
        <v>0.13194444444444445</v>
      </c>
      <c r="D61" s="7" t="s">
        <v>1</v>
      </c>
      <c r="E61" s="8">
        <f t="shared" si="2"/>
        <v>0.13541666666666666</v>
      </c>
      <c r="F61" s="41"/>
      <c r="H61" s="6">
        <f t="shared" si="3"/>
        <v>0.13194444444444445</v>
      </c>
      <c r="I61" s="7" t="s">
        <v>1</v>
      </c>
      <c r="J61" s="8">
        <f t="shared" si="4"/>
        <v>0.13541666666666666</v>
      </c>
      <c r="K61" s="41"/>
      <c r="L61" s="130"/>
      <c r="N61" s="6">
        <f t="shared" si="5"/>
        <v>0.13194444444444445</v>
      </c>
      <c r="O61" s="7" t="s">
        <v>1</v>
      </c>
      <c r="P61" s="19">
        <f t="shared" si="6"/>
        <v>0.13541666666666666</v>
      </c>
      <c r="Q61" s="32">
        <f t="shared" si="0"/>
        <v>0</v>
      </c>
      <c r="R61" s="136"/>
      <c r="S61" s="130" t="str">
        <f t="shared" si="7"/>
        <v/>
      </c>
    </row>
    <row r="62" spans="2:19" x14ac:dyDescent="0.45">
      <c r="B62" s="199"/>
      <c r="C62" s="6">
        <f t="shared" si="1"/>
        <v>0.13541666666666666</v>
      </c>
      <c r="D62" s="7" t="s">
        <v>1</v>
      </c>
      <c r="E62" s="8">
        <f t="shared" si="2"/>
        <v>0.13888888888888887</v>
      </c>
      <c r="F62" s="41"/>
      <c r="H62" s="6">
        <f t="shared" si="3"/>
        <v>0.13541666666666666</v>
      </c>
      <c r="I62" s="7" t="s">
        <v>1</v>
      </c>
      <c r="J62" s="8">
        <f t="shared" si="4"/>
        <v>0.13888888888888887</v>
      </c>
      <c r="K62" s="41"/>
      <c r="L62" s="130"/>
      <c r="N62" s="6">
        <f t="shared" si="5"/>
        <v>0.13541666666666666</v>
      </c>
      <c r="O62" s="7" t="s">
        <v>1</v>
      </c>
      <c r="P62" s="19">
        <f t="shared" si="6"/>
        <v>0.13888888888888887</v>
      </c>
      <c r="Q62" s="32">
        <f t="shared" si="0"/>
        <v>0</v>
      </c>
      <c r="R62" s="136"/>
      <c r="S62" s="130" t="str">
        <f t="shared" si="7"/>
        <v/>
      </c>
    </row>
    <row r="63" spans="2:19" x14ac:dyDescent="0.45">
      <c r="B63" s="199"/>
      <c r="C63" s="6">
        <f t="shared" si="1"/>
        <v>0.13888888888888887</v>
      </c>
      <c r="D63" s="7" t="s">
        <v>1</v>
      </c>
      <c r="E63" s="8">
        <f t="shared" si="2"/>
        <v>0.14236111111111108</v>
      </c>
      <c r="F63" s="41"/>
      <c r="H63" s="6">
        <f t="shared" si="3"/>
        <v>0.13888888888888887</v>
      </c>
      <c r="I63" s="7" t="s">
        <v>1</v>
      </c>
      <c r="J63" s="8">
        <f t="shared" si="4"/>
        <v>0.14236111111111108</v>
      </c>
      <c r="K63" s="41"/>
      <c r="L63" s="130"/>
      <c r="N63" s="6">
        <f t="shared" si="5"/>
        <v>0.13888888888888887</v>
      </c>
      <c r="O63" s="7" t="s">
        <v>1</v>
      </c>
      <c r="P63" s="19">
        <f t="shared" si="6"/>
        <v>0.14236111111111108</v>
      </c>
      <c r="Q63" s="32">
        <f t="shared" si="0"/>
        <v>0</v>
      </c>
      <c r="R63" s="136"/>
      <c r="S63" s="130" t="str">
        <f t="shared" si="7"/>
        <v/>
      </c>
    </row>
    <row r="64" spans="2:19" x14ac:dyDescent="0.45">
      <c r="B64" s="199"/>
      <c r="C64" s="6">
        <f t="shared" si="1"/>
        <v>0.14236111111111108</v>
      </c>
      <c r="D64" s="7" t="s">
        <v>1</v>
      </c>
      <c r="E64" s="8">
        <f t="shared" si="2"/>
        <v>0.14583333333333329</v>
      </c>
      <c r="F64" s="41"/>
      <c r="H64" s="6">
        <f t="shared" si="3"/>
        <v>0.14236111111111108</v>
      </c>
      <c r="I64" s="7" t="s">
        <v>1</v>
      </c>
      <c r="J64" s="8">
        <f t="shared" si="4"/>
        <v>0.14583333333333329</v>
      </c>
      <c r="K64" s="41"/>
      <c r="L64" s="130"/>
      <c r="N64" s="6">
        <f t="shared" si="5"/>
        <v>0.14236111111111108</v>
      </c>
      <c r="O64" s="7" t="s">
        <v>1</v>
      </c>
      <c r="P64" s="19">
        <f t="shared" si="6"/>
        <v>0.14583333333333329</v>
      </c>
      <c r="Q64" s="32">
        <f t="shared" si="0"/>
        <v>0</v>
      </c>
      <c r="R64" s="136"/>
      <c r="S64" s="130" t="str">
        <f t="shared" si="7"/>
        <v/>
      </c>
    </row>
    <row r="65" spans="2:19" x14ac:dyDescent="0.45">
      <c r="B65" s="199"/>
      <c r="C65" s="6">
        <f t="shared" si="1"/>
        <v>0.14583333333333329</v>
      </c>
      <c r="D65" s="7" t="s">
        <v>1</v>
      </c>
      <c r="E65" s="8">
        <f t="shared" si="2"/>
        <v>0.1493055555555555</v>
      </c>
      <c r="F65" s="41"/>
      <c r="H65" s="6">
        <f t="shared" si="3"/>
        <v>0.14583333333333329</v>
      </c>
      <c r="I65" s="7" t="s">
        <v>1</v>
      </c>
      <c r="J65" s="8">
        <f t="shared" si="4"/>
        <v>0.1493055555555555</v>
      </c>
      <c r="K65" s="41"/>
      <c r="L65" s="130"/>
      <c r="N65" s="6">
        <f t="shared" si="5"/>
        <v>0.14583333333333329</v>
      </c>
      <c r="O65" s="7" t="s">
        <v>1</v>
      </c>
      <c r="P65" s="19">
        <f t="shared" si="6"/>
        <v>0.1493055555555555</v>
      </c>
      <c r="Q65" s="32">
        <f t="shared" si="0"/>
        <v>0</v>
      </c>
      <c r="R65" s="136"/>
      <c r="S65" s="130" t="str">
        <f t="shared" si="7"/>
        <v/>
      </c>
    </row>
    <row r="66" spans="2:19" x14ac:dyDescent="0.45">
      <c r="B66" s="199"/>
      <c r="C66" s="6">
        <f t="shared" si="1"/>
        <v>0.1493055555555555</v>
      </c>
      <c r="D66" s="7" t="s">
        <v>1</v>
      </c>
      <c r="E66" s="8">
        <f t="shared" si="2"/>
        <v>0.15277777777777771</v>
      </c>
      <c r="F66" s="41"/>
      <c r="H66" s="6">
        <f t="shared" si="3"/>
        <v>0.1493055555555555</v>
      </c>
      <c r="I66" s="7" t="s">
        <v>1</v>
      </c>
      <c r="J66" s="8">
        <f t="shared" si="4"/>
        <v>0.15277777777777771</v>
      </c>
      <c r="K66" s="41"/>
      <c r="L66" s="130"/>
      <c r="N66" s="6">
        <f t="shared" si="5"/>
        <v>0.1493055555555555</v>
      </c>
      <c r="O66" s="7" t="s">
        <v>1</v>
      </c>
      <c r="P66" s="19">
        <f t="shared" si="6"/>
        <v>0.15277777777777771</v>
      </c>
      <c r="Q66" s="32">
        <f t="shared" si="0"/>
        <v>0</v>
      </c>
      <c r="R66" s="136"/>
      <c r="S66" s="130" t="str">
        <f t="shared" si="7"/>
        <v/>
      </c>
    </row>
    <row r="67" spans="2:19" x14ac:dyDescent="0.45">
      <c r="B67" s="199"/>
      <c r="C67" s="6">
        <f t="shared" si="1"/>
        <v>0.15277777777777771</v>
      </c>
      <c r="D67" s="7" t="s">
        <v>1</v>
      </c>
      <c r="E67" s="8">
        <f t="shared" si="2"/>
        <v>0.15624999999999992</v>
      </c>
      <c r="F67" s="41"/>
      <c r="H67" s="6">
        <f t="shared" si="3"/>
        <v>0.15277777777777771</v>
      </c>
      <c r="I67" s="7" t="s">
        <v>1</v>
      </c>
      <c r="J67" s="8">
        <f t="shared" si="4"/>
        <v>0.15624999999999992</v>
      </c>
      <c r="K67" s="41"/>
      <c r="L67" s="130"/>
      <c r="N67" s="6">
        <f t="shared" si="5"/>
        <v>0.15277777777777771</v>
      </c>
      <c r="O67" s="7" t="s">
        <v>1</v>
      </c>
      <c r="P67" s="19">
        <f t="shared" si="6"/>
        <v>0.15624999999999992</v>
      </c>
      <c r="Q67" s="32">
        <f t="shared" si="0"/>
        <v>0</v>
      </c>
      <c r="R67" s="136"/>
      <c r="S67" s="130" t="str">
        <f t="shared" si="7"/>
        <v/>
      </c>
    </row>
    <row r="68" spans="2:19" x14ac:dyDescent="0.45">
      <c r="B68" s="199"/>
      <c r="C68" s="6">
        <f t="shared" si="1"/>
        <v>0.15624999999999992</v>
      </c>
      <c r="D68" s="7" t="s">
        <v>1</v>
      </c>
      <c r="E68" s="8">
        <f t="shared" si="2"/>
        <v>0.15972222222222213</v>
      </c>
      <c r="F68" s="41"/>
      <c r="H68" s="6">
        <f t="shared" si="3"/>
        <v>0.15624999999999992</v>
      </c>
      <c r="I68" s="7" t="s">
        <v>1</v>
      </c>
      <c r="J68" s="8">
        <f t="shared" si="4"/>
        <v>0.15972222222222213</v>
      </c>
      <c r="K68" s="41"/>
      <c r="L68" s="130"/>
      <c r="N68" s="6">
        <f t="shared" si="5"/>
        <v>0.15624999999999992</v>
      </c>
      <c r="O68" s="7" t="s">
        <v>1</v>
      </c>
      <c r="P68" s="19">
        <f t="shared" si="6"/>
        <v>0.15972222222222213</v>
      </c>
      <c r="Q68" s="32">
        <f t="shared" si="0"/>
        <v>0</v>
      </c>
      <c r="R68" s="136"/>
      <c r="S68" s="130" t="str">
        <f t="shared" si="7"/>
        <v/>
      </c>
    </row>
    <row r="69" spans="2:19" x14ac:dyDescent="0.45">
      <c r="B69" s="199"/>
      <c r="C69" s="6">
        <f t="shared" si="1"/>
        <v>0.15972222222222213</v>
      </c>
      <c r="D69" s="7" t="s">
        <v>1</v>
      </c>
      <c r="E69" s="8">
        <f t="shared" si="2"/>
        <v>0.16319444444444434</v>
      </c>
      <c r="F69" s="41"/>
      <c r="H69" s="6">
        <f t="shared" si="3"/>
        <v>0.15972222222222213</v>
      </c>
      <c r="I69" s="7" t="s">
        <v>1</v>
      </c>
      <c r="J69" s="8">
        <f t="shared" si="4"/>
        <v>0.16319444444444434</v>
      </c>
      <c r="K69" s="41"/>
      <c r="L69" s="130"/>
      <c r="N69" s="6">
        <f t="shared" si="5"/>
        <v>0.15972222222222213</v>
      </c>
      <c r="O69" s="7" t="s">
        <v>1</v>
      </c>
      <c r="P69" s="19">
        <f t="shared" si="6"/>
        <v>0.16319444444444434</v>
      </c>
      <c r="Q69" s="32">
        <f t="shared" si="0"/>
        <v>0</v>
      </c>
      <c r="R69" s="136"/>
      <c r="S69" s="130" t="str">
        <f t="shared" si="7"/>
        <v/>
      </c>
    </row>
    <row r="70" spans="2:19" x14ac:dyDescent="0.45">
      <c r="B70" s="199"/>
      <c r="C70" s="9">
        <f t="shared" si="1"/>
        <v>0.16319444444444434</v>
      </c>
      <c r="D70" s="10" t="s">
        <v>1</v>
      </c>
      <c r="E70" s="11">
        <f t="shared" si="2"/>
        <v>0.16666666666666655</v>
      </c>
      <c r="F70" s="42"/>
      <c r="H70" s="9">
        <f t="shared" si="3"/>
        <v>0.16319444444444434</v>
      </c>
      <c r="I70" s="10" t="s">
        <v>1</v>
      </c>
      <c r="J70" s="11">
        <f t="shared" si="4"/>
        <v>0.16666666666666655</v>
      </c>
      <c r="K70" s="42"/>
      <c r="L70" s="130"/>
      <c r="N70" s="9">
        <f t="shared" si="5"/>
        <v>0.16319444444444434</v>
      </c>
      <c r="O70" s="10" t="s">
        <v>1</v>
      </c>
      <c r="P70" s="20">
        <f t="shared" si="6"/>
        <v>0.16666666666666655</v>
      </c>
      <c r="Q70" s="38">
        <f t="shared" si="0"/>
        <v>0</v>
      </c>
      <c r="R70" s="137"/>
      <c r="S70" s="130" t="str">
        <f t="shared" si="7"/>
        <v/>
      </c>
    </row>
    <row r="71" spans="2:19" x14ac:dyDescent="0.45">
      <c r="C71" s="2"/>
      <c r="D71" s="1"/>
      <c r="E71" s="2"/>
      <c r="L71" s="132"/>
    </row>
    <row r="72" spans="2:19" x14ac:dyDescent="0.45">
      <c r="C72" s="2"/>
      <c r="D72" s="1"/>
      <c r="E72" s="2"/>
      <c r="L72" s="132"/>
    </row>
    <row r="73" spans="2:19" x14ac:dyDescent="0.45">
      <c r="C73" s="2"/>
      <c r="D73" s="1"/>
      <c r="E73" s="2"/>
      <c r="L73" s="132"/>
    </row>
    <row r="74" spans="2:19" x14ac:dyDescent="0.45">
      <c r="C74" s="2"/>
      <c r="D74" s="1"/>
      <c r="E74" s="2"/>
      <c r="L74" s="132"/>
    </row>
    <row r="75" spans="2:19" x14ac:dyDescent="0.45">
      <c r="C75" s="2"/>
      <c r="D75" s="1"/>
      <c r="E75" s="2"/>
      <c r="L75" s="132"/>
    </row>
    <row r="76" spans="2:19" x14ac:dyDescent="0.45">
      <c r="C76" s="2"/>
      <c r="D76" s="1"/>
      <c r="E76" s="2"/>
      <c r="L76" s="132"/>
    </row>
    <row r="77" spans="2:19" x14ac:dyDescent="0.45">
      <c r="C77" s="2"/>
      <c r="D77" s="1"/>
      <c r="E77" s="2"/>
      <c r="L77" s="132"/>
    </row>
    <row r="78" spans="2:19" x14ac:dyDescent="0.45">
      <c r="C78" s="2"/>
      <c r="D78" s="1"/>
      <c r="E78" s="2"/>
      <c r="L78" s="132"/>
    </row>
    <row r="79" spans="2:19" x14ac:dyDescent="0.45">
      <c r="C79" s="2"/>
      <c r="D79" s="1"/>
      <c r="E79" s="2"/>
      <c r="L79" s="132"/>
    </row>
    <row r="80" spans="2:19" x14ac:dyDescent="0.45">
      <c r="C80" s="2"/>
      <c r="D80" s="1"/>
      <c r="E80" s="2"/>
      <c r="L80" s="132"/>
    </row>
    <row r="81" spans="3:12" x14ac:dyDescent="0.45">
      <c r="C81" s="2"/>
      <c r="D81" s="1"/>
      <c r="E81" s="2"/>
      <c r="L81" s="132"/>
    </row>
    <row r="82" spans="3:12" x14ac:dyDescent="0.45">
      <c r="L82" s="132"/>
    </row>
    <row r="83" spans="3:12" x14ac:dyDescent="0.45">
      <c r="L83" s="132"/>
    </row>
    <row r="84" spans="3:12" x14ac:dyDescent="0.45">
      <c r="L84" s="132"/>
    </row>
    <row r="85" spans="3:12" x14ac:dyDescent="0.45">
      <c r="L85" s="132"/>
    </row>
    <row r="86" spans="3:12" x14ac:dyDescent="0.45">
      <c r="L86" s="132"/>
    </row>
    <row r="87" spans="3:12" x14ac:dyDescent="0.45">
      <c r="L87" s="132"/>
    </row>
    <row r="88" spans="3:12" x14ac:dyDescent="0.45">
      <c r="L88" s="132"/>
    </row>
    <row r="89" spans="3:12" x14ac:dyDescent="0.45">
      <c r="L89" s="132"/>
    </row>
    <row r="90" spans="3:12" x14ac:dyDescent="0.45">
      <c r="L90" s="132"/>
    </row>
    <row r="91" spans="3:12" x14ac:dyDescent="0.45">
      <c r="L91" s="132"/>
    </row>
    <row r="92" spans="3:12" x14ac:dyDescent="0.45">
      <c r="L92" s="132"/>
    </row>
    <row r="93" spans="3:12" x14ac:dyDescent="0.45">
      <c r="L93" s="132"/>
    </row>
    <row r="94" spans="3:12" x14ac:dyDescent="0.45">
      <c r="L94" s="132"/>
    </row>
    <row r="95" spans="3:12" x14ac:dyDescent="0.45">
      <c r="L95" s="132"/>
    </row>
    <row r="96" spans="3:12" x14ac:dyDescent="0.45">
      <c r="L96" s="132"/>
    </row>
    <row r="97" spans="12:12" x14ac:dyDescent="0.45">
      <c r="L97" s="132"/>
    </row>
    <row r="98" spans="12:12" x14ac:dyDescent="0.45">
      <c r="L98" s="132"/>
    </row>
    <row r="99" spans="12:12" x14ac:dyDescent="0.45">
      <c r="L99" s="132"/>
    </row>
    <row r="100" spans="12:12" x14ac:dyDescent="0.45">
      <c r="L100" s="132"/>
    </row>
    <row r="101" spans="12:12" x14ac:dyDescent="0.45">
      <c r="L101" s="132"/>
    </row>
    <row r="102" spans="12:12" x14ac:dyDescent="0.45">
      <c r="L102" s="132"/>
    </row>
    <row r="103" spans="12:12" x14ac:dyDescent="0.45">
      <c r="L103" s="132"/>
    </row>
    <row r="104" spans="12:12" x14ac:dyDescent="0.45">
      <c r="L104" s="132"/>
    </row>
    <row r="105" spans="12:12" x14ac:dyDescent="0.45">
      <c r="L105" s="132"/>
    </row>
    <row r="106" spans="12:12" x14ac:dyDescent="0.45">
      <c r="L106" s="132"/>
    </row>
    <row r="107" spans="12:12" x14ac:dyDescent="0.45">
      <c r="L107" s="132"/>
    </row>
    <row r="108" spans="12:12" x14ac:dyDescent="0.45">
      <c r="L108" s="132"/>
    </row>
    <row r="109" spans="12:12" x14ac:dyDescent="0.45">
      <c r="L109" s="132"/>
    </row>
    <row r="110" spans="12:12" x14ac:dyDescent="0.45">
      <c r="L110" s="132"/>
    </row>
    <row r="111" spans="12:12" x14ac:dyDescent="0.45">
      <c r="L111" s="132"/>
    </row>
    <row r="112" spans="12:12" x14ac:dyDescent="0.45">
      <c r="L112" s="132"/>
    </row>
    <row r="113" spans="12:12" x14ac:dyDescent="0.45">
      <c r="L113" s="132"/>
    </row>
    <row r="114" spans="12:12" x14ac:dyDescent="0.45">
      <c r="L114" s="132"/>
    </row>
    <row r="115" spans="12:12" x14ac:dyDescent="0.45">
      <c r="L115" s="132"/>
    </row>
    <row r="116" spans="12:12" x14ac:dyDescent="0.45">
      <c r="L116" s="132"/>
    </row>
    <row r="117" spans="12:12" x14ac:dyDescent="0.45">
      <c r="L117" s="132"/>
    </row>
    <row r="118" spans="12:12" x14ac:dyDescent="0.45">
      <c r="L118" s="132"/>
    </row>
    <row r="119" spans="12:12" x14ac:dyDescent="0.45">
      <c r="L119" s="132"/>
    </row>
    <row r="120" spans="12:12" x14ac:dyDescent="0.45">
      <c r="L120" s="132"/>
    </row>
    <row r="121" spans="12:12" x14ac:dyDescent="0.45">
      <c r="L121" s="132"/>
    </row>
    <row r="122" spans="12:12" x14ac:dyDescent="0.45">
      <c r="L122" s="132"/>
    </row>
    <row r="123" spans="12:12" x14ac:dyDescent="0.45">
      <c r="L123" s="132"/>
    </row>
    <row r="124" spans="12:12" x14ac:dyDescent="0.45">
      <c r="L124" s="132"/>
    </row>
    <row r="125" spans="12:12" x14ac:dyDescent="0.45">
      <c r="L125" s="132"/>
    </row>
    <row r="126" spans="12:12" x14ac:dyDescent="0.45">
      <c r="L126" s="132"/>
    </row>
    <row r="127" spans="12:12" x14ac:dyDescent="0.45">
      <c r="L127" s="132"/>
    </row>
    <row r="128" spans="12:12" x14ac:dyDescent="0.45">
      <c r="L128" s="132"/>
    </row>
    <row r="129" spans="12:12" x14ac:dyDescent="0.45">
      <c r="L129" s="132"/>
    </row>
  </sheetData>
  <mergeCells count="21">
    <mergeCell ref="B5:D5"/>
    <mergeCell ref="E5:G5"/>
    <mergeCell ref="B6:D6"/>
    <mergeCell ref="E6:G6"/>
    <mergeCell ref="B8:D8"/>
    <mergeCell ref="E8:G8"/>
    <mergeCell ref="B7:D7"/>
    <mergeCell ref="E7:G7"/>
    <mergeCell ref="R23:R34"/>
    <mergeCell ref="S23:S34"/>
    <mergeCell ref="B9:D9"/>
    <mergeCell ref="B10:D10"/>
    <mergeCell ref="B11:D11"/>
    <mergeCell ref="E11:G11"/>
    <mergeCell ref="B22:E22"/>
    <mergeCell ref="E10:G10"/>
    <mergeCell ref="B35:B70"/>
    <mergeCell ref="H22:J22"/>
    <mergeCell ref="N22:P22"/>
    <mergeCell ref="B23:B34"/>
    <mergeCell ref="L23:L34"/>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8CC1E-0224-40CF-A01A-7059A60E002C}">
  <sheetPr>
    <pageSetUpPr fitToPage="1"/>
  </sheetPr>
  <dimension ref="A1:U8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70</v>
      </c>
    </row>
    <row r="3" spans="2:7" ht="22.2" x14ac:dyDescent="0.45">
      <c r="B3" s="144" t="s">
        <v>72</v>
      </c>
    </row>
    <row r="5" spans="2:7" x14ac:dyDescent="0.45">
      <c r="B5" s="184" t="s">
        <v>0</v>
      </c>
      <c r="C5" s="185"/>
      <c r="D5" s="186"/>
      <c r="E5" s="207" t="s">
        <v>19</v>
      </c>
      <c r="F5" s="207"/>
      <c r="G5" s="207"/>
    </row>
    <row r="6" spans="2:7" x14ac:dyDescent="0.45">
      <c r="B6" s="184" t="s">
        <v>3</v>
      </c>
      <c r="C6" s="185"/>
      <c r="D6" s="186"/>
      <c r="E6" s="207" t="s">
        <v>18</v>
      </c>
      <c r="F6" s="207"/>
      <c r="G6" s="207"/>
    </row>
    <row r="7" spans="2:7" x14ac:dyDescent="0.45">
      <c r="B7" s="184" t="s">
        <v>26</v>
      </c>
      <c r="C7" s="185"/>
      <c r="D7" s="186"/>
      <c r="E7" s="217" t="s">
        <v>23</v>
      </c>
      <c r="F7" s="218"/>
      <c r="G7" s="219"/>
    </row>
    <row r="8" spans="2:7" x14ac:dyDescent="0.45">
      <c r="B8" s="178" t="s">
        <v>5</v>
      </c>
      <c r="C8" s="179"/>
      <c r="D8" s="180"/>
      <c r="E8" s="208">
        <v>500</v>
      </c>
      <c r="F8" s="209"/>
      <c r="G8" s="210"/>
    </row>
    <row r="9" spans="2:7" x14ac:dyDescent="0.45">
      <c r="B9" s="184" t="s">
        <v>7</v>
      </c>
      <c r="C9" s="185"/>
      <c r="D9" s="186"/>
      <c r="E9" s="64">
        <v>0.45833333333333331</v>
      </c>
      <c r="F9" s="62" t="s">
        <v>4</v>
      </c>
      <c r="G9" s="25">
        <f>E9+TIME(4,0,0)</f>
        <v>0.625</v>
      </c>
    </row>
    <row r="10" spans="2:7" x14ac:dyDescent="0.45">
      <c r="B10" s="184" t="s">
        <v>22</v>
      </c>
      <c r="C10" s="185"/>
      <c r="D10" s="186"/>
      <c r="E10" s="225" t="s">
        <v>24</v>
      </c>
      <c r="F10" s="226"/>
      <c r="G10" s="227"/>
    </row>
    <row r="11" spans="2:7" x14ac:dyDescent="0.45">
      <c r="B11" s="222" t="s">
        <v>20</v>
      </c>
      <c r="C11" s="223"/>
      <c r="D11" s="224"/>
      <c r="E11" s="214" t="s">
        <v>21</v>
      </c>
      <c r="F11" s="215"/>
      <c r="G11" s="216"/>
    </row>
    <row r="12" spans="2:7" x14ac:dyDescent="0.45">
      <c r="B12" s="60" t="s">
        <v>10</v>
      </c>
      <c r="C12" s="57"/>
      <c r="D12" s="27"/>
      <c r="E12" s="28"/>
      <c r="F12" s="28"/>
      <c r="G12" s="28"/>
    </row>
    <row r="13" spans="2:7" x14ac:dyDescent="0.45">
      <c r="B13" s="58" t="s">
        <v>12</v>
      </c>
      <c r="C13" s="57"/>
      <c r="D13" s="27"/>
      <c r="E13" s="28"/>
      <c r="F13" s="28"/>
      <c r="G13" s="28"/>
    </row>
    <row r="14" spans="2:7" x14ac:dyDescent="0.45">
      <c r="B14" s="26" t="s">
        <v>66</v>
      </c>
      <c r="C14" s="57"/>
      <c r="D14" s="27"/>
      <c r="E14" s="28"/>
      <c r="F14" s="28"/>
      <c r="G14" s="28"/>
    </row>
    <row r="15" spans="2:7" x14ac:dyDescent="0.45">
      <c r="B15" s="58"/>
      <c r="C15" s="57"/>
      <c r="D15" s="27"/>
      <c r="E15" s="28"/>
      <c r="F15" s="28"/>
      <c r="G15" s="28"/>
    </row>
    <row r="16" spans="2:7" x14ac:dyDescent="0.45">
      <c r="B16" s="58"/>
      <c r="C16" s="57"/>
      <c r="D16" s="27"/>
      <c r="E16" s="28"/>
      <c r="F16" s="28"/>
      <c r="G16" s="28"/>
    </row>
    <row r="17" spans="1:21" x14ac:dyDescent="0.45">
      <c r="B17" s="58"/>
      <c r="C17" s="58"/>
    </row>
    <row r="18" spans="1:21" x14ac:dyDescent="0.45">
      <c r="B18" s="58"/>
      <c r="C18" s="58"/>
    </row>
    <row r="19" spans="1:21" x14ac:dyDescent="0.45">
      <c r="B19" s="58"/>
      <c r="C19" s="58"/>
    </row>
    <row r="20" spans="1:21" x14ac:dyDescent="0.45">
      <c r="B20" s="50"/>
    </row>
    <row r="21" spans="1:21" x14ac:dyDescent="0.45">
      <c r="B21" s="26" t="s">
        <v>11</v>
      </c>
      <c r="H21" s="24" t="s">
        <v>56</v>
      </c>
      <c r="N21" s="24" t="s">
        <v>16</v>
      </c>
    </row>
    <row r="22" spans="1:21" s="1" customFormat="1" ht="50.4" x14ac:dyDescent="0.45">
      <c r="A22" s="24"/>
      <c r="B22" s="198" t="s">
        <v>2</v>
      </c>
      <c r="C22" s="198"/>
      <c r="D22" s="198"/>
      <c r="E22" s="198"/>
      <c r="F22" s="29" t="s">
        <v>13</v>
      </c>
      <c r="H22" s="201" t="s">
        <v>2</v>
      </c>
      <c r="I22" s="202"/>
      <c r="J22" s="203"/>
      <c r="K22" s="29" t="s">
        <v>14</v>
      </c>
      <c r="L22" s="141"/>
      <c r="N22" s="201" t="s">
        <v>2</v>
      </c>
      <c r="O22" s="202"/>
      <c r="P22" s="203"/>
      <c r="Q22" s="45" t="s">
        <v>74</v>
      </c>
      <c r="R22" s="128" t="s">
        <v>49</v>
      </c>
      <c r="S22" s="134"/>
      <c r="T22" s="24"/>
    </row>
    <row r="23" spans="1:21" s="1" customFormat="1" x14ac:dyDescent="0.45">
      <c r="B23" s="204" t="s">
        <v>8</v>
      </c>
      <c r="C23" s="3">
        <f>E9</f>
        <v>0.45833333333333331</v>
      </c>
      <c r="D23" s="4" t="s">
        <v>1</v>
      </c>
      <c r="E23" s="5">
        <f>C23+TIME(0,5,0)</f>
        <v>0.46180555555555552</v>
      </c>
      <c r="F23" s="46">
        <v>500</v>
      </c>
      <c r="G23" s="2"/>
      <c r="H23" s="3">
        <f>C23</f>
        <v>0.45833333333333331</v>
      </c>
      <c r="I23" s="4" t="s">
        <v>1</v>
      </c>
      <c r="J23" s="5">
        <f>H23+TIME(0,5,0)</f>
        <v>0.46180555555555552</v>
      </c>
      <c r="K23" s="46">
        <v>500</v>
      </c>
      <c r="L23" s="220"/>
      <c r="M23" s="2"/>
      <c r="N23" s="3">
        <f>H23</f>
        <v>0.45833333333333331</v>
      </c>
      <c r="O23" s="4" t="s">
        <v>1</v>
      </c>
      <c r="P23" s="18">
        <f>N23+TIME(0,5,0)</f>
        <v>0.46180555555555552</v>
      </c>
      <c r="Q23" s="31">
        <f>K23-F23</f>
        <v>0</v>
      </c>
      <c r="R23" s="191" t="s">
        <v>15</v>
      </c>
      <c r="S23" s="221"/>
    </row>
    <row r="24" spans="1:21" s="1" customFormat="1" x14ac:dyDescent="0.45">
      <c r="B24" s="205"/>
      <c r="C24" s="6">
        <f>E23</f>
        <v>0.46180555555555552</v>
      </c>
      <c r="D24" s="7" t="s">
        <v>1</v>
      </c>
      <c r="E24" s="8">
        <f>C24+TIME(0,5,0)</f>
        <v>0.46527777777777773</v>
      </c>
      <c r="F24" s="46">
        <v>500</v>
      </c>
      <c r="H24" s="6">
        <f>J23</f>
        <v>0.46180555555555552</v>
      </c>
      <c r="I24" s="7" t="s">
        <v>1</v>
      </c>
      <c r="J24" s="8">
        <f>H24+TIME(0,5,0)</f>
        <v>0.46527777777777773</v>
      </c>
      <c r="K24" s="46">
        <v>500</v>
      </c>
      <c r="L24" s="220"/>
      <c r="N24" s="6">
        <f>P23</f>
        <v>0.46180555555555552</v>
      </c>
      <c r="O24" s="7" t="s">
        <v>1</v>
      </c>
      <c r="P24" s="19">
        <f>N24+TIME(0,5,0)</f>
        <v>0.46527777777777773</v>
      </c>
      <c r="Q24" s="32">
        <f>K24-F24</f>
        <v>0</v>
      </c>
      <c r="R24" s="192"/>
      <c r="S24" s="221"/>
      <c r="U24" s="23"/>
    </row>
    <row r="25" spans="1:21" x14ac:dyDescent="0.45">
      <c r="A25" s="1"/>
      <c r="B25" s="205"/>
      <c r="C25" s="6">
        <f t="shared" ref="C25:C70" si="0">E24</f>
        <v>0.46527777777777773</v>
      </c>
      <c r="D25" s="7" t="s">
        <v>1</v>
      </c>
      <c r="E25" s="8">
        <f t="shared" ref="E25:E70" si="1">C25+TIME(0,5,0)</f>
        <v>0.46874999999999994</v>
      </c>
      <c r="F25" s="46" t="s">
        <v>17</v>
      </c>
      <c r="G25" s="2"/>
      <c r="H25" s="6">
        <f t="shared" ref="H25:H70" si="2">J24</f>
        <v>0.46527777777777773</v>
      </c>
      <c r="I25" s="7" t="s">
        <v>1</v>
      </c>
      <c r="J25" s="8">
        <f t="shared" ref="J25:J70" si="3">H25+TIME(0,5,0)</f>
        <v>0.46874999999999994</v>
      </c>
      <c r="K25" s="47" t="s">
        <v>17</v>
      </c>
      <c r="L25" s="220"/>
      <c r="M25" s="2"/>
      <c r="N25" s="6">
        <f t="shared" ref="N25:N70" si="4">P24</f>
        <v>0.46527777777777773</v>
      </c>
      <c r="O25" s="7" t="s">
        <v>1</v>
      </c>
      <c r="P25" s="19">
        <f t="shared" ref="P25:P70" si="5">N25+TIME(0,5,0)</f>
        <v>0.46874999999999994</v>
      </c>
      <c r="Q25" s="33" t="s">
        <v>17</v>
      </c>
      <c r="R25" s="192"/>
      <c r="S25" s="221"/>
      <c r="T25" s="1"/>
    </row>
    <row r="26" spans="1:21" x14ac:dyDescent="0.45">
      <c r="B26" s="205"/>
      <c r="C26" s="6">
        <f t="shared" si="0"/>
        <v>0.46874999999999994</v>
      </c>
      <c r="D26" s="7" t="s">
        <v>1</v>
      </c>
      <c r="E26" s="8">
        <f t="shared" si="1"/>
        <v>0.47222222222222215</v>
      </c>
      <c r="F26" s="48" t="s">
        <v>17</v>
      </c>
      <c r="H26" s="6">
        <f t="shared" si="2"/>
        <v>0.46874999999999994</v>
      </c>
      <c r="I26" s="7" t="s">
        <v>1</v>
      </c>
      <c r="J26" s="8">
        <f t="shared" si="3"/>
        <v>0.47222222222222215</v>
      </c>
      <c r="K26" s="49" t="s">
        <v>17</v>
      </c>
      <c r="L26" s="220"/>
      <c r="N26" s="6">
        <f t="shared" si="4"/>
        <v>0.46874999999999994</v>
      </c>
      <c r="O26" s="7" t="s">
        <v>1</v>
      </c>
      <c r="P26" s="19">
        <f t="shared" si="5"/>
        <v>0.47222222222222215</v>
      </c>
      <c r="Q26" s="33" t="s">
        <v>17</v>
      </c>
      <c r="R26" s="192"/>
      <c r="S26" s="221"/>
    </row>
    <row r="27" spans="1:21" x14ac:dyDescent="0.45">
      <c r="B27" s="205"/>
      <c r="C27" s="6">
        <f t="shared" si="0"/>
        <v>0.47222222222222215</v>
      </c>
      <c r="D27" s="7" t="s">
        <v>1</v>
      </c>
      <c r="E27" s="8">
        <f t="shared" si="1"/>
        <v>0.47569444444444436</v>
      </c>
      <c r="F27" s="48" t="s">
        <v>17</v>
      </c>
      <c r="H27" s="6">
        <f t="shared" si="2"/>
        <v>0.47222222222222215</v>
      </c>
      <c r="I27" s="7" t="s">
        <v>1</v>
      </c>
      <c r="J27" s="8">
        <f t="shared" si="3"/>
        <v>0.47569444444444436</v>
      </c>
      <c r="K27" s="49" t="s">
        <v>17</v>
      </c>
      <c r="L27" s="220"/>
      <c r="N27" s="6">
        <f t="shared" si="4"/>
        <v>0.47222222222222215</v>
      </c>
      <c r="O27" s="7" t="s">
        <v>1</v>
      </c>
      <c r="P27" s="19">
        <f t="shared" si="5"/>
        <v>0.47569444444444436</v>
      </c>
      <c r="Q27" s="33" t="s">
        <v>17</v>
      </c>
      <c r="R27" s="192"/>
      <c r="S27" s="221"/>
    </row>
    <row r="28" spans="1:21" x14ac:dyDescent="0.45">
      <c r="B28" s="205"/>
      <c r="C28" s="6">
        <f t="shared" si="0"/>
        <v>0.47569444444444436</v>
      </c>
      <c r="D28" s="7" t="s">
        <v>1</v>
      </c>
      <c r="E28" s="8">
        <f t="shared" si="1"/>
        <v>0.47916666666666657</v>
      </c>
      <c r="F28" s="41"/>
      <c r="H28" s="6">
        <f t="shared" si="2"/>
        <v>0.47569444444444436</v>
      </c>
      <c r="I28" s="7" t="s">
        <v>1</v>
      </c>
      <c r="J28" s="8">
        <f t="shared" si="3"/>
        <v>0.47916666666666657</v>
      </c>
      <c r="K28" s="41"/>
      <c r="L28" s="220"/>
      <c r="N28" s="6">
        <f t="shared" si="4"/>
        <v>0.47569444444444436</v>
      </c>
      <c r="O28" s="7" t="s">
        <v>1</v>
      </c>
      <c r="P28" s="19">
        <f t="shared" si="5"/>
        <v>0.47916666666666657</v>
      </c>
      <c r="Q28" s="32"/>
      <c r="R28" s="192"/>
      <c r="S28" s="221"/>
    </row>
    <row r="29" spans="1:21" x14ac:dyDescent="0.45">
      <c r="B29" s="205"/>
      <c r="C29" s="6">
        <f t="shared" si="0"/>
        <v>0.47916666666666657</v>
      </c>
      <c r="D29" s="7" t="s">
        <v>1</v>
      </c>
      <c r="E29" s="8">
        <f t="shared" si="1"/>
        <v>0.48263888888888878</v>
      </c>
      <c r="F29" s="41"/>
      <c r="H29" s="6">
        <f t="shared" si="2"/>
        <v>0.47916666666666657</v>
      </c>
      <c r="I29" s="7" t="s">
        <v>1</v>
      </c>
      <c r="J29" s="8">
        <f t="shared" si="3"/>
        <v>0.48263888888888878</v>
      </c>
      <c r="K29" s="41"/>
      <c r="L29" s="220"/>
      <c r="N29" s="6">
        <f t="shared" si="4"/>
        <v>0.47916666666666657</v>
      </c>
      <c r="O29" s="7" t="s">
        <v>1</v>
      </c>
      <c r="P29" s="19">
        <f t="shared" si="5"/>
        <v>0.48263888888888878</v>
      </c>
      <c r="Q29" s="32"/>
      <c r="R29" s="192"/>
      <c r="S29" s="221"/>
    </row>
    <row r="30" spans="1:21" x14ac:dyDescent="0.45">
      <c r="B30" s="205"/>
      <c r="C30" s="6">
        <f t="shared" si="0"/>
        <v>0.48263888888888878</v>
      </c>
      <c r="D30" s="7" t="s">
        <v>1</v>
      </c>
      <c r="E30" s="8">
        <f t="shared" si="1"/>
        <v>0.48611111111111099</v>
      </c>
      <c r="F30" s="41"/>
      <c r="H30" s="6">
        <f t="shared" si="2"/>
        <v>0.48263888888888878</v>
      </c>
      <c r="I30" s="7" t="s">
        <v>1</v>
      </c>
      <c r="J30" s="8">
        <f t="shared" si="3"/>
        <v>0.48611111111111099</v>
      </c>
      <c r="K30" s="41"/>
      <c r="L30" s="220"/>
      <c r="N30" s="6">
        <f t="shared" si="4"/>
        <v>0.48263888888888878</v>
      </c>
      <c r="O30" s="7" t="s">
        <v>1</v>
      </c>
      <c r="P30" s="19">
        <f t="shared" si="5"/>
        <v>0.48611111111111099</v>
      </c>
      <c r="Q30" s="32"/>
      <c r="R30" s="192"/>
      <c r="S30" s="221"/>
    </row>
    <row r="31" spans="1:21" x14ac:dyDescent="0.45">
      <c r="B31" s="205"/>
      <c r="C31" s="6">
        <f t="shared" si="0"/>
        <v>0.48611111111111099</v>
      </c>
      <c r="D31" s="7" t="s">
        <v>1</v>
      </c>
      <c r="E31" s="8">
        <f t="shared" si="1"/>
        <v>0.4895833333333332</v>
      </c>
      <c r="F31" s="41"/>
      <c r="H31" s="6">
        <f t="shared" si="2"/>
        <v>0.48611111111111099</v>
      </c>
      <c r="I31" s="7" t="s">
        <v>1</v>
      </c>
      <c r="J31" s="8">
        <f t="shared" si="3"/>
        <v>0.4895833333333332</v>
      </c>
      <c r="K31" s="41"/>
      <c r="L31" s="220"/>
      <c r="N31" s="6">
        <f t="shared" si="4"/>
        <v>0.48611111111111099</v>
      </c>
      <c r="O31" s="7" t="s">
        <v>1</v>
      </c>
      <c r="P31" s="19">
        <f t="shared" si="5"/>
        <v>0.4895833333333332</v>
      </c>
      <c r="Q31" s="32"/>
      <c r="R31" s="192"/>
      <c r="S31" s="221"/>
    </row>
    <row r="32" spans="1:21" x14ac:dyDescent="0.45">
      <c r="B32" s="205"/>
      <c r="C32" s="6">
        <f t="shared" si="0"/>
        <v>0.4895833333333332</v>
      </c>
      <c r="D32" s="7" t="s">
        <v>1</v>
      </c>
      <c r="E32" s="8">
        <f t="shared" si="1"/>
        <v>0.49305555555555541</v>
      </c>
      <c r="F32" s="41"/>
      <c r="H32" s="6">
        <f t="shared" si="2"/>
        <v>0.4895833333333332</v>
      </c>
      <c r="I32" s="7" t="s">
        <v>1</v>
      </c>
      <c r="J32" s="8">
        <f t="shared" si="3"/>
        <v>0.49305555555555541</v>
      </c>
      <c r="K32" s="41"/>
      <c r="L32" s="220"/>
      <c r="N32" s="6">
        <f t="shared" si="4"/>
        <v>0.4895833333333332</v>
      </c>
      <c r="O32" s="7" t="s">
        <v>1</v>
      </c>
      <c r="P32" s="19">
        <f t="shared" si="5"/>
        <v>0.49305555555555541</v>
      </c>
      <c r="Q32" s="32"/>
      <c r="R32" s="192"/>
      <c r="S32" s="221"/>
    </row>
    <row r="33" spans="2:19" x14ac:dyDescent="0.45">
      <c r="B33" s="205"/>
      <c r="C33" s="6">
        <f t="shared" si="0"/>
        <v>0.49305555555555541</v>
      </c>
      <c r="D33" s="7" t="s">
        <v>1</v>
      </c>
      <c r="E33" s="8">
        <f t="shared" si="1"/>
        <v>0.49652777777777762</v>
      </c>
      <c r="F33" s="41"/>
      <c r="H33" s="6">
        <f t="shared" si="2"/>
        <v>0.49305555555555541</v>
      </c>
      <c r="I33" s="7" t="s">
        <v>1</v>
      </c>
      <c r="J33" s="8">
        <f t="shared" si="3"/>
        <v>0.49652777777777762</v>
      </c>
      <c r="K33" s="41"/>
      <c r="L33" s="220"/>
      <c r="N33" s="6">
        <f t="shared" si="4"/>
        <v>0.49305555555555541</v>
      </c>
      <c r="O33" s="7" t="s">
        <v>1</v>
      </c>
      <c r="P33" s="19">
        <f t="shared" si="5"/>
        <v>0.49652777777777762</v>
      </c>
      <c r="Q33" s="32"/>
      <c r="R33" s="192"/>
      <c r="S33" s="221"/>
    </row>
    <row r="34" spans="2:19" x14ac:dyDescent="0.45">
      <c r="B34" s="206"/>
      <c r="C34" s="9">
        <f t="shared" si="0"/>
        <v>0.49652777777777762</v>
      </c>
      <c r="D34" s="10" t="s">
        <v>1</v>
      </c>
      <c r="E34" s="11">
        <f t="shared" si="1"/>
        <v>0.49999999999999983</v>
      </c>
      <c r="F34" s="42"/>
      <c r="H34" s="9">
        <f t="shared" si="2"/>
        <v>0.49652777777777762</v>
      </c>
      <c r="I34" s="10" t="s">
        <v>1</v>
      </c>
      <c r="J34" s="11">
        <f t="shared" si="3"/>
        <v>0.49999999999999983</v>
      </c>
      <c r="K34" s="42"/>
      <c r="L34" s="220"/>
      <c r="N34" s="9">
        <f t="shared" si="4"/>
        <v>0.49652777777777762</v>
      </c>
      <c r="O34" s="10" t="s">
        <v>1</v>
      </c>
      <c r="P34" s="20">
        <f t="shared" si="5"/>
        <v>0.49999999999999983</v>
      </c>
      <c r="Q34" s="34"/>
      <c r="R34" s="193"/>
      <c r="S34" s="221"/>
    </row>
    <row r="35" spans="2:19" x14ac:dyDescent="0.45">
      <c r="B35" s="199" t="s">
        <v>9</v>
      </c>
      <c r="C35" s="15">
        <f t="shared" si="0"/>
        <v>0.49999999999999983</v>
      </c>
      <c r="D35" s="16" t="s">
        <v>1</v>
      </c>
      <c r="E35" s="17">
        <f t="shared" si="1"/>
        <v>0.5034722222222221</v>
      </c>
      <c r="F35" s="46">
        <v>500</v>
      </c>
      <c r="H35" s="15">
        <f t="shared" si="2"/>
        <v>0.49999999999999983</v>
      </c>
      <c r="I35" s="16" t="s">
        <v>1</v>
      </c>
      <c r="J35" s="17">
        <f t="shared" si="3"/>
        <v>0.5034722222222221</v>
      </c>
      <c r="K35" s="46">
        <v>900</v>
      </c>
      <c r="L35" s="138"/>
      <c r="N35" s="15">
        <f t="shared" si="4"/>
        <v>0.49999999999999983</v>
      </c>
      <c r="O35" s="16" t="s">
        <v>1</v>
      </c>
      <c r="P35" s="21">
        <f t="shared" si="5"/>
        <v>0.5034722222222221</v>
      </c>
      <c r="Q35" s="32">
        <f>K35-F35</f>
        <v>400</v>
      </c>
      <c r="R35" s="142">
        <v>400</v>
      </c>
      <c r="S35" s="130" t="str">
        <f t="shared" ref="S35:S70" si="6">IF(L35="","",L35-F35)</f>
        <v/>
      </c>
    </row>
    <row r="36" spans="2:19" x14ac:dyDescent="0.45">
      <c r="B36" s="199"/>
      <c r="C36" s="6">
        <f t="shared" si="0"/>
        <v>0.5034722222222221</v>
      </c>
      <c r="D36" s="7" t="s">
        <v>1</v>
      </c>
      <c r="E36" s="8">
        <f t="shared" si="1"/>
        <v>0.50694444444444431</v>
      </c>
      <c r="F36" s="46">
        <v>500</v>
      </c>
      <c r="H36" s="6">
        <f t="shared" si="2"/>
        <v>0.5034722222222221</v>
      </c>
      <c r="I36" s="7" t="s">
        <v>1</v>
      </c>
      <c r="J36" s="8">
        <f t="shared" si="3"/>
        <v>0.50694444444444431</v>
      </c>
      <c r="K36" s="46">
        <v>1000</v>
      </c>
      <c r="L36" s="138"/>
      <c r="N36" s="6">
        <f t="shared" si="4"/>
        <v>0.5034722222222221</v>
      </c>
      <c r="O36" s="7" t="s">
        <v>1</v>
      </c>
      <c r="P36" s="19">
        <f t="shared" si="5"/>
        <v>0.50694444444444431</v>
      </c>
      <c r="Q36" s="32">
        <f>K36-F36</f>
        <v>500</v>
      </c>
      <c r="R36" s="46">
        <v>500</v>
      </c>
      <c r="S36" s="130" t="str">
        <f t="shared" si="6"/>
        <v/>
      </c>
    </row>
    <row r="37" spans="2:19" x14ac:dyDescent="0.45">
      <c r="B37" s="199"/>
      <c r="C37" s="6">
        <f t="shared" si="0"/>
        <v>0.50694444444444431</v>
      </c>
      <c r="D37" s="7" t="s">
        <v>1</v>
      </c>
      <c r="E37" s="8">
        <f t="shared" si="1"/>
        <v>0.51041666666666652</v>
      </c>
      <c r="F37" s="46" t="s">
        <v>17</v>
      </c>
      <c r="H37" s="6">
        <f t="shared" si="2"/>
        <v>0.50694444444444431</v>
      </c>
      <c r="I37" s="7" t="s">
        <v>1</v>
      </c>
      <c r="J37" s="8">
        <f t="shared" si="3"/>
        <v>0.51041666666666652</v>
      </c>
      <c r="K37" s="47" t="s">
        <v>17</v>
      </c>
      <c r="L37" s="139"/>
      <c r="N37" s="6">
        <f t="shared" si="4"/>
        <v>0.50694444444444431</v>
      </c>
      <c r="O37" s="7" t="s">
        <v>1</v>
      </c>
      <c r="P37" s="19">
        <f t="shared" si="5"/>
        <v>0.51041666666666652</v>
      </c>
      <c r="Q37" s="33" t="s">
        <v>17</v>
      </c>
      <c r="R37" s="47" t="s">
        <v>17</v>
      </c>
      <c r="S37" s="130" t="str">
        <f t="shared" si="6"/>
        <v/>
      </c>
    </row>
    <row r="38" spans="2:19" x14ac:dyDescent="0.45">
      <c r="B38" s="199"/>
      <c r="C38" s="6">
        <f t="shared" si="0"/>
        <v>0.51041666666666652</v>
      </c>
      <c r="D38" s="7" t="s">
        <v>1</v>
      </c>
      <c r="E38" s="8">
        <f t="shared" si="1"/>
        <v>0.51388888888888873</v>
      </c>
      <c r="F38" s="48" t="s">
        <v>17</v>
      </c>
      <c r="H38" s="6">
        <f t="shared" si="2"/>
        <v>0.51041666666666652</v>
      </c>
      <c r="I38" s="7" t="s">
        <v>1</v>
      </c>
      <c r="J38" s="8">
        <f t="shared" si="3"/>
        <v>0.51388888888888873</v>
      </c>
      <c r="K38" s="49" t="s">
        <v>17</v>
      </c>
      <c r="L38" s="140"/>
      <c r="N38" s="6">
        <f t="shared" si="4"/>
        <v>0.51041666666666652</v>
      </c>
      <c r="O38" s="7" t="s">
        <v>1</v>
      </c>
      <c r="P38" s="19">
        <f t="shared" si="5"/>
        <v>0.51388888888888873</v>
      </c>
      <c r="Q38" s="33" t="s">
        <v>17</v>
      </c>
      <c r="R38" s="49" t="s">
        <v>17</v>
      </c>
      <c r="S38" s="130" t="str">
        <f t="shared" si="6"/>
        <v/>
      </c>
    </row>
    <row r="39" spans="2:19" x14ac:dyDescent="0.45">
      <c r="B39" s="199"/>
      <c r="C39" s="6">
        <f t="shared" si="0"/>
        <v>0.51388888888888873</v>
      </c>
      <c r="D39" s="7" t="s">
        <v>1</v>
      </c>
      <c r="E39" s="8">
        <f t="shared" si="1"/>
        <v>0.51736111111111094</v>
      </c>
      <c r="F39" s="48" t="s">
        <v>17</v>
      </c>
      <c r="H39" s="6">
        <f t="shared" si="2"/>
        <v>0.51388888888888873</v>
      </c>
      <c r="I39" s="7" t="s">
        <v>1</v>
      </c>
      <c r="J39" s="8">
        <f t="shared" si="3"/>
        <v>0.51736111111111094</v>
      </c>
      <c r="K39" s="49" t="s">
        <v>17</v>
      </c>
      <c r="L39" s="140"/>
      <c r="N39" s="6">
        <f t="shared" si="4"/>
        <v>0.51388888888888873</v>
      </c>
      <c r="O39" s="7" t="s">
        <v>1</v>
      </c>
      <c r="P39" s="19">
        <f t="shared" si="5"/>
        <v>0.51736111111111094</v>
      </c>
      <c r="Q39" s="33" t="s">
        <v>17</v>
      </c>
      <c r="R39" s="49" t="s">
        <v>17</v>
      </c>
      <c r="S39" s="130" t="str">
        <f t="shared" si="6"/>
        <v/>
      </c>
    </row>
    <row r="40" spans="2:19" x14ac:dyDescent="0.45">
      <c r="B40" s="199"/>
      <c r="C40" s="6">
        <f t="shared" si="0"/>
        <v>0.51736111111111094</v>
      </c>
      <c r="D40" s="7" t="s">
        <v>1</v>
      </c>
      <c r="E40" s="8">
        <f t="shared" si="1"/>
        <v>0.52083333333333315</v>
      </c>
      <c r="F40" s="41"/>
      <c r="H40" s="6">
        <f t="shared" si="2"/>
        <v>0.51736111111111094</v>
      </c>
      <c r="I40" s="7" t="s">
        <v>1</v>
      </c>
      <c r="J40" s="8">
        <f t="shared" si="3"/>
        <v>0.52083333333333315</v>
      </c>
      <c r="K40" s="41"/>
      <c r="L40" s="130"/>
      <c r="N40" s="6">
        <f t="shared" si="4"/>
        <v>0.51736111111111094</v>
      </c>
      <c r="O40" s="7" t="s">
        <v>1</v>
      </c>
      <c r="P40" s="19">
        <f t="shared" si="5"/>
        <v>0.52083333333333315</v>
      </c>
      <c r="Q40" s="32"/>
      <c r="R40" s="143"/>
      <c r="S40" s="130" t="str">
        <f t="shared" si="6"/>
        <v/>
      </c>
    </row>
    <row r="41" spans="2:19" x14ac:dyDescent="0.45">
      <c r="B41" s="199"/>
      <c r="C41" s="6">
        <f t="shared" si="0"/>
        <v>0.52083333333333315</v>
      </c>
      <c r="D41" s="7" t="s">
        <v>1</v>
      </c>
      <c r="E41" s="8">
        <f t="shared" si="1"/>
        <v>0.52430555555555536</v>
      </c>
      <c r="F41" s="41"/>
      <c r="H41" s="6">
        <f t="shared" si="2"/>
        <v>0.52083333333333315</v>
      </c>
      <c r="I41" s="7" t="s">
        <v>1</v>
      </c>
      <c r="J41" s="8">
        <f t="shared" si="3"/>
        <v>0.52430555555555536</v>
      </c>
      <c r="K41" s="41"/>
      <c r="L41" s="130"/>
      <c r="N41" s="6">
        <f t="shared" si="4"/>
        <v>0.52083333333333315</v>
      </c>
      <c r="O41" s="7" t="s">
        <v>1</v>
      </c>
      <c r="P41" s="19">
        <f t="shared" si="5"/>
        <v>0.52430555555555536</v>
      </c>
      <c r="Q41" s="32"/>
      <c r="R41" s="136"/>
      <c r="S41" s="130" t="str">
        <f t="shared" si="6"/>
        <v/>
      </c>
    </row>
    <row r="42" spans="2:19" x14ac:dyDescent="0.45">
      <c r="B42" s="199"/>
      <c r="C42" s="6">
        <f t="shared" si="0"/>
        <v>0.52430555555555536</v>
      </c>
      <c r="D42" s="7" t="s">
        <v>1</v>
      </c>
      <c r="E42" s="8">
        <f t="shared" si="1"/>
        <v>0.52777777777777757</v>
      </c>
      <c r="F42" s="41"/>
      <c r="H42" s="6">
        <f t="shared" si="2"/>
        <v>0.52430555555555536</v>
      </c>
      <c r="I42" s="7" t="s">
        <v>1</v>
      </c>
      <c r="J42" s="8">
        <f t="shared" si="3"/>
        <v>0.52777777777777757</v>
      </c>
      <c r="K42" s="41"/>
      <c r="L42" s="130"/>
      <c r="N42" s="6">
        <f t="shared" si="4"/>
        <v>0.52430555555555536</v>
      </c>
      <c r="O42" s="7" t="s">
        <v>1</v>
      </c>
      <c r="P42" s="19">
        <f t="shared" si="5"/>
        <v>0.52777777777777757</v>
      </c>
      <c r="Q42" s="32"/>
      <c r="R42" s="136"/>
      <c r="S42" s="130" t="str">
        <f t="shared" si="6"/>
        <v/>
      </c>
    </row>
    <row r="43" spans="2:19" x14ac:dyDescent="0.45">
      <c r="B43" s="199"/>
      <c r="C43" s="6">
        <f t="shared" si="0"/>
        <v>0.52777777777777757</v>
      </c>
      <c r="D43" s="7" t="s">
        <v>1</v>
      </c>
      <c r="E43" s="8">
        <f t="shared" si="1"/>
        <v>0.53124999999999978</v>
      </c>
      <c r="F43" s="41"/>
      <c r="H43" s="6">
        <f t="shared" si="2"/>
        <v>0.52777777777777757</v>
      </c>
      <c r="I43" s="7" t="s">
        <v>1</v>
      </c>
      <c r="J43" s="8">
        <f t="shared" si="3"/>
        <v>0.53124999999999978</v>
      </c>
      <c r="K43" s="41"/>
      <c r="L43" s="130"/>
      <c r="N43" s="6">
        <f t="shared" si="4"/>
        <v>0.52777777777777757</v>
      </c>
      <c r="O43" s="7" t="s">
        <v>1</v>
      </c>
      <c r="P43" s="19">
        <f t="shared" si="5"/>
        <v>0.53124999999999978</v>
      </c>
      <c r="Q43" s="32"/>
      <c r="R43" s="136"/>
      <c r="S43" s="130" t="str">
        <f t="shared" si="6"/>
        <v/>
      </c>
    </row>
    <row r="44" spans="2:19" x14ac:dyDescent="0.45">
      <c r="B44" s="199"/>
      <c r="C44" s="6">
        <f t="shared" si="0"/>
        <v>0.53124999999999978</v>
      </c>
      <c r="D44" s="7" t="s">
        <v>1</v>
      </c>
      <c r="E44" s="8">
        <f t="shared" si="1"/>
        <v>0.53472222222222199</v>
      </c>
      <c r="F44" s="41"/>
      <c r="H44" s="6">
        <f t="shared" si="2"/>
        <v>0.53124999999999978</v>
      </c>
      <c r="I44" s="7" t="s">
        <v>1</v>
      </c>
      <c r="J44" s="8">
        <f t="shared" si="3"/>
        <v>0.53472222222222199</v>
      </c>
      <c r="K44" s="41"/>
      <c r="L44" s="130"/>
      <c r="N44" s="6">
        <f t="shared" si="4"/>
        <v>0.53124999999999978</v>
      </c>
      <c r="O44" s="7" t="s">
        <v>1</v>
      </c>
      <c r="P44" s="19">
        <f t="shared" si="5"/>
        <v>0.53472222222222199</v>
      </c>
      <c r="Q44" s="32"/>
      <c r="R44" s="136"/>
      <c r="S44" s="130" t="str">
        <f t="shared" si="6"/>
        <v/>
      </c>
    </row>
    <row r="45" spans="2:19" x14ac:dyDescent="0.45">
      <c r="B45" s="199"/>
      <c r="C45" s="6">
        <f t="shared" si="0"/>
        <v>0.53472222222222199</v>
      </c>
      <c r="D45" s="7" t="s">
        <v>1</v>
      </c>
      <c r="E45" s="8">
        <f t="shared" si="1"/>
        <v>0.5381944444444442</v>
      </c>
      <c r="F45" s="41"/>
      <c r="H45" s="6">
        <f t="shared" si="2"/>
        <v>0.53472222222222199</v>
      </c>
      <c r="I45" s="7" t="s">
        <v>1</v>
      </c>
      <c r="J45" s="8">
        <f t="shared" si="3"/>
        <v>0.5381944444444442</v>
      </c>
      <c r="K45" s="41"/>
      <c r="L45" s="130"/>
      <c r="N45" s="6">
        <f t="shared" si="4"/>
        <v>0.53472222222222199</v>
      </c>
      <c r="O45" s="7" t="s">
        <v>1</v>
      </c>
      <c r="P45" s="19">
        <f t="shared" si="5"/>
        <v>0.5381944444444442</v>
      </c>
      <c r="Q45" s="32"/>
      <c r="R45" s="136"/>
      <c r="S45" s="130" t="str">
        <f t="shared" si="6"/>
        <v/>
      </c>
    </row>
    <row r="46" spans="2:19" x14ac:dyDescent="0.45">
      <c r="B46" s="199"/>
      <c r="C46" s="12">
        <f t="shared" si="0"/>
        <v>0.5381944444444442</v>
      </c>
      <c r="D46" s="13" t="s">
        <v>1</v>
      </c>
      <c r="E46" s="14">
        <f t="shared" si="1"/>
        <v>0.54166666666666641</v>
      </c>
      <c r="F46" s="43"/>
      <c r="H46" s="12">
        <f t="shared" si="2"/>
        <v>0.5381944444444442</v>
      </c>
      <c r="I46" s="13" t="s">
        <v>1</v>
      </c>
      <c r="J46" s="14">
        <f t="shared" si="3"/>
        <v>0.54166666666666641</v>
      </c>
      <c r="K46" s="43"/>
      <c r="L46" s="130"/>
      <c r="N46" s="12">
        <f t="shared" si="4"/>
        <v>0.5381944444444442</v>
      </c>
      <c r="O46" s="13" t="s">
        <v>1</v>
      </c>
      <c r="P46" s="22">
        <f t="shared" si="5"/>
        <v>0.54166666666666641</v>
      </c>
      <c r="Q46" s="35"/>
      <c r="R46" s="137"/>
      <c r="S46" s="130" t="str">
        <f t="shared" si="6"/>
        <v/>
      </c>
    </row>
    <row r="47" spans="2:19" x14ac:dyDescent="0.45">
      <c r="B47" s="199"/>
      <c r="C47" s="3">
        <f t="shared" si="0"/>
        <v>0.54166666666666641</v>
      </c>
      <c r="D47" s="4" t="s">
        <v>1</v>
      </c>
      <c r="E47" s="5">
        <f t="shared" si="1"/>
        <v>0.54513888888888862</v>
      </c>
      <c r="F47" s="44"/>
      <c r="H47" s="3">
        <f t="shared" si="2"/>
        <v>0.54166666666666641</v>
      </c>
      <c r="I47" s="4" t="s">
        <v>1</v>
      </c>
      <c r="J47" s="5">
        <f t="shared" si="3"/>
        <v>0.54513888888888862</v>
      </c>
      <c r="K47" s="44"/>
      <c r="L47" s="130"/>
      <c r="N47" s="3">
        <f t="shared" si="4"/>
        <v>0.54166666666666641</v>
      </c>
      <c r="O47" s="4" t="s">
        <v>1</v>
      </c>
      <c r="P47" s="18">
        <f t="shared" si="5"/>
        <v>0.54513888888888862</v>
      </c>
      <c r="Q47" s="36"/>
      <c r="R47" s="136"/>
      <c r="S47" s="130" t="str">
        <f t="shared" si="6"/>
        <v/>
      </c>
    </row>
    <row r="48" spans="2:19" x14ac:dyDescent="0.45">
      <c r="B48" s="199"/>
      <c r="C48" s="6">
        <f t="shared" si="0"/>
        <v>0.54513888888888862</v>
      </c>
      <c r="D48" s="7" t="s">
        <v>1</v>
      </c>
      <c r="E48" s="8">
        <f t="shared" si="1"/>
        <v>0.54861111111111083</v>
      </c>
      <c r="F48" s="41"/>
      <c r="H48" s="6">
        <f t="shared" si="2"/>
        <v>0.54513888888888862</v>
      </c>
      <c r="I48" s="7" t="s">
        <v>1</v>
      </c>
      <c r="J48" s="8">
        <f t="shared" si="3"/>
        <v>0.54861111111111083</v>
      </c>
      <c r="K48" s="41"/>
      <c r="L48" s="130"/>
      <c r="N48" s="6">
        <f t="shared" si="4"/>
        <v>0.54513888888888862</v>
      </c>
      <c r="O48" s="7" t="s">
        <v>1</v>
      </c>
      <c r="P48" s="19">
        <f t="shared" si="5"/>
        <v>0.54861111111111083</v>
      </c>
      <c r="Q48" s="32"/>
      <c r="R48" s="136"/>
      <c r="S48" s="130" t="str">
        <f t="shared" si="6"/>
        <v/>
      </c>
    </row>
    <row r="49" spans="2:19" x14ac:dyDescent="0.45">
      <c r="B49" s="199"/>
      <c r="C49" s="6">
        <f t="shared" si="0"/>
        <v>0.54861111111111083</v>
      </c>
      <c r="D49" s="7" t="s">
        <v>1</v>
      </c>
      <c r="E49" s="8">
        <f t="shared" si="1"/>
        <v>0.55208333333333304</v>
      </c>
      <c r="F49" s="41"/>
      <c r="H49" s="6">
        <f t="shared" si="2"/>
        <v>0.54861111111111083</v>
      </c>
      <c r="I49" s="7" t="s">
        <v>1</v>
      </c>
      <c r="J49" s="8">
        <f t="shared" si="3"/>
        <v>0.55208333333333304</v>
      </c>
      <c r="K49" s="41"/>
      <c r="L49" s="130"/>
      <c r="N49" s="6">
        <f t="shared" si="4"/>
        <v>0.54861111111111083</v>
      </c>
      <c r="O49" s="7" t="s">
        <v>1</v>
      </c>
      <c r="P49" s="19">
        <f t="shared" si="5"/>
        <v>0.55208333333333304</v>
      </c>
      <c r="Q49" s="32"/>
      <c r="R49" s="136"/>
      <c r="S49" s="130" t="str">
        <f t="shared" si="6"/>
        <v/>
      </c>
    </row>
    <row r="50" spans="2:19" x14ac:dyDescent="0.45">
      <c r="B50" s="199"/>
      <c r="C50" s="6">
        <f t="shared" si="0"/>
        <v>0.55208333333333304</v>
      </c>
      <c r="D50" s="7" t="s">
        <v>1</v>
      </c>
      <c r="E50" s="8">
        <f t="shared" si="1"/>
        <v>0.55555555555555525</v>
      </c>
      <c r="F50" s="41"/>
      <c r="H50" s="6">
        <f t="shared" si="2"/>
        <v>0.55208333333333304</v>
      </c>
      <c r="I50" s="7" t="s">
        <v>1</v>
      </c>
      <c r="J50" s="8">
        <f t="shared" si="3"/>
        <v>0.55555555555555525</v>
      </c>
      <c r="K50" s="41"/>
      <c r="L50" s="130"/>
      <c r="N50" s="6">
        <f t="shared" si="4"/>
        <v>0.55208333333333304</v>
      </c>
      <c r="O50" s="7" t="s">
        <v>1</v>
      </c>
      <c r="P50" s="19">
        <f t="shared" si="5"/>
        <v>0.55555555555555525</v>
      </c>
      <c r="Q50" s="32"/>
      <c r="R50" s="136"/>
      <c r="S50" s="130" t="str">
        <f t="shared" si="6"/>
        <v/>
      </c>
    </row>
    <row r="51" spans="2:19" x14ac:dyDescent="0.45">
      <c r="B51" s="199"/>
      <c r="C51" s="6">
        <f t="shared" si="0"/>
        <v>0.55555555555555525</v>
      </c>
      <c r="D51" s="7" t="s">
        <v>1</v>
      </c>
      <c r="E51" s="8">
        <f t="shared" si="1"/>
        <v>0.55902777777777746</v>
      </c>
      <c r="F51" s="41"/>
      <c r="H51" s="6">
        <f t="shared" si="2"/>
        <v>0.55555555555555525</v>
      </c>
      <c r="I51" s="7" t="s">
        <v>1</v>
      </c>
      <c r="J51" s="8">
        <f t="shared" si="3"/>
        <v>0.55902777777777746</v>
      </c>
      <c r="K51" s="41"/>
      <c r="L51" s="130"/>
      <c r="N51" s="6">
        <f t="shared" si="4"/>
        <v>0.55555555555555525</v>
      </c>
      <c r="O51" s="7" t="s">
        <v>1</v>
      </c>
      <c r="P51" s="19">
        <f t="shared" si="5"/>
        <v>0.55902777777777746</v>
      </c>
      <c r="Q51" s="32"/>
      <c r="R51" s="136"/>
      <c r="S51" s="130" t="str">
        <f t="shared" si="6"/>
        <v/>
      </c>
    </row>
    <row r="52" spans="2:19" x14ac:dyDescent="0.45">
      <c r="B52" s="199"/>
      <c r="C52" s="6">
        <f t="shared" si="0"/>
        <v>0.55902777777777746</v>
      </c>
      <c r="D52" s="7" t="s">
        <v>1</v>
      </c>
      <c r="E52" s="8">
        <f t="shared" si="1"/>
        <v>0.56249999999999967</v>
      </c>
      <c r="F52" s="41"/>
      <c r="H52" s="6">
        <f t="shared" si="2"/>
        <v>0.55902777777777746</v>
      </c>
      <c r="I52" s="7" t="s">
        <v>1</v>
      </c>
      <c r="J52" s="8">
        <f t="shared" si="3"/>
        <v>0.56249999999999967</v>
      </c>
      <c r="K52" s="41"/>
      <c r="L52" s="130"/>
      <c r="N52" s="6">
        <f t="shared" si="4"/>
        <v>0.55902777777777746</v>
      </c>
      <c r="O52" s="7" t="s">
        <v>1</v>
      </c>
      <c r="P52" s="19">
        <f t="shared" si="5"/>
        <v>0.56249999999999967</v>
      </c>
      <c r="Q52" s="32"/>
      <c r="R52" s="136"/>
      <c r="S52" s="130" t="str">
        <f t="shared" si="6"/>
        <v/>
      </c>
    </row>
    <row r="53" spans="2:19" x14ac:dyDescent="0.45">
      <c r="B53" s="199"/>
      <c r="C53" s="6">
        <f t="shared" si="0"/>
        <v>0.56249999999999967</v>
      </c>
      <c r="D53" s="7" t="s">
        <v>1</v>
      </c>
      <c r="E53" s="8">
        <f t="shared" si="1"/>
        <v>0.56597222222222188</v>
      </c>
      <c r="F53" s="41"/>
      <c r="H53" s="6">
        <f t="shared" si="2"/>
        <v>0.56249999999999967</v>
      </c>
      <c r="I53" s="7" t="s">
        <v>1</v>
      </c>
      <c r="J53" s="8">
        <f t="shared" si="3"/>
        <v>0.56597222222222188</v>
      </c>
      <c r="K53" s="41"/>
      <c r="L53" s="130"/>
      <c r="N53" s="6">
        <f t="shared" si="4"/>
        <v>0.56249999999999967</v>
      </c>
      <c r="O53" s="7" t="s">
        <v>1</v>
      </c>
      <c r="P53" s="19">
        <f t="shared" si="5"/>
        <v>0.56597222222222188</v>
      </c>
      <c r="Q53" s="32"/>
      <c r="R53" s="136"/>
      <c r="S53" s="130" t="str">
        <f t="shared" si="6"/>
        <v/>
      </c>
    </row>
    <row r="54" spans="2:19" x14ac:dyDescent="0.45">
      <c r="B54" s="199"/>
      <c r="C54" s="6">
        <f t="shared" si="0"/>
        <v>0.56597222222222188</v>
      </c>
      <c r="D54" s="7" t="s">
        <v>1</v>
      </c>
      <c r="E54" s="8">
        <f t="shared" si="1"/>
        <v>0.56944444444444409</v>
      </c>
      <c r="F54" s="41"/>
      <c r="H54" s="6">
        <f t="shared" si="2"/>
        <v>0.56597222222222188</v>
      </c>
      <c r="I54" s="7" t="s">
        <v>1</v>
      </c>
      <c r="J54" s="8">
        <f t="shared" si="3"/>
        <v>0.56944444444444409</v>
      </c>
      <c r="K54" s="41"/>
      <c r="L54" s="130"/>
      <c r="N54" s="6">
        <f t="shared" si="4"/>
        <v>0.56597222222222188</v>
      </c>
      <c r="O54" s="7" t="s">
        <v>1</v>
      </c>
      <c r="P54" s="19">
        <f t="shared" si="5"/>
        <v>0.56944444444444409</v>
      </c>
      <c r="Q54" s="32"/>
      <c r="R54" s="136"/>
      <c r="S54" s="130" t="str">
        <f t="shared" si="6"/>
        <v/>
      </c>
    </row>
    <row r="55" spans="2:19" x14ac:dyDescent="0.45">
      <c r="B55" s="199"/>
      <c r="C55" s="6">
        <f t="shared" si="0"/>
        <v>0.56944444444444409</v>
      </c>
      <c r="D55" s="7" t="s">
        <v>1</v>
      </c>
      <c r="E55" s="8">
        <f t="shared" si="1"/>
        <v>0.5729166666666663</v>
      </c>
      <c r="F55" s="41"/>
      <c r="H55" s="6">
        <f t="shared" si="2"/>
        <v>0.56944444444444409</v>
      </c>
      <c r="I55" s="7" t="s">
        <v>1</v>
      </c>
      <c r="J55" s="8">
        <f t="shared" si="3"/>
        <v>0.5729166666666663</v>
      </c>
      <c r="K55" s="41"/>
      <c r="L55" s="130"/>
      <c r="N55" s="6">
        <f t="shared" si="4"/>
        <v>0.56944444444444409</v>
      </c>
      <c r="O55" s="7" t="s">
        <v>1</v>
      </c>
      <c r="P55" s="19">
        <f t="shared" si="5"/>
        <v>0.5729166666666663</v>
      </c>
      <c r="Q55" s="32"/>
      <c r="R55" s="136"/>
      <c r="S55" s="130" t="str">
        <f t="shared" si="6"/>
        <v/>
      </c>
    </row>
    <row r="56" spans="2:19" x14ac:dyDescent="0.45">
      <c r="B56" s="199"/>
      <c r="C56" s="6">
        <f t="shared" si="0"/>
        <v>0.5729166666666663</v>
      </c>
      <c r="D56" s="7" t="s">
        <v>1</v>
      </c>
      <c r="E56" s="8">
        <f t="shared" si="1"/>
        <v>0.57638888888888851</v>
      </c>
      <c r="F56" s="41"/>
      <c r="H56" s="6">
        <f t="shared" si="2"/>
        <v>0.5729166666666663</v>
      </c>
      <c r="I56" s="7" t="s">
        <v>1</v>
      </c>
      <c r="J56" s="8">
        <f t="shared" si="3"/>
        <v>0.57638888888888851</v>
      </c>
      <c r="K56" s="41"/>
      <c r="L56" s="130"/>
      <c r="N56" s="6">
        <f t="shared" si="4"/>
        <v>0.5729166666666663</v>
      </c>
      <c r="O56" s="7" t="s">
        <v>1</v>
      </c>
      <c r="P56" s="19">
        <f t="shared" si="5"/>
        <v>0.57638888888888851</v>
      </c>
      <c r="Q56" s="32"/>
      <c r="R56" s="136"/>
      <c r="S56" s="130" t="str">
        <f t="shared" si="6"/>
        <v/>
      </c>
    </row>
    <row r="57" spans="2:19" x14ac:dyDescent="0.45">
      <c r="B57" s="199"/>
      <c r="C57" s="6">
        <f t="shared" si="0"/>
        <v>0.57638888888888851</v>
      </c>
      <c r="D57" s="7" t="s">
        <v>1</v>
      </c>
      <c r="E57" s="8">
        <f t="shared" si="1"/>
        <v>0.57986111111111072</v>
      </c>
      <c r="F57" s="41"/>
      <c r="H57" s="6">
        <f t="shared" si="2"/>
        <v>0.57638888888888851</v>
      </c>
      <c r="I57" s="7" t="s">
        <v>1</v>
      </c>
      <c r="J57" s="8">
        <f t="shared" si="3"/>
        <v>0.57986111111111072</v>
      </c>
      <c r="K57" s="41"/>
      <c r="L57" s="130"/>
      <c r="N57" s="6">
        <f t="shared" si="4"/>
        <v>0.57638888888888851</v>
      </c>
      <c r="O57" s="7" t="s">
        <v>1</v>
      </c>
      <c r="P57" s="19">
        <f t="shared" si="5"/>
        <v>0.57986111111111072</v>
      </c>
      <c r="Q57" s="32"/>
      <c r="R57" s="136"/>
      <c r="S57" s="130" t="str">
        <f t="shared" si="6"/>
        <v/>
      </c>
    </row>
    <row r="58" spans="2:19" x14ac:dyDescent="0.45">
      <c r="B58" s="199"/>
      <c r="C58" s="12">
        <f t="shared" si="0"/>
        <v>0.57986111111111072</v>
      </c>
      <c r="D58" s="13" t="s">
        <v>1</v>
      </c>
      <c r="E58" s="14">
        <f t="shared" si="1"/>
        <v>0.58333333333333293</v>
      </c>
      <c r="F58" s="43"/>
      <c r="H58" s="12">
        <f t="shared" si="2"/>
        <v>0.57986111111111072</v>
      </c>
      <c r="I58" s="13" t="s">
        <v>1</v>
      </c>
      <c r="J58" s="14">
        <f t="shared" si="3"/>
        <v>0.58333333333333293</v>
      </c>
      <c r="K58" s="43"/>
      <c r="L58" s="130"/>
      <c r="N58" s="12">
        <f t="shared" si="4"/>
        <v>0.57986111111111072</v>
      </c>
      <c r="O58" s="13" t="s">
        <v>1</v>
      </c>
      <c r="P58" s="22">
        <f t="shared" si="5"/>
        <v>0.58333333333333293</v>
      </c>
      <c r="Q58" s="37"/>
      <c r="R58" s="137"/>
      <c r="S58" s="130" t="str">
        <f t="shared" si="6"/>
        <v/>
      </c>
    </row>
    <row r="59" spans="2:19" x14ac:dyDescent="0.45">
      <c r="B59" s="199"/>
      <c r="C59" s="3">
        <f t="shared" si="0"/>
        <v>0.58333333333333293</v>
      </c>
      <c r="D59" s="4" t="s">
        <v>1</v>
      </c>
      <c r="E59" s="5">
        <f t="shared" si="1"/>
        <v>0.58680555555555514</v>
      </c>
      <c r="F59" s="44"/>
      <c r="H59" s="3">
        <f t="shared" si="2"/>
        <v>0.58333333333333293</v>
      </c>
      <c r="I59" s="4" t="s">
        <v>1</v>
      </c>
      <c r="J59" s="5">
        <f t="shared" si="3"/>
        <v>0.58680555555555514</v>
      </c>
      <c r="K59" s="44"/>
      <c r="L59" s="130"/>
      <c r="N59" s="3">
        <f t="shared" si="4"/>
        <v>0.58333333333333293</v>
      </c>
      <c r="O59" s="4" t="s">
        <v>1</v>
      </c>
      <c r="P59" s="18">
        <f t="shared" si="5"/>
        <v>0.58680555555555514</v>
      </c>
      <c r="Q59" s="32"/>
      <c r="R59" s="136"/>
      <c r="S59" s="130" t="str">
        <f t="shared" si="6"/>
        <v/>
      </c>
    </row>
    <row r="60" spans="2:19" x14ac:dyDescent="0.45">
      <c r="B60" s="199"/>
      <c r="C60" s="6">
        <f t="shared" si="0"/>
        <v>0.58680555555555514</v>
      </c>
      <c r="D60" s="7" t="s">
        <v>1</v>
      </c>
      <c r="E60" s="8">
        <f t="shared" si="1"/>
        <v>0.59027777777777735</v>
      </c>
      <c r="F60" s="41"/>
      <c r="H60" s="6">
        <f t="shared" si="2"/>
        <v>0.58680555555555514</v>
      </c>
      <c r="I60" s="7" t="s">
        <v>1</v>
      </c>
      <c r="J60" s="8">
        <f t="shared" si="3"/>
        <v>0.59027777777777735</v>
      </c>
      <c r="K60" s="41"/>
      <c r="L60" s="130"/>
      <c r="N60" s="6">
        <f t="shared" si="4"/>
        <v>0.58680555555555514</v>
      </c>
      <c r="O60" s="7" t="s">
        <v>1</v>
      </c>
      <c r="P60" s="19">
        <f t="shared" si="5"/>
        <v>0.59027777777777735</v>
      </c>
      <c r="Q60" s="32"/>
      <c r="R60" s="143"/>
      <c r="S60" s="130" t="str">
        <f t="shared" si="6"/>
        <v/>
      </c>
    </row>
    <row r="61" spans="2:19" x14ac:dyDescent="0.45">
      <c r="B61" s="199"/>
      <c r="C61" s="6">
        <f t="shared" si="0"/>
        <v>0.59027777777777735</v>
      </c>
      <c r="D61" s="7" t="s">
        <v>1</v>
      </c>
      <c r="E61" s="8">
        <f t="shared" si="1"/>
        <v>0.59374999999999956</v>
      </c>
      <c r="F61" s="41"/>
      <c r="H61" s="6">
        <f t="shared" si="2"/>
        <v>0.59027777777777735</v>
      </c>
      <c r="I61" s="7" t="s">
        <v>1</v>
      </c>
      <c r="J61" s="8">
        <f t="shared" si="3"/>
        <v>0.59374999999999956</v>
      </c>
      <c r="K61" s="41"/>
      <c r="L61" s="130"/>
      <c r="N61" s="6">
        <f t="shared" si="4"/>
        <v>0.59027777777777735</v>
      </c>
      <c r="O61" s="7" t="s">
        <v>1</v>
      </c>
      <c r="P61" s="19">
        <f t="shared" si="5"/>
        <v>0.59374999999999956</v>
      </c>
      <c r="Q61" s="32"/>
      <c r="R61" s="136"/>
      <c r="S61" s="130" t="str">
        <f t="shared" si="6"/>
        <v/>
      </c>
    </row>
    <row r="62" spans="2:19" x14ac:dyDescent="0.45">
      <c r="B62" s="199"/>
      <c r="C62" s="6">
        <f t="shared" si="0"/>
        <v>0.59374999999999956</v>
      </c>
      <c r="D62" s="7" t="s">
        <v>1</v>
      </c>
      <c r="E62" s="8">
        <f t="shared" si="1"/>
        <v>0.59722222222222177</v>
      </c>
      <c r="F62" s="41"/>
      <c r="H62" s="6">
        <f t="shared" si="2"/>
        <v>0.59374999999999956</v>
      </c>
      <c r="I62" s="7" t="s">
        <v>1</v>
      </c>
      <c r="J62" s="8">
        <f t="shared" si="3"/>
        <v>0.59722222222222177</v>
      </c>
      <c r="K62" s="41"/>
      <c r="L62" s="130"/>
      <c r="N62" s="6">
        <f t="shared" si="4"/>
        <v>0.59374999999999956</v>
      </c>
      <c r="O62" s="7" t="s">
        <v>1</v>
      </c>
      <c r="P62" s="19">
        <f t="shared" si="5"/>
        <v>0.59722222222222177</v>
      </c>
      <c r="Q62" s="32"/>
      <c r="R62" s="136"/>
      <c r="S62" s="130" t="str">
        <f t="shared" si="6"/>
        <v/>
      </c>
    </row>
    <row r="63" spans="2:19" x14ac:dyDescent="0.45">
      <c r="B63" s="199"/>
      <c r="C63" s="6">
        <f t="shared" si="0"/>
        <v>0.59722222222222177</v>
      </c>
      <c r="D63" s="7" t="s">
        <v>1</v>
      </c>
      <c r="E63" s="8">
        <f t="shared" si="1"/>
        <v>0.60069444444444398</v>
      </c>
      <c r="F63" s="41"/>
      <c r="H63" s="6">
        <f t="shared" si="2"/>
        <v>0.59722222222222177</v>
      </c>
      <c r="I63" s="7" t="s">
        <v>1</v>
      </c>
      <c r="J63" s="8">
        <f t="shared" si="3"/>
        <v>0.60069444444444398</v>
      </c>
      <c r="K63" s="41"/>
      <c r="L63" s="130"/>
      <c r="N63" s="6">
        <f t="shared" si="4"/>
        <v>0.59722222222222177</v>
      </c>
      <c r="O63" s="7" t="s">
        <v>1</v>
      </c>
      <c r="P63" s="19">
        <f t="shared" si="5"/>
        <v>0.60069444444444398</v>
      </c>
      <c r="Q63" s="32"/>
      <c r="R63" s="136"/>
      <c r="S63" s="130" t="str">
        <f t="shared" si="6"/>
        <v/>
      </c>
    </row>
    <row r="64" spans="2:19" x14ac:dyDescent="0.45">
      <c r="B64" s="199"/>
      <c r="C64" s="6">
        <f t="shared" si="0"/>
        <v>0.60069444444444398</v>
      </c>
      <c r="D64" s="7" t="s">
        <v>1</v>
      </c>
      <c r="E64" s="8">
        <f t="shared" si="1"/>
        <v>0.60416666666666619</v>
      </c>
      <c r="F64" s="41"/>
      <c r="H64" s="6">
        <f t="shared" si="2"/>
        <v>0.60069444444444398</v>
      </c>
      <c r="I64" s="7" t="s">
        <v>1</v>
      </c>
      <c r="J64" s="8">
        <f t="shared" si="3"/>
        <v>0.60416666666666619</v>
      </c>
      <c r="K64" s="41"/>
      <c r="L64" s="130"/>
      <c r="N64" s="6">
        <f t="shared" si="4"/>
        <v>0.60069444444444398</v>
      </c>
      <c r="O64" s="7" t="s">
        <v>1</v>
      </c>
      <c r="P64" s="19">
        <f t="shared" si="5"/>
        <v>0.60416666666666619</v>
      </c>
      <c r="Q64" s="32"/>
      <c r="R64" s="136"/>
      <c r="S64" s="130" t="str">
        <f t="shared" si="6"/>
        <v/>
      </c>
    </row>
    <row r="65" spans="2:19" x14ac:dyDescent="0.45">
      <c r="B65" s="199"/>
      <c r="C65" s="6">
        <f t="shared" si="0"/>
        <v>0.60416666666666619</v>
      </c>
      <c r="D65" s="7" t="s">
        <v>1</v>
      </c>
      <c r="E65" s="8">
        <f t="shared" si="1"/>
        <v>0.6076388888888884</v>
      </c>
      <c r="F65" s="41"/>
      <c r="H65" s="6">
        <f t="shared" si="2"/>
        <v>0.60416666666666619</v>
      </c>
      <c r="I65" s="7" t="s">
        <v>1</v>
      </c>
      <c r="J65" s="8">
        <f t="shared" si="3"/>
        <v>0.6076388888888884</v>
      </c>
      <c r="K65" s="41"/>
      <c r="L65" s="130"/>
      <c r="N65" s="6">
        <f t="shared" si="4"/>
        <v>0.60416666666666619</v>
      </c>
      <c r="O65" s="7" t="s">
        <v>1</v>
      </c>
      <c r="P65" s="19">
        <f t="shared" si="5"/>
        <v>0.6076388888888884</v>
      </c>
      <c r="Q65" s="32"/>
      <c r="R65" s="136"/>
      <c r="S65" s="130" t="str">
        <f t="shared" si="6"/>
        <v/>
      </c>
    </row>
    <row r="66" spans="2:19" x14ac:dyDescent="0.45">
      <c r="B66" s="199"/>
      <c r="C66" s="6">
        <f t="shared" si="0"/>
        <v>0.6076388888888884</v>
      </c>
      <c r="D66" s="7" t="s">
        <v>1</v>
      </c>
      <c r="E66" s="8">
        <f t="shared" si="1"/>
        <v>0.61111111111111061</v>
      </c>
      <c r="F66" s="41"/>
      <c r="H66" s="6">
        <f t="shared" si="2"/>
        <v>0.6076388888888884</v>
      </c>
      <c r="I66" s="7" t="s">
        <v>1</v>
      </c>
      <c r="J66" s="8">
        <f t="shared" si="3"/>
        <v>0.61111111111111061</v>
      </c>
      <c r="K66" s="41"/>
      <c r="L66" s="130"/>
      <c r="N66" s="6">
        <f t="shared" si="4"/>
        <v>0.6076388888888884</v>
      </c>
      <c r="O66" s="7" t="s">
        <v>1</v>
      </c>
      <c r="P66" s="19">
        <f t="shared" si="5"/>
        <v>0.61111111111111061</v>
      </c>
      <c r="Q66" s="32"/>
      <c r="R66" s="136"/>
      <c r="S66" s="130" t="str">
        <f t="shared" si="6"/>
        <v/>
      </c>
    </row>
    <row r="67" spans="2:19" x14ac:dyDescent="0.45">
      <c r="B67" s="199"/>
      <c r="C67" s="6">
        <f t="shared" si="0"/>
        <v>0.61111111111111061</v>
      </c>
      <c r="D67" s="7" t="s">
        <v>1</v>
      </c>
      <c r="E67" s="8">
        <f t="shared" si="1"/>
        <v>0.61458333333333282</v>
      </c>
      <c r="F67" s="41"/>
      <c r="H67" s="6">
        <f t="shared" si="2"/>
        <v>0.61111111111111061</v>
      </c>
      <c r="I67" s="7" t="s">
        <v>1</v>
      </c>
      <c r="J67" s="8">
        <f t="shared" si="3"/>
        <v>0.61458333333333282</v>
      </c>
      <c r="K67" s="41"/>
      <c r="L67" s="130"/>
      <c r="N67" s="6">
        <f t="shared" si="4"/>
        <v>0.61111111111111061</v>
      </c>
      <c r="O67" s="7" t="s">
        <v>1</v>
      </c>
      <c r="P67" s="19">
        <f t="shared" si="5"/>
        <v>0.61458333333333282</v>
      </c>
      <c r="Q67" s="32"/>
      <c r="R67" s="136"/>
      <c r="S67" s="130" t="str">
        <f t="shared" si="6"/>
        <v/>
      </c>
    </row>
    <row r="68" spans="2:19" x14ac:dyDescent="0.45">
      <c r="B68" s="199"/>
      <c r="C68" s="6">
        <f t="shared" si="0"/>
        <v>0.61458333333333282</v>
      </c>
      <c r="D68" s="7" t="s">
        <v>1</v>
      </c>
      <c r="E68" s="8">
        <f t="shared" si="1"/>
        <v>0.61805555555555503</v>
      </c>
      <c r="F68" s="41"/>
      <c r="H68" s="6">
        <f t="shared" si="2"/>
        <v>0.61458333333333282</v>
      </c>
      <c r="I68" s="7" t="s">
        <v>1</v>
      </c>
      <c r="J68" s="8">
        <f t="shared" si="3"/>
        <v>0.61805555555555503</v>
      </c>
      <c r="K68" s="41"/>
      <c r="L68" s="130"/>
      <c r="N68" s="6">
        <f t="shared" si="4"/>
        <v>0.61458333333333282</v>
      </c>
      <c r="O68" s="7" t="s">
        <v>1</v>
      </c>
      <c r="P68" s="19">
        <f t="shared" si="5"/>
        <v>0.61805555555555503</v>
      </c>
      <c r="Q68" s="32"/>
      <c r="R68" s="136"/>
      <c r="S68" s="130" t="str">
        <f t="shared" si="6"/>
        <v/>
      </c>
    </row>
    <row r="69" spans="2:19" x14ac:dyDescent="0.45">
      <c r="B69" s="199"/>
      <c r="C69" s="6">
        <f t="shared" si="0"/>
        <v>0.61805555555555503</v>
      </c>
      <c r="D69" s="7" t="s">
        <v>1</v>
      </c>
      <c r="E69" s="8">
        <f t="shared" si="1"/>
        <v>0.62152777777777724</v>
      </c>
      <c r="F69" s="41"/>
      <c r="H69" s="6">
        <f t="shared" si="2"/>
        <v>0.61805555555555503</v>
      </c>
      <c r="I69" s="7" t="s">
        <v>1</v>
      </c>
      <c r="J69" s="8">
        <f t="shared" si="3"/>
        <v>0.62152777777777724</v>
      </c>
      <c r="K69" s="41"/>
      <c r="L69" s="130"/>
      <c r="N69" s="6">
        <f t="shared" si="4"/>
        <v>0.61805555555555503</v>
      </c>
      <c r="O69" s="7" t="s">
        <v>1</v>
      </c>
      <c r="P69" s="19">
        <f t="shared" si="5"/>
        <v>0.62152777777777724</v>
      </c>
      <c r="Q69" s="32"/>
      <c r="R69" s="136"/>
      <c r="S69" s="130" t="str">
        <f t="shared" si="6"/>
        <v/>
      </c>
    </row>
    <row r="70" spans="2:19" x14ac:dyDescent="0.45">
      <c r="B70" s="199"/>
      <c r="C70" s="9">
        <f t="shared" si="0"/>
        <v>0.62152777777777724</v>
      </c>
      <c r="D70" s="10" t="s">
        <v>1</v>
      </c>
      <c r="E70" s="11">
        <f t="shared" si="1"/>
        <v>0.62499999999999944</v>
      </c>
      <c r="F70" s="42"/>
      <c r="H70" s="9">
        <f t="shared" si="2"/>
        <v>0.62152777777777724</v>
      </c>
      <c r="I70" s="10" t="s">
        <v>1</v>
      </c>
      <c r="J70" s="11">
        <f t="shared" si="3"/>
        <v>0.62499999999999944</v>
      </c>
      <c r="K70" s="42"/>
      <c r="L70" s="130"/>
      <c r="N70" s="9">
        <f t="shared" si="4"/>
        <v>0.62152777777777724</v>
      </c>
      <c r="O70" s="10" t="s">
        <v>1</v>
      </c>
      <c r="P70" s="20">
        <f t="shared" si="5"/>
        <v>0.62499999999999944</v>
      </c>
      <c r="Q70" s="38"/>
      <c r="R70" s="137"/>
      <c r="S70" s="130" t="str">
        <f t="shared" si="6"/>
        <v/>
      </c>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sheetData>
  <mergeCells count="21">
    <mergeCell ref="B5:D5"/>
    <mergeCell ref="E5:G5"/>
    <mergeCell ref="B6:D6"/>
    <mergeCell ref="E6:G6"/>
    <mergeCell ref="B8:D8"/>
    <mergeCell ref="E8:G8"/>
    <mergeCell ref="B7:D7"/>
    <mergeCell ref="E7:G7"/>
    <mergeCell ref="R23:R34"/>
    <mergeCell ref="S23:S34"/>
    <mergeCell ref="B9:D9"/>
    <mergeCell ref="B10:D10"/>
    <mergeCell ref="B11:D11"/>
    <mergeCell ref="E11:G11"/>
    <mergeCell ref="B22:E22"/>
    <mergeCell ref="E10:G10"/>
    <mergeCell ref="B35:B70"/>
    <mergeCell ref="H22:J22"/>
    <mergeCell ref="N22:P22"/>
    <mergeCell ref="B23:B34"/>
    <mergeCell ref="L23:L34"/>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A45C-2487-46B5-85D3-2DC6B5667223}">
  <sheetPr>
    <pageSetUpPr fitToPage="1"/>
  </sheetPr>
  <dimension ref="A1:U8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70</v>
      </c>
    </row>
    <row r="3" spans="2:7" ht="22.2" x14ac:dyDescent="0.45">
      <c r="B3" s="144" t="s">
        <v>72</v>
      </c>
    </row>
    <row r="5" spans="2:7" x14ac:dyDescent="0.45">
      <c r="B5" s="184" t="s">
        <v>0</v>
      </c>
      <c r="C5" s="185"/>
      <c r="D5" s="186"/>
      <c r="E5" s="187"/>
      <c r="F5" s="187"/>
      <c r="G5" s="187"/>
    </row>
    <row r="6" spans="2:7" x14ac:dyDescent="0.45">
      <c r="B6" s="184" t="s">
        <v>3</v>
      </c>
      <c r="C6" s="185"/>
      <c r="D6" s="186"/>
      <c r="E6" s="187"/>
      <c r="F6" s="187"/>
      <c r="G6" s="187"/>
    </row>
    <row r="7" spans="2:7" x14ac:dyDescent="0.45">
      <c r="B7" s="184" t="s">
        <v>26</v>
      </c>
      <c r="C7" s="185"/>
      <c r="D7" s="186"/>
      <c r="E7" s="188"/>
      <c r="F7" s="189"/>
      <c r="G7" s="190"/>
    </row>
    <row r="8" spans="2:7" x14ac:dyDescent="0.45">
      <c r="B8" s="178" t="s">
        <v>5</v>
      </c>
      <c r="C8" s="179"/>
      <c r="D8" s="180"/>
      <c r="E8" s="181"/>
      <c r="F8" s="182"/>
      <c r="G8" s="183"/>
    </row>
    <row r="9" spans="2:7" x14ac:dyDescent="0.45">
      <c r="B9" s="184" t="s">
        <v>7</v>
      </c>
      <c r="C9" s="185"/>
      <c r="D9" s="186"/>
      <c r="E9" s="66"/>
      <c r="F9" s="65" t="s">
        <v>4</v>
      </c>
      <c r="G9" s="25">
        <f>E9+TIME(4,0,0)</f>
        <v>0.16666666666666666</v>
      </c>
    </row>
    <row r="10" spans="2:7" x14ac:dyDescent="0.45">
      <c r="B10" s="184" t="s">
        <v>22</v>
      </c>
      <c r="C10" s="185"/>
      <c r="D10" s="186"/>
      <c r="E10" s="195"/>
      <c r="F10" s="196"/>
      <c r="G10" s="197"/>
    </row>
    <row r="11" spans="2:7" x14ac:dyDescent="0.45">
      <c r="B11" s="222" t="s">
        <v>20</v>
      </c>
      <c r="C11" s="223"/>
      <c r="D11" s="224"/>
      <c r="E11" s="195"/>
      <c r="F11" s="196"/>
      <c r="G11" s="197"/>
    </row>
    <row r="12" spans="2:7" x14ac:dyDescent="0.45">
      <c r="B12" s="30" t="s">
        <v>10</v>
      </c>
      <c r="C12" s="27"/>
      <c r="D12" s="27"/>
      <c r="E12" s="28"/>
      <c r="F12" s="28"/>
      <c r="G12" s="28"/>
    </row>
    <row r="13" spans="2:7" x14ac:dyDescent="0.45">
      <c r="B13" s="39" t="s">
        <v>12</v>
      </c>
      <c r="C13" s="27"/>
      <c r="D13" s="27"/>
      <c r="E13" s="28"/>
      <c r="F13" s="28"/>
      <c r="G13" s="28"/>
    </row>
    <row r="14" spans="2:7" x14ac:dyDescent="0.45">
      <c r="B14" s="26" t="s">
        <v>66</v>
      </c>
      <c r="C14" s="57"/>
      <c r="D14" s="57"/>
      <c r="E14" s="61"/>
      <c r="F14" s="28"/>
      <c r="G14" s="28"/>
    </row>
    <row r="15" spans="2:7" x14ac:dyDescent="0.45">
      <c r="B15" s="58"/>
      <c r="C15" s="57"/>
      <c r="D15" s="57"/>
      <c r="E15" s="61"/>
      <c r="F15" s="28"/>
      <c r="G15" s="28"/>
    </row>
    <row r="16" spans="2:7" x14ac:dyDescent="0.45">
      <c r="B16" s="58"/>
      <c r="C16" s="57"/>
      <c r="D16" s="57"/>
      <c r="E16" s="61"/>
      <c r="F16" s="28"/>
      <c r="G16" s="28"/>
    </row>
    <row r="17" spans="1:21" x14ac:dyDescent="0.45">
      <c r="B17" s="58"/>
      <c r="C17" s="58"/>
      <c r="D17" s="58"/>
      <c r="E17" s="58"/>
    </row>
    <row r="18" spans="1:21" x14ac:dyDescent="0.45">
      <c r="B18" s="58"/>
      <c r="C18" s="58"/>
      <c r="D18" s="58"/>
      <c r="E18" s="58"/>
    </row>
    <row r="19" spans="1:21" x14ac:dyDescent="0.45">
      <c r="B19" s="58"/>
      <c r="C19" s="58"/>
      <c r="D19" s="58"/>
      <c r="E19" s="58"/>
    </row>
    <row r="20" spans="1:21" x14ac:dyDescent="0.45">
      <c r="B20" s="58"/>
      <c r="C20" s="58"/>
      <c r="D20" s="58"/>
      <c r="E20" s="58"/>
    </row>
    <row r="21" spans="1:21" x14ac:dyDescent="0.45">
      <c r="B21" s="26" t="s">
        <v>11</v>
      </c>
      <c r="H21" s="24" t="s">
        <v>56</v>
      </c>
      <c r="N21" s="24" t="s">
        <v>16</v>
      </c>
    </row>
    <row r="22" spans="1:21" s="1" customFormat="1" ht="50.4" x14ac:dyDescent="0.45">
      <c r="A22" s="24"/>
      <c r="B22" s="198" t="s">
        <v>2</v>
      </c>
      <c r="C22" s="198"/>
      <c r="D22" s="198"/>
      <c r="E22" s="198"/>
      <c r="F22" s="29" t="s">
        <v>13</v>
      </c>
      <c r="H22" s="201" t="s">
        <v>2</v>
      </c>
      <c r="I22" s="202"/>
      <c r="J22" s="203"/>
      <c r="K22" s="29" t="s">
        <v>14</v>
      </c>
      <c r="L22" s="141"/>
      <c r="N22" s="201" t="s">
        <v>2</v>
      </c>
      <c r="O22" s="202"/>
      <c r="P22" s="203"/>
      <c r="Q22" s="45" t="s">
        <v>74</v>
      </c>
      <c r="R22" s="128" t="s">
        <v>49</v>
      </c>
      <c r="S22" s="134"/>
      <c r="T22" s="24"/>
    </row>
    <row r="23" spans="1:21" s="1" customFormat="1" x14ac:dyDescent="0.45">
      <c r="B23" s="204" t="s">
        <v>8</v>
      </c>
      <c r="C23" s="3">
        <f>E9</f>
        <v>0</v>
      </c>
      <c r="D23" s="4" t="s">
        <v>1</v>
      </c>
      <c r="E23" s="5">
        <f>C23+TIME(0,5,0)</f>
        <v>3.472222222222222E-3</v>
      </c>
      <c r="F23" s="40"/>
      <c r="G23" s="2"/>
      <c r="H23" s="3">
        <f>C23</f>
        <v>0</v>
      </c>
      <c r="I23" s="4" t="s">
        <v>1</v>
      </c>
      <c r="J23" s="5">
        <f>H23+TIME(0,5,0)</f>
        <v>3.472222222222222E-3</v>
      </c>
      <c r="K23" s="40"/>
      <c r="L23" s="220"/>
      <c r="M23" s="2"/>
      <c r="N23" s="3">
        <f>H23</f>
        <v>0</v>
      </c>
      <c r="O23" s="4" t="s">
        <v>1</v>
      </c>
      <c r="P23" s="18">
        <f>N23+TIME(0,5,0)</f>
        <v>3.472222222222222E-3</v>
      </c>
      <c r="Q23" s="31">
        <f t="shared" ref="Q23:Q70" si="0">K23-F23</f>
        <v>0</v>
      </c>
      <c r="R23" s="191" t="s">
        <v>15</v>
      </c>
      <c r="S23" s="221"/>
    </row>
    <row r="24" spans="1:21" s="1" customFormat="1" x14ac:dyDescent="0.45">
      <c r="B24" s="205"/>
      <c r="C24" s="6">
        <f>E23</f>
        <v>3.472222222222222E-3</v>
      </c>
      <c r="D24" s="7" t="s">
        <v>1</v>
      </c>
      <c r="E24" s="8">
        <f>C24+TIME(0,5,0)</f>
        <v>6.9444444444444441E-3</v>
      </c>
      <c r="F24" s="40"/>
      <c r="H24" s="6">
        <f>J23</f>
        <v>3.472222222222222E-3</v>
      </c>
      <c r="I24" s="7" t="s">
        <v>1</v>
      </c>
      <c r="J24" s="8">
        <f>H24+TIME(0,5,0)</f>
        <v>6.9444444444444441E-3</v>
      </c>
      <c r="K24" s="40"/>
      <c r="L24" s="220"/>
      <c r="N24" s="6">
        <f>P23</f>
        <v>3.472222222222222E-3</v>
      </c>
      <c r="O24" s="7" t="s">
        <v>1</v>
      </c>
      <c r="P24" s="19">
        <f>N24+TIME(0,5,0)</f>
        <v>6.9444444444444441E-3</v>
      </c>
      <c r="Q24" s="32">
        <f t="shared" si="0"/>
        <v>0</v>
      </c>
      <c r="R24" s="192"/>
      <c r="S24" s="221"/>
      <c r="U24" s="23"/>
    </row>
    <row r="25" spans="1:21" x14ac:dyDescent="0.45">
      <c r="A25" s="1"/>
      <c r="B25" s="205"/>
      <c r="C25" s="6">
        <f t="shared" ref="C25:C70" si="1">E24</f>
        <v>6.9444444444444441E-3</v>
      </c>
      <c r="D25" s="7" t="s">
        <v>1</v>
      </c>
      <c r="E25" s="8">
        <f t="shared" ref="E25:E70" si="2">C25+TIME(0,5,0)</f>
        <v>1.0416666666666666E-2</v>
      </c>
      <c r="F25" s="41"/>
      <c r="G25" s="2"/>
      <c r="H25" s="6">
        <f t="shared" ref="H25:H70" si="3">J24</f>
        <v>6.9444444444444441E-3</v>
      </c>
      <c r="I25" s="7" t="s">
        <v>1</v>
      </c>
      <c r="J25" s="8">
        <f t="shared" ref="J25:J70" si="4">H25+TIME(0,5,0)</f>
        <v>1.0416666666666666E-2</v>
      </c>
      <c r="K25" s="41"/>
      <c r="L25" s="220"/>
      <c r="M25" s="2"/>
      <c r="N25" s="6">
        <f t="shared" ref="N25:N70" si="5">P24</f>
        <v>6.9444444444444441E-3</v>
      </c>
      <c r="O25" s="7" t="s">
        <v>1</v>
      </c>
      <c r="P25" s="19">
        <f t="shared" ref="P25:P70" si="6">N25+TIME(0,5,0)</f>
        <v>1.0416666666666666E-2</v>
      </c>
      <c r="Q25" s="33">
        <f t="shared" si="0"/>
        <v>0</v>
      </c>
      <c r="R25" s="192"/>
      <c r="S25" s="221"/>
      <c r="T25" s="1"/>
    </row>
    <row r="26" spans="1:21" x14ac:dyDescent="0.45">
      <c r="B26" s="205"/>
      <c r="C26" s="6">
        <f t="shared" si="1"/>
        <v>1.0416666666666666E-2</v>
      </c>
      <c r="D26" s="7" t="s">
        <v>1</v>
      </c>
      <c r="E26" s="8">
        <f t="shared" si="2"/>
        <v>1.3888888888888888E-2</v>
      </c>
      <c r="F26" s="41"/>
      <c r="H26" s="6">
        <f t="shared" si="3"/>
        <v>1.0416666666666666E-2</v>
      </c>
      <c r="I26" s="7" t="s">
        <v>1</v>
      </c>
      <c r="J26" s="8">
        <f t="shared" si="4"/>
        <v>1.3888888888888888E-2</v>
      </c>
      <c r="K26" s="41"/>
      <c r="L26" s="220"/>
      <c r="N26" s="6">
        <f t="shared" si="5"/>
        <v>1.0416666666666666E-2</v>
      </c>
      <c r="O26" s="7" t="s">
        <v>1</v>
      </c>
      <c r="P26" s="19">
        <f t="shared" si="6"/>
        <v>1.3888888888888888E-2</v>
      </c>
      <c r="Q26" s="33">
        <f t="shared" si="0"/>
        <v>0</v>
      </c>
      <c r="R26" s="192"/>
      <c r="S26" s="221"/>
    </row>
    <row r="27" spans="1:21" x14ac:dyDescent="0.45">
      <c r="B27" s="205"/>
      <c r="C27" s="6">
        <f t="shared" si="1"/>
        <v>1.3888888888888888E-2</v>
      </c>
      <c r="D27" s="7" t="s">
        <v>1</v>
      </c>
      <c r="E27" s="8">
        <f t="shared" si="2"/>
        <v>1.7361111111111112E-2</v>
      </c>
      <c r="F27" s="41"/>
      <c r="H27" s="6">
        <f t="shared" si="3"/>
        <v>1.3888888888888888E-2</v>
      </c>
      <c r="I27" s="7" t="s">
        <v>1</v>
      </c>
      <c r="J27" s="8">
        <f t="shared" si="4"/>
        <v>1.7361111111111112E-2</v>
      </c>
      <c r="K27" s="41"/>
      <c r="L27" s="220"/>
      <c r="N27" s="6">
        <f t="shared" si="5"/>
        <v>1.3888888888888888E-2</v>
      </c>
      <c r="O27" s="7" t="s">
        <v>1</v>
      </c>
      <c r="P27" s="19">
        <f t="shared" si="6"/>
        <v>1.7361111111111112E-2</v>
      </c>
      <c r="Q27" s="33">
        <f t="shared" si="0"/>
        <v>0</v>
      </c>
      <c r="R27" s="192"/>
      <c r="S27" s="221"/>
    </row>
    <row r="28" spans="1:21" x14ac:dyDescent="0.45">
      <c r="B28" s="205"/>
      <c r="C28" s="6">
        <f t="shared" si="1"/>
        <v>1.7361111111111112E-2</v>
      </c>
      <c r="D28" s="7" t="s">
        <v>1</v>
      </c>
      <c r="E28" s="8">
        <f t="shared" si="2"/>
        <v>2.0833333333333336E-2</v>
      </c>
      <c r="F28" s="41"/>
      <c r="H28" s="6">
        <f t="shared" si="3"/>
        <v>1.7361111111111112E-2</v>
      </c>
      <c r="I28" s="7" t="s">
        <v>1</v>
      </c>
      <c r="J28" s="8">
        <f t="shared" si="4"/>
        <v>2.0833333333333336E-2</v>
      </c>
      <c r="K28" s="41"/>
      <c r="L28" s="220"/>
      <c r="N28" s="6">
        <f t="shared" si="5"/>
        <v>1.7361111111111112E-2</v>
      </c>
      <c r="O28" s="7" t="s">
        <v>1</v>
      </c>
      <c r="P28" s="19">
        <f t="shared" si="6"/>
        <v>2.0833333333333336E-2</v>
      </c>
      <c r="Q28" s="32">
        <f t="shared" si="0"/>
        <v>0</v>
      </c>
      <c r="R28" s="192"/>
      <c r="S28" s="221"/>
    </row>
    <row r="29" spans="1:21" x14ac:dyDescent="0.45">
      <c r="B29" s="205"/>
      <c r="C29" s="6">
        <f t="shared" si="1"/>
        <v>2.0833333333333336E-2</v>
      </c>
      <c r="D29" s="7" t="s">
        <v>1</v>
      </c>
      <c r="E29" s="8">
        <f t="shared" si="2"/>
        <v>2.4305555555555559E-2</v>
      </c>
      <c r="F29" s="41"/>
      <c r="H29" s="6">
        <f t="shared" si="3"/>
        <v>2.0833333333333336E-2</v>
      </c>
      <c r="I29" s="7" t="s">
        <v>1</v>
      </c>
      <c r="J29" s="8">
        <f t="shared" si="4"/>
        <v>2.4305555555555559E-2</v>
      </c>
      <c r="K29" s="41"/>
      <c r="L29" s="220"/>
      <c r="N29" s="6">
        <f t="shared" si="5"/>
        <v>2.0833333333333336E-2</v>
      </c>
      <c r="O29" s="7" t="s">
        <v>1</v>
      </c>
      <c r="P29" s="19">
        <f t="shared" si="6"/>
        <v>2.4305555555555559E-2</v>
      </c>
      <c r="Q29" s="32">
        <f t="shared" si="0"/>
        <v>0</v>
      </c>
      <c r="R29" s="192"/>
      <c r="S29" s="221"/>
    </row>
    <row r="30" spans="1:21" x14ac:dyDescent="0.45">
      <c r="B30" s="205"/>
      <c r="C30" s="6">
        <f t="shared" si="1"/>
        <v>2.4305555555555559E-2</v>
      </c>
      <c r="D30" s="7" t="s">
        <v>1</v>
      </c>
      <c r="E30" s="8">
        <f t="shared" si="2"/>
        <v>2.7777777777777783E-2</v>
      </c>
      <c r="F30" s="41"/>
      <c r="H30" s="6">
        <f t="shared" si="3"/>
        <v>2.4305555555555559E-2</v>
      </c>
      <c r="I30" s="7" t="s">
        <v>1</v>
      </c>
      <c r="J30" s="8">
        <f t="shared" si="4"/>
        <v>2.7777777777777783E-2</v>
      </c>
      <c r="K30" s="41"/>
      <c r="L30" s="220"/>
      <c r="N30" s="6">
        <f t="shared" si="5"/>
        <v>2.4305555555555559E-2</v>
      </c>
      <c r="O30" s="7" t="s">
        <v>1</v>
      </c>
      <c r="P30" s="19">
        <f t="shared" si="6"/>
        <v>2.7777777777777783E-2</v>
      </c>
      <c r="Q30" s="32">
        <f t="shared" si="0"/>
        <v>0</v>
      </c>
      <c r="R30" s="192"/>
      <c r="S30" s="221"/>
    </row>
    <row r="31" spans="1:21" x14ac:dyDescent="0.45">
      <c r="B31" s="205"/>
      <c r="C31" s="6">
        <f t="shared" si="1"/>
        <v>2.7777777777777783E-2</v>
      </c>
      <c r="D31" s="7" t="s">
        <v>1</v>
      </c>
      <c r="E31" s="8">
        <f t="shared" si="2"/>
        <v>3.1250000000000007E-2</v>
      </c>
      <c r="F31" s="41"/>
      <c r="H31" s="6">
        <f t="shared" si="3"/>
        <v>2.7777777777777783E-2</v>
      </c>
      <c r="I31" s="7" t="s">
        <v>1</v>
      </c>
      <c r="J31" s="8">
        <f t="shared" si="4"/>
        <v>3.1250000000000007E-2</v>
      </c>
      <c r="K31" s="41"/>
      <c r="L31" s="220"/>
      <c r="N31" s="6">
        <f t="shared" si="5"/>
        <v>2.7777777777777783E-2</v>
      </c>
      <c r="O31" s="7" t="s">
        <v>1</v>
      </c>
      <c r="P31" s="19">
        <f t="shared" si="6"/>
        <v>3.1250000000000007E-2</v>
      </c>
      <c r="Q31" s="32">
        <f t="shared" si="0"/>
        <v>0</v>
      </c>
      <c r="R31" s="192"/>
      <c r="S31" s="221"/>
    </row>
    <row r="32" spans="1:21" x14ac:dyDescent="0.45">
      <c r="B32" s="205"/>
      <c r="C32" s="6">
        <f t="shared" si="1"/>
        <v>3.1250000000000007E-2</v>
      </c>
      <c r="D32" s="7" t="s">
        <v>1</v>
      </c>
      <c r="E32" s="8">
        <f t="shared" si="2"/>
        <v>3.4722222222222231E-2</v>
      </c>
      <c r="F32" s="41"/>
      <c r="H32" s="6">
        <f t="shared" si="3"/>
        <v>3.1250000000000007E-2</v>
      </c>
      <c r="I32" s="7" t="s">
        <v>1</v>
      </c>
      <c r="J32" s="8">
        <f t="shared" si="4"/>
        <v>3.4722222222222231E-2</v>
      </c>
      <c r="K32" s="41"/>
      <c r="L32" s="220"/>
      <c r="N32" s="6">
        <f t="shared" si="5"/>
        <v>3.1250000000000007E-2</v>
      </c>
      <c r="O32" s="7" t="s">
        <v>1</v>
      </c>
      <c r="P32" s="19">
        <f t="shared" si="6"/>
        <v>3.4722222222222231E-2</v>
      </c>
      <c r="Q32" s="32">
        <f t="shared" si="0"/>
        <v>0</v>
      </c>
      <c r="R32" s="192"/>
      <c r="S32" s="221"/>
    </row>
    <row r="33" spans="2:19" x14ac:dyDescent="0.45">
      <c r="B33" s="205"/>
      <c r="C33" s="6">
        <f t="shared" si="1"/>
        <v>3.4722222222222231E-2</v>
      </c>
      <c r="D33" s="7" t="s">
        <v>1</v>
      </c>
      <c r="E33" s="8">
        <f t="shared" si="2"/>
        <v>3.8194444444444454E-2</v>
      </c>
      <c r="F33" s="41"/>
      <c r="H33" s="6">
        <f t="shared" si="3"/>
        <v>3.4722222222222231E-2</v>
      </c>
      <c r="I33" s="7" t="s">
        <v>1</v>
      </c>
      <c r="J33" s="8">
        <f t="shared" si="4"/>
        <v>3.8194444444444454E-2</v>
      </c>
      <c r="K33" s="41"/>
      <c r="L33" s="220"/>
      <c r="N33" s="6">
        <f t="shared" si="5"/>
        <v>3.4722222222222231E-2</v>
      </c>
      <c r="O33" s="7" t="s">
        <v>1</v>
      </c>
      <c r="P33" s="19">
        <f t="shared" si="6"/>
        <v>3.8194444444444454E-2</v>
      </c>
      <c r="Q33" s="32">
        <f t="shared" si="0"/>
        <v>0</v>
      </c>
      <c r="R33" s="192"/>
      <c r="S33" s="221"/>
    </row>
    <row r="34" spans="2:19" x14ac:dyDescent="0.45">
      <c r="B34" s="206"/>
      <c r="C34" s="9">
        <f t="shared" si="1"/>
        <v>3.8194444444444454E-2</v>
      </c>
      <c r="D34" s="10" t="s">
        <v>1</v>
      </c>
      <c r="E34" s="11">
        <f t="shared" si="2"/>
        <v>4.1666666666666678E-2</v>
      </c>
      <c r="F34" s="42"/>
      <c r="H34" s="9">
        <f t="shared" si="3"/>
        <v>3.8194444444444454E-2</v>
      </c>
      <c r="I34" s="10" t="s">
        <v>1</v>
      </c>
      <c r="J34" s="11">
        <f t="shared" si="4"/>
        <v>4.1666666666666678E-2</v>
      </c>
      <c r="K34" s="42"/>
      <c r="L34" s="220"/>
      <c r="N34" s="9">
        <f t="shared" si="5"/>
        <v>3.8194444444444454E-2</v>
      </c>
      <c r="O34" s="10" t="s">
        <v>1</v>
      </c>
      <c r="P34" s="20">
        <f t="shared" si="6"/>
        <v>4.1666666666666678E-2</v>
      </c>
      <c r="Q34" s="34">
        <f t="shared" si="0"/>
        <v>0</v>
      </c>
      <c r="R34" s="193"/>
      <c r="S34" s="221"/>
    </row>
    <row r="35" spans="2:19" x14ac:dyDescent="0.45">
      <c r="B35" s="199" t="s">
        <v>9</v>
      </c>
      <c r="C35" s="15">
        <f t="shared" si="1"/>
        <v>4.1666666666666678E-2</v>
      </c>
      <c r="D35" s="16" t="s">
        <v>1</v>
      </c>
      <c r="E35" s="17">
        <f t="shared" si="2"/>
        <v>4.5138888888888902E-2</v>
      </c>
      <c r="F35" s="40"/>
      <c r="H35" s="15">
        <f t="shared" si="3"/>
        <v>4.1666666666666678E-2</v>
      </c>
      <c r="I35" s="16" t="s">
        <v>1</v>
      </c>
      <c r="J35" s="17">
        <f t="shared" si="4"/>
        <v>4.5138888888888902E-2</v>
      </c>
      <c r="K35" s="40"/>
      <c r="L35" s="130"/>
      <c r="N35" s="15">
        <f t="shared" si="5"/>
        <v>4.1666666666666678E-2</v>
      </c>
      <c r="O35" s="16" t="s">
        <v>1</v>
      </c>
      <c r="P35" s="21">
        <f t="shared" si="6"/>
        <v>4.5138888888888902E-2</v>
      </c>
      <c r="Q35" s="32">
        <f t="shared" si="0"/>
        <v>0</v>
      </c>
      <c r="R35" s="135"/>
      <c r="S35" s="130" t="str">
        <f t="shared" ref="S35:S70" si="7">IF(L35="","",L35-F35)</f>
        <v/>
      </c>
    </row>
    <row r="36" spans="2:19" x14ac:dyDescent="0.45">
      <c r="B36" s="199"/>
      <c r="C36" s="6">
        <f t="shared" si="1"/>
        <v>4.5138888888888902E-2</v>
      </c>
      <c r="D36" s="7" t="s">
        <v>1</v>
      </c>
      <c r="E36" s="8">
        <f t="shared" si="2"/>
        <v>4.8611111111111126E-2</v>
      </c>
      <c r="F36" s="40"/>
      <c r="H36" s="6">
        <f t="shared" si="3"/>
        <v>4.5138888888888902E-2</v>
      </c>
      <c r="I36" s="7" t="s">
        <v>1</v>
      </c>
      <c r="J36" s="8">
        <f t="shared" si="4"/>
        <v>4.8611111111111126E-2</v>
      </c>
      <c r="K36" s="40"/>
      <c r="L36" s="130"/>
      <c r="N36" s="6">
        <f t="shared" si="5"/>
        <v>4.5138888888888902E-2</v>
      </c>
      <c r="O36" s="7" t="s">
        <v>1</v>
      </c>
      <c r="P36" s="19">
        <f t="shared" si="6"/>
        <v>4.8611111111111126E-2</v>
      </c>
      <c r="Q36" s="32">
        <f t="shared" si="0"/>
        <v>0</v>
      </c>
      <c r="R36" s="136"/>
      <c r="S36" s="130" t="str">
        <f t="shared" si="7"/>
        <v/>
      </c>
    </row>
    <row r="37" spans="2:19" x14ac:dyDescent="0.45">
      <c r="B37" s="199"/>
      <c r="C37" s="6">
        <f t="shared" si="1"/>
        <v>4.8611111111111126E-2</v>
      </c>
      <c r="D37" s="7" t="s">
        <v>1</v>
      </c>
      <c r="E37" s="8">
        <f t="shared" si="2"/>
        <v>5.208333333333335E-2</v>
      </c>
      <c r="F37" s="41"/>
      <c r="H37" s="6">
        <f t="shared" si="3"/>
        <v>4.8611111111111126E-2</v>
      </c>
      <c r="I37" s="7" t="s">
        <v>1</v>
      </c>
      <c r="J37" s="8">
        <f t="shared" si="4"/>
        <v>5.208333333333335E-2</v>
      </c>
      <c r="K37" s="41"/>
      <c r="L37" s="131"/>
      <c r="N37" s="6">
        <f t="shared" si="5"/>
        <v>4.8611111111111126E-2</v>
      </c>
      <c r="O37" s="7" t="s">
        <v>1</v>
      </c>
      <c r="P37" s="19">
        <f t="shared" si="6"/>
        <v>5.208333333333335E-2</v>
      </c>
      <c r="Q37" s="33">
        <f t="shared" si="0"/>
        <v>0</v>
      </c>
      <c r="R37" s="136"/>
      <c r="S37" s="130" t="str">
        <f t="shared" si="7"/>
        <v/>
      </c>
    </row>
    <row r="38" spans="2:19" x14ac:dyDescent="0.45">
      <c r="B38" s="199"/>
      <c r="C38" s="6">
        <f t="shared" si="1"/>
        <v>5.208333333333335E-2</v>
      </c>
      <c r="D38" s="7" t="s">
        <v>1</v>
      </c>
      <c r="E38" s="8">
        <f t="shared" si="2"/>
        <v>5.5555555555555573E-2</v>
      </c>
      <c r="F38" s="41"/>
      <c r="H38" s="6">
        <f t="shared" si="3"/>
        <v>5.208333333333335E-2</v>
      </c>
      <c r="I38" s="7" t="s">
        <v>1</v>
      </c>
      <c r="J38" s="8">
        <f t="shared" si="4"/>
        <v>5.5555555555555573E-2</v>
      </c>
      <c r="K38" s="41"/>
      <c r="L38" s="131"/>
      <c r="N38" s="6">
        <f t="shared" si="5"/>
        <v>5.208333333333335E-2</v>
      </c>
      <c r="O38" s="7" t="s">
        <v>1</v>
      </c>
      <c r="P38" s="19">
        <f t="shared" si="6"/>
        <v>5.5555555555555573E-2</v>
      </c>
      <c r="Q38" s="33">
        <f t="shared" si="0"/>
        <v>0</v>
      </c>
      <c r="R38" s="136"/>
      <c r="S38" s="130" t="str">
        <f t="shared" si="7"/>
        <v/>
      </c>
    </row>
    <row r="39" spans="2:19" x14ac:dyDescent="0.45">
      <c r="B39" s="199"/>
      <c r="C39" s="6">
        <f t="shared" si="1"/>
        <v>5.5555555555555573E-2</v>
      </c>
      <c r="D39" s="7" t="s">
        <v>1</v>
      </c>
      <c r="E39" s="8">
        <f t="shared" si="2"/>
        <v>5.9027777777777797E-2</v>
      </c>
      <c r="F39" s="41"/>
      <c r="H39" s="6">
        <f t="shared" si="3"/>
        <v>5.5555555555555573E-2</v>
      </c>
      <c r="I39" s="7" t="s">
        <v>1</v>
      </c>
      <c r="J39" s="8">
        <f t="shared" si="4"/>
        <v>5.9027777777777797E-2</v>
      </c>
      <c r="K39" s="41"/>
      <c r="L39" s="131"/>
      <c r="N39" s="6">
        <f t="shared" si="5"/>
        <v>5.5555555555555573E-2</v>
      </c>
      <c r="O39" s="7" t="s">
        <v>1</v>
      </c>
      <c r="P39" s="19">
        <f t="shared" si="6"/>
        <v>5.9027777777777797E-2</v>
      </c>
      <c r="Q39" s="33">
        <f t="shared" si="0"/>
        <v>0</v>
      </c>
      <c r="R39" s="136"/>
      <c r="S39" s="130" t="str">
        <f t="shared" si="7"/>
        <v/>
      </c>
    </row>
    <row r="40" spans="2:19" x14ac:dyDescent="0.45">
      <c r="B40" s="199"/>
      <c r="C40" s="6">
        <f t="shared" si="1"/>
        <v>5.9027777777777797E-2</v>
      </c>
      <c r="D40" s="7" t="s">
        <v>1</v>
      </c>
      <c r="E40" s="8">
        <f t="shared" si="2"/>
        <v>6.2500000000000014E-2</v>
      </c>
      <c r="F40" s="41"/>
      <c r="H40" s="6">
        <f t="shared" si="3"/>
        <v>5.9027777777777797E-2</v>
      </c>
      <c r="I40" s="7" t="s">
        <v>1</v>
      </c>
      <c r="J40" s="8">
        <f t="shared" si="4"/>
        <v>6.2500000000000014E-2</v>
      </c>
      <c r="K40" s="41"/>
      <c r="L40" s="130"/>
      <c r="N40" s="6">
        <f t="shared" si="5"/>
        <v>5.9027777777777797E-2</v>
      </c>
      <c r="O40" s="7" t="s">
        <v>1</v>
      </c>
      <c r="P40" s="19">
        <f t="shared" si="6"/>
        <v>6.2500000000000014E-2</v>
      </c>
      <c r="Q40" s="32">
        <f t="shared" si="0"/>
        <v>0</v>
      </c>
      <c r="R40" s="143"/>
      <c r="S40" s="130" t="str">
        <f t="shared" si="7"/>
        <v/>
      </c>
    </row>
    <row r="41" spans="2:19" x14ac:dyDescent="0.45">
      <c r="B41" s="199"/>
      <c r="C41" s="6">
        <f t="shared" si="1"/>
        <v>6.2500000000000014E-2</v>
      </c>
      <c r="D41" s="7" t="s">
        <v>1</v>
      </c>
      <c r="E41" s="8">
        <f t="shared" si="2"/>
        <v>6.5972222222222238E-2</v>
      </c>
      <c r="F41" s="41"/>
      <c r="H41" s="6">
        <f t="shared" si="3"/>
        <v>6.2500000000000014E-2</v>
      </c>
      <c r="I41" s="7" t="s">
        <v>1</v>
      </c>
      <c r="J41" s="8">
        <f t="shared" si="4"/>
        <v>6.5972222222222238E-2</v>
      </c>
      <c r="K41" s="41"/>
      <c r="L41" s="130"/>
      <c r="N41" s="6">
        <f t="shared" si="5"/>
        <v>6.2500000000000014E-2</v>
      </c>
      <c r="O41" s="7" t="s">
        <v>1</v>
      </c>
      <c r="P41" s="19">
        <f t="shared" si="6"/>
        <v>6.5972222222222238E-2</v>
      </c>
      <c r="Q41" s="32">
        <f t="shared" si="0"/>
        <v>0</v>
      </c>
      <c r="R41" s="136"/>
      <c r="S41" s="130" t="str">
        <f t="shared" si="7"/>
        <v/>
      </c>
    </row>
    <row r="42" spans="2:19" x14ac:dyDescent="0.45">
      <c r="B42" s="199"/>
      <c r="C42" s="6">
        <f t="shared" si="1"/>
        <v>6.5972222222222238E-2</v>
      </c>
      <c r="D42" s="7" t="s">
        <v>1</v>
      </c>
      <c r="E42" s="8">
        <f t="shared" si="2"/>
        <v>6.9444444444444461E-2</v>
      </c>
      <c r="F42" s="41"/>
      <c r="H42" s="6">
        <f t="shared" si="3"/>
        <v>6.5972222222222238E-2</v>
      </c>
      <c r="I42" s="7" t="s">
        <v>1</v>
      </c>
      <c r="J42" s="8">
        <f t="shared" si="4"/>
        <v>6.9444444444444461E-2</v>
      </c>
      <c r="K42" s="41"/>
      <c r="L42" s="130"/>
      <c r="N42" s="6">
        <f t="shared" si="5"/>
        <v>6.5972222222222238E-2</v>
      </c>
      <c r="O42" s="7" t="s">
        <v>1</v>
      </c>
      <c r="P42" s="19">
        <f t="shared" si="6"/>
        <v>6.9444444444444461E-2</v>
      </c>
      <c r="Q42" s="32">
        <f t="shared" si="0"/>
        <v>0</v>
      </c>
      <c r="R42" s="136"/>
      <c r="S42" s="130" t="str">
        <f t="shared" si="7"/>
        <v/>
      </c>
    </row>
    <row r="43" spans="2:19" x14ac:dyDescent="0.45">
      <c r="B43" s="199"/>
      <c r="C43" s="6">
        <f t="shared" si="1"/>
        <v>6.9444444444444461E-2</v>
      </c>
      <c r="D43" s="7" t="s">
        <v>1</v>
      </c>
      <c r="E43" s="8">
        <f t="shared" si="2"/>
        <v>7.2916666666666685E-2</v>
      </c>
      <c r="F43" s="41"/>
      <c r="H43" s="6">
        <f t="shared" si="3"/>
        <v>6.9444444444444461E-2</v>
      </c>
      <c r="I43" s="7" t="s">
        <v>1</v>
      </c>
      <c r="J43" s="8">
        <f t="shared" si="4"/>
        <v>7.2916666666666685E-2</v>
      </c>
      <c r="K43" s="41"/>
      <c r="L43" s="130"/>
      <c r="N43" s="6">
        <f t="shared" si="5"/>
        <v>6.9444444444444461E-2</v>
      </c>
      <c r="O43" s="7" t="s">
        <v>1</v>
      </c>
      <c r="P43" s="19">
        <f t="shared" si="6"/>
        <v>7.2916666666666685E-2</v>
      </c>
      <c r="Q43" s="32">
        <f t="shared" si="0"/>
        <v>0</v>
      </c>
      <c r="R43" s="136"/>
      <c r="S43" s="130" t="str">
        <f t="shared" si="7"/>
        <v/>
      </c>
    </row>
    <row r="44" spans="2:19" x14ac:dyDescent="0.45">
      <c r="B44" s="199"/>
      <c r="C44" s="6">
        <f t="shared" si="1"/>
        <v>7.2916666666666685E-2</v>
      </c>
      <c r="D44" s="7" t="s">
        <v>1</v>
      </c>
      <c r="E44" s="8">
        <f t="shared" si="2"/>
        <v>7.6388888888888909E-2</v>
      </c>
      <c r="F44" s="41"/>
      <c r="H44" s="6">
        <f t="shared" si="3"/>
        <v>7.2916666666666685E-2</v>
      </c>
      <c r="I44" s="7" t="s">
        <v>1</v>
      </c>
      <c r="J44" s="8">
        <f t="shared" si="4"/>
        <v>7.6388888888888909E-2</v>
      </c>
      <c r="K44" s="41"/>
      <c r="L44" s="130"/>
      <c r="N44" s="6">
        <f t="shared" si="5"/>
        <v>7.2916666666666685E-2</v>
      </c>
      <c r="O44" s="7" t="s">
        <v>1</v>
      </c>
      <c r="P44" s="19">
        <f t="shared" si="6"/>
        <v>7.6388888888888909E-2</v>
      </c>
      <c r="Q44" s="32">
        <f t="shared" si="0"/>
        <v>0</v>
      </c>
      <c r="R44" s="136"/>
      <c r="S44" s="130" t="str">
        <f t="shared" si="7"/>
        <v/>
      </c>
    </row>
    <row r="45" spans="2:19" x14ac:dyDescent="0.45">
      <c r="B45" s="199"/>
      <c r="C45" s="6">
        <f t="shared" si="1"/>
        <v>7.6388888888888909E-2</v>
      </c>
      <c r="D45" s="7" t="s">
        <v>1</v>
      </c>
      <c r="E45" s="8">
        <f t="shared" si="2"/>
        <v>7.9861111111111133E-2</v>
      </c>
      <c r="F45" s="41"/>
      <c r="H45" s="6">
        <f t="shared" si="3"/>
        <v>7.6388888888888909E-2</v>
      </c>
      <c r="I45" s="7" t="s">
        <v>1</v>
      </c>
      <c r="J45" s="8">
        <f t="shared" si="4"/>
        <v>7.9861111111111133E-2</v>
      </c>
      <c r="K45" s="41"/>
      <c r="L45" s="130"/>
      <c r="N45" s="6">
        <f t="shared" si="5"/>
        <v>7.6388888888888909E-2</v>
      </c>
      <c r="O45" s="7" t="s">
        <v>1</v>
      </c>
      <c r="P45" s="19">
        <f t="shared" si="6"/>
        <v>7.9861111111111133E-2</v>
      </c>
      <c r="Q45" s="32">
        <f t="shared" si="0"/>
        <v>0</v>
      </c>
      <c r="R45" s="136"/>
      <c r="S45" s="130" t="str">
        <f t="shared" si="7"/>
        <v/>
      </c>
    </row>
    <row r="46" spans="2:19" x14ac:dyDescent="0.45">
      <c r="B46" s="199"/>
      <c r="C46" s="12">
        <f t="shared" si="1"/>
        <v>7.9861111111111133E-2</v>
      </c>
      <c r="D46" s="13" t="s">
        <v>1</v>
      </c>
      <c r="E46" s="14">
        <f t="shared" si="2"/>
        <v>8.3333333333333356E-2</v>
      </c>
      <c r="F46" s="43"/>
      <c r="H46" s="12">
        <f t="shared" si="3"/>
        <v>7.9861111111111133E-2</v>
      </c>
      <c r="I46" s="13" t="s">
        <v>1</v>
      </c>
      <c r="J46" s="14">
        <f t="shared" si="4"/>
        <v>8.3333333333333356E-2</v>
      </c>
      <c r="K46" s="43"/>
      <c r="L46" s="130"/>
      <c r="N46" s="12">
        <f t="shared" si="5"/>
        <v>7.9861111111111133E-2</v>
      </c>
      <c r="O46" s="13" t="s">
        <v>1</v>
      </c>
      <c r="P46" s="22">
        <f t="shared" si="6"/>
        <v>8.3333333333333356E-2</v>
      </c>
      <c r="Q46" s="35">
        <f t="shared" si="0"/>
        <v>0</v>
      </c>
      <c r="R46" s="137"/>
      <c r="S46" s="130" t="str">
        <f t="shared" si="7"/>
        <v/>
      </c>
    </row>
    <row r="47" spans="2:19" x14ac:dyDescent="0.45">
      <c r="B47" s="199"/>
      <c r="C47" s="3">
        <f t="shared" si="1"/>
        <v>8.3333333333333356E-2</v>
      </c>
      <c r="D47" s="4" t="s">
        <v>1</v>
      </c>
      <c r="E47" s="5">
        <f t="shared" si="2"/>
        <v>8.680555555555558E-2</v>
      </c>
      <c r="F47" s="44"/>
      <c r="H47" s="3">
        <f t="shared" si="3"/>
        <v>8.3333333333333356E-2</v>
      </c>
      <c r="I47" s="4" t="s">
        <v>1</v>
      </c>
      <c r="J47" s="5">
        <f t="shared" si="4"/>
        <v>8.680555555555558E-2</v>
      </c>
      <c r="K47" s="44"/>
      <c r="L47" s="130"/>
      <c r="N47" s="3">
        <f t="shared" si="5"/>
        <v>8.3333333333333356E-2</v>
      </c>
      <c r="O47" s="4" t="s">
        <v>1</v>
      </c>
      <c r="P47" s="18">
        <f t="shared" si="6"/>
        <v>8.680555555555558E-2</v>
      </c>
      <c r="Q47" s="36">
        <f t="shared" si="0"/>
        <v>0</v>
      </c>
      <c r="R47" s="136"/>
      <c r="S47" s="130" t="str">
        <f t="shared" si="7"/>
        <v/>
      </c>
    </row>
    <row r="48" spans="2:19" x14ac:dyDescent="0.45">
      <c r="B48" s="199"/>
      <c r="C48" s="6">
        <f t="shared" si="1"/>
        <v>8.680555555555558E-2</v>
      </c>
      <c r="D48" s="7" t="s">
        <v>1</v>
      </c>
      <c r="E48" s="8">
        <f t="shared" si="2"/>
        <v>9.0277777777777804E-2</v>
      </c>
      <c r="F48" s="41"/>
      <c r="H48" s="6">
        <f t="shared" si="3"/>
        <v>8.680555555555558E-2</v>
      </c>
      <c r="I48" s="7" t="s">
        <v>1</v>
      </c>
      <c r="J48" s="8">
        <f t="shared" si="4"/>
        <v>9.0277777777777804E-2</v>
      </c>
      <c r="K48" s="41"/>
      <c r="L48" s="130"/>
      <c r="N48" s="6">
        <f t="shared" si="5"/>
        <v>8.680555555555558E-2</v>
      </c>
      <c r="O48" s="7" t="s">
        <v>1</v>
      </c>
      <c r="P48" s="19">
        <f t="shared" si="6"/>
        <v>9.0277777777777804E-2</v>
      </c>
      <c r="Q48" s="32">
        <f t="shared" si="0"/>
        <v>0</v>
      </c>
      <c r="R48" s="136"/>
      <c r="S48" s="130" t="str">
        <f t="shared" si="7"/>
        <v/>
      </c>
    </row>
    <row r="49" spans="2:19" x14ac:dyDescent="0.45">
      <c r="B49" s="199"/>
      <c r="C49" s="6">
        <f t="shared" si="1"/>
        <v>9.0277777777777804E-2</v>
      </c>
      <c r="D49" s="7" t="s">
        <v>1</v>
      </c>
      <c r="E49" s="8">
        <f t="shared" si="2"/>
        <v>9.3750000000000028E-2</v>
      </c>
      <c r="F49" s="41"/>
      <c r="H49" s="6">
        <f t="shared" si="3"/>
        <v>9.0277777777777804E-2</v>
      </c>
      <c r="I49" s="7" t="s">
        <v>1</v>
      </c>
      <c r="J49" s="8">
        <f t="shared" si="4"/>
        <v>9.3750000000000028E-2</v>
      </c>
      <c r="K49" s="41"/>
      <c r="L49" s="130"/>
      <c r="N49" s="6">
        <f t="shared" si="5"/>
        <v>9.0277777777777804E-2</v>
      </c>
      <c r="O49" s="7" t="s">
        <v>1</v>
      </c>
      <c r="P49" s="19">
        <f t="shared" si="6"/>
        <v>9.3750000000000028E-2</v>
      </c>
      <c r="Q49" s="32">
        <f t="shared" si="0"/>
        <v>0</v>
      </c>
      <c r="R49" s="136"/>
      <c r="S49" s="130" t="str">
        <f t="shared" si="7"/>
        <v/>
      </c>
    </row>
    <row r="50" spans="2:19" x14ac:dyDescent="0.45">
      <c r="B50" s="199"/>
      <c r="C50" s="6">
        <f t="shared" si="1"/>
        <v>9.3750000000000028E-2</v>
      </c>
      <c r="D50" s="7" t="s">
        <v>1</v>
      </c>
      <c r="E50" s="8">
        <f t="shared" si="2"/>
        <v>9.7222222222222252E-2</v>
      </c>
      <c r="F50" s="41"/>
      <c r="H50" s="6">
        <f t="shared" si="3"/>
        <v>9.3750000000000028E-2</v>
      </c>
      <c r="I50" s="7" t="s">
        <v>1</v>
      </c>
      <c r="J50" s="8">
        <f t="shared" si="4"/>
        <v>9.7222222222222252E-2</v>
      </c>
      <c r="K50" s="41"/>
      <c r="L50" s="130"/>
      <c r="N50" s="6">
        <f t="shared" si="5"/>
        <v>9.3750000000000028E-2</v>
      </c>
      <c r="O50" s="7" t="s">
        <v>1</v>
      </c>
      <c r="P50" s="19">
        <f t="shared" si="6"/>
        <v>9.7222222222222252E-2</v>
      </c>
      <c r="Q50" s="32">
        <f t="shared" si="0"/>
        <v>0</v>
      </c>
      <c r="R50" s="136"/>
      <c r="S50" s="130" t="str">
        <f t="shared" si="7"/>
        <v/>
      </c>
    </row>
    <row r="51" spans="2:19" x14ac:dyDescent="0.45">
      <c r="B51" s="199"/>
      <c r="C51" s="6">
        <f t="shared" si="1"/>
        <v>9.7222222222222252E-2</v>
      </c>
      <c r="D51" s="7" t="s">
        <v>1</v>
      </c>
      <c r="E51" s="8">
        <f t="shared" si="2"/>
        <v>0.10069444444444448</v>
      </c>
      <c r="F51" s="41"/>
      <c r="H51" s="6">
        <f t="shared" si="3"/>
        <v>9.7222222222222252E-2</v>
      </c>
      <c r="I51" s="7" t="s">
        <v>1</v>
      </c>
      <c r="J51" s="8">
        <f t="shared" si="4"/>
        <v>0.10069444444444448</v>
      </c>
      <c r="K51" s="41"/>
      <c r="L51" s="130"/>
      <c r="N51" s="6">
        <f t="shared" si="5"/>
        <v>9.7222222222222252E-2</v>
      </c>
      <c r="O51" s="7" t="s">
        <v>1</v>
      </c>
      <c r="P51" s="19">
        <f t="shared" si="6"/>
        <v>0.10069444444444448</v>
      </c>
      <c r="Q51" s="32">
        <f t="shared" si="0"/>
        <v>0</v>
      </c>
      <c r="R51" s="136"/>
      <c r="S51" s="130" t="str">
        <f t="shared" si="7"/>
        <v/>
      </c>
    </row>
    <row r="52" spans="2:19" x14ac:dyDescent="0.45">
      <c r="B52" s="199"/>
      <c r="C52" s="6">
        <f t="shared" si="1"/>
        <v>0.10069444444444448</v>
      </c>
      <c r="D52" s="7" t="s">
        <v>1</v>
      </c>
      <c r="E52" s="8">
        <f t="shared" si="2"/>
        <v>0.1041666666666667</v>
      </c>
      <c r="F52" s="41"/>
      <c r="H52" s="6">
        <f t="shared" si="3"/>
        <v>0.10069444444444448</v>
      </c>
      <c r="I52" s="7" t="s">
        <v>1</v>
      </c>
      <c r="J52" s="8">
        <f t="shared" si="4"/>
        <v>0.1041666666666667</v>
      </c>
      <c r="K52" s="41"/>
      <c r="L52" s="130"/>
      <c r="N52" s="6">
        <f t="shared" si="5"/>
        <v>0.10069444444444448</v>
      </c>
      <c r="O52" s="7" t="s">
        <v>1</v>
      </c>
      <c r="P52" s="19">
        <f t="shared" si="6"/>
        <v>0.1041666666666667</v>
      </c>
      <c r="Q52" s="32">
        <f t="shared" si="0"/>
        <v>0</v>
      </c>
      <c r="R52" s="136"/>
      <c r="S52" s="130" t="str">
        <f t="shared" si="7"/>
        <v/>
      </c>
    </row>
    <row r="53" spans="2:19" x14ac:dyDescent="0.45">
      <c r="B53" s="199"/>
      <c r="C53" s="6">
        <f t="shared" si="1"/>
        <v>0.1041666666666667</v>
      </c>
      <c r="D53" s="7" t="s">
        <v>1</v>
      </c>
      <c r="E53" s="8">
        <f t="shared" si="2"/>
        <v>0.10763888888888892</v>
      </c>
      <c r="F53" s="41"/>
      <c r="H53" s="6">
        <f t="shared" si="3"/>
        <v>0.1041666666666667</v>
      </c>
      <c r="I53" s="7" t="s">
        <v>1</v>
      </c>
      <c r="J53" s="8">
        <f t="shared" si="4"/>
        <v>0.10763888888888892</v>
      </c>
      <c r="K53" s="41"/>
      <c r="L53" s="130"/>
      <c r="N53" s="6">
        <f t="shared" si="5"/>
        <v>0.1041666666666667</v>
      </c>
      <c r="O53" s="7" t="s">
        <v>1</v>
      </c>
      <c r="P53" s="19">
        <f t="shared" si="6"/>
        <v>0.10763888888888892</v>
      </c>
      <c r="Q53" s="32">
        <f t="shared" si="0"/>
        <v>0</v>
      </c>
      <c r="R53" s="136"/>
      <c r="S53" s="130" t="str">
        <f t="shared" si="7"/>
        <v/>
      </c>
    </row>
    <row r="54" spans="2:19" x14ac:dyDescent="0.45">
      <c r="B54" s="199"/>
      <c r="C54" s="6">
        <f t="shared" si="1"/>
        <v>0.10763888888888892</v>
      </c>
      <c r="D54" s="7" t="s">
        <v>1</v>
      </c>
      <c r="E54" s="8">
        <f t="shared" si="2"/>
        <v>0.11111111111111115</v>
      </c>
      <c r="F54" s="41"/>
      <c r="H54" s="6">
        <f t="shared" si="3"/>
        <v>0.10763888888888892</v>
      </c>
      <c r="I54" s="7" t="s">
        <v>1</v>
      </c>
      <c r="J54" s="8">
        <f t="shared" si="4"/>
        <v>0.11111111111111115</v>
      </c>
      <c r="K54" s="41"/>
      <c r="L54" s="130"/>
      <c r="N54" s="6">
        <f t="shared" si="5"/>
        <v>0.10763888888888892</v>
      </c>
      <c r="O54" s="7" t="s">
        <v>1</v>
      </c>
      <c r="P54" s="19">
        <f t="shared" si="6"/>
        <v>0.11111111111111115</v>
      </c>
      <c r="Q54" s="32">
        <f t="shared" si="0"/>
        <v>0</v>
      </c>
      <c r="R54" s="136"/>
      <c r="S54" s="130" t="str">
        <f t="shared" si="7"/>
        <v/>
      </c>
    </row>
    <row r="55" spans="2:19" x14ac:dyDescent="0.45">
      <c r="B55" s="199"/>
      <c r="C55" s="6">
        <f t="shared" si="1"/>
        <v>0.11111111111111115</v>
      </c>
      <c r="D55" s="7" t="s">
        <v>1</v>
      </c>
      <c r="E55" s="8">
        <f t="shared" si="2"/>
        <v>0.11458333333333337</v>
      </c>
      <c r="F55" s="41"/>
      <c r="H55" s="6">
        <f t="shared" si="3"/>
        <v>0.11111111111111115</v>
      </c>
      <c r="I55" s="7" t="s">
        <v>1</v>
      </c>
      <c r="J55" s="8">
        <f t="shared" si="4"/>
        <v>0.11458333333333337</v>
      </c>
      <c r="K55" s="41"/>
      <c r="L55" s="130"/>
      <c r="N55" s="6">
        <f t="shared" si="5"/>
        <v>0.11111111111111115</v>
      </c>
      <c r="O55" s="7" t="s">
        <v>1</v>
      </c>
      <c r="P55" s="19">
        <f t="shared" si="6"/>
        <v>0.11458333333333337</v>
      </c>
      <c r="Q55" s="32">
        <f t="shared" si="0"/>
        <v>0</v>
      </c>
      <c r="R55" s="136"/>
      <c r="S55" s="130" t="str">
        <f t="shared" si="7"/>
        <v/>
      </c>
    </row>
    <row r="56" spans="2:19" x14ac:dyDescent="0.45">
      <c r="B56" s="199"/>
      <c r="C56" s="6">
        <f t="shared" si="1"/>
        <v>0.11458333333333337</v>
      </c>
      <c r="D56" s="7" t="s">
        <v>1</v>
      </c>
      <c r="E56" s="8">
        <f t="shared" si="2"/>
        <v>0.11805555555555559</v>
      </c>
      <c r="F56" s="41"/>
      <c r="H56" s="6">
        <f t="shared" si="3"/>
        <v>0.11458333333333337</v>
      </c>
      <c r="I56" s="7" t="s">
        <v>1</v>
      </c>
      <c r="J56" s="8">
        <f t="shared" si="4"/>
        <v>0.11805555555555559</v>
      </c>
      <c r="K56" s="41"/>
      <c r="L56" s="130"/>
      <c r="N56" s="6">
        <f t="shared" si="5"/>
        <v>0.11458333333333337</v>
      </c>
      <c r="O56" s="7" t="s">
        <v>1</v>
      </c>
      <c r="P56" s="19">
        <f t="shared" si="6"/>
        <v>0.11805555555555559</v>
      </c>
      <c r="Q56" s="32">
        <f t="shared" si="0"/>
        <v>0</v>
      </c>
      <c r="R56" s="136"/>
      <c r="S56" s="130" t="str">
        <f t="shared" si="7"/>
        <v/>
      </c>
    </row>
    <row r="57" spans="2:19" x14ac:dyDescent="0.45">
      <c r="B57" s="199"/>
      <c r="C57" s="6">
        <f t="shared" si="1"/>
        <v>0.11805555555555559</v>
      </c>
      <c r="D57" s="7" t="s">
        <v>1</v>
      </c>
      <c r="E57" s="8">
        <f t="shared" si="2"/>
        <v>0.12152777777777782</v>
      </c>
      <c r="F57" s="41"/>
      <c r="H57" s="6">
        <f t="shared" si="3"/>
        <v>0.11805555555555559</v>
      </c>
      <c r="I57" s="7" t="s">
        <v>1</v>
      </c>
      <c r="J57" s="8">
        <f t="shared" si="4"/>
        <v>0.12152777777777782</v>
      </c>
      <c r="K57" s="41"/>
      <c r="L57" s="130"/>
      <c r="N57" s="6">
        <f t="shared" si="5"/>
        <v>0.11805555555555559</v>
      </c>
      <c r="O57" s="7" t="s">
        <v>1</v>
      </c>
      <c r="P57" s="19">
        <f t="shared" si="6"/>
        <v>0.12152777777777782</v>
      </c>
      <c r="Q57" s="32">
        <f t="shared" si="0"/>
        <v>0</v>
      </c>
      <c r="R57" s="136"/>
      <c r="S57" s="130" t="str">
        <f t="shared" si="7"/>
        <v/>
      </c>
    </row>
    <row r="58" spans="2:19" x14ac:dyDescent="0.45">
      <c r="B58" s="199"/>
      <c r="C58" s="12">
        <f t="shared" si="1"/>
        <v>0.12152777777777782</v>
      </c>
      <c r="D58" s="13" t="s">
        <v>1</v>
      </c>
      <c r="E58" s="14">
        <f t="shared" si="2"/>
        <v>0.12500000000000003</v>
      </c>
      <c r="F58" s="43"/>
      <c r="H58" s="12">
        <f t="shared" si="3"/>
        <v>0.12152777777777782</v>
      </c>
      <c r="I58" s="13" t="s">
        <v>1</v>
      </c>
      <c r="J58" s="14">
        <f t="shared" si="4"/>
        <v>0.12500000000000003</v>
      </c>
      <c r="K58" s="43"/>
      <c r="L58" s="130"/>
      <c r="N58" s="12">
        <f t="shared" si="5"/>
        <v>0.12152777777777782</v>
      </c>
      <c r="O58" s="13" t="s">
        <v>1</v>
      </c>
      <c r="P58" s="22">
        <f t="shared" si="6"/>
        <v>0.12500000000000003</v>
      </c>
      <c r="Q58" s="37">
        <f t="shared" si="0"/>
        <v>0</v>
      </c>
      <c r="R58" s="137"/>
      <c r="S58" s="130" t="str">
        <f t="shared" si="7"/>
        <v/>
      </c>
    </row>
    <row r="59" spans="2:19" x14ac:dyDescent="0.45">
      <c r="B59" s="199"/>
      <c r="C59" s="3">
        <f t="shared" si="1"/>
        <v>0.12500000000000003</v>
      </c>
      <c r="D59" s="4" t="s">
        <v>1</v>
      </c>
      <c r="E59" s="5">
        <f t="shared" si="2"/>
        <v>0.12847222222222224</v>
      </c>
      <c r="F59" s="44"/>
      <c r="H59" s="3">
        <f t="shared" si="3"/>
        <v>0.12500000000000003</v>
      </c>
      <c r="I59" s="4" t="s">
        <v>1</v>
      </c>
      <c r="J59" s="5">
        <f t="shared" si="4"/>
        <v>0.12847222222222224</v>
      </c>
      <c r="K59" s="44"/>
      <c r="L59" s="130"/>
      <c r="N59" s="3">
        <f t="shared" si="5"/>
        <v>0.12500000000000003</v>
      </c>
      <c r="O59" s="4" t="s">
        <v>1</v>
      </c>
      <c r="P59" s="18">
        <f t="shared" si="6"/>
        <v>0.12847222222222224</v>
      </c>
      <c r="Q59" s="32">
        <f t="shared" si="0"/>
        <v>0</v>
      </c>
      <c r="R59" s="136"/>
      <c r="S59" s="130" t="str">
        <f t="shared" si="7"/>
        <v/>
      </c>
    </row>
    <row r="60" spans="2:19" x14ac:dyDescent="0.45">
      <c r="B60" s="199"/>
      <c r="C60" s="6">
        <f t="shared" si="1"/>
        <v>0.12847222222222224</v>
      </c>
      <c r="D60" s="7" t="s">
        <v>1</v>
      </c>
      <c r="E60" s="8">
        <f t="shared" si="2"/>
        <v>0.13194444444444445</v>
      </c>
      <c r="F60" s="41"/>
      <c r="H60" s="6">
        <f t="shared" si="3"/>
        <v>0.12847222222222224</v>
      </c>
      <c r="I60" s="7" t="s">
        <v>1</v>
      </c>
      <c r="J60" s="8">
        <f t="shared" si="4"/>
        <v>0.13194444444444445</v>
      </c>
      <c r="K60" s="41"/>
      <c r="L60" s="130"/>
      <c r="N60" s="6">
        <f t="shared" si="5"/>
        <v>0.12847222222222224</v>
      </c>
      <c r="O60" s="7" t="s">
        <v>1</v>
      </c>
      <c r="P60" s="19">
        <f t="shared" si="6"/>
        <v>0.13194444444444445</v>
      </c>
      <c r="Q60" s="32">
        <f t="shared" si="0"/>
        <v>0</v>
      </c>
      <c r="R60" s="143"/>
      <c r="S60" s="130" t="str">
        <f t="shared" si="7"/>
        <v/>
      </c>
    </row>
    <row r="61" spans="2:19" x14ac:dyDescent="0.45">
      <c r="B61" s="199"/>
      <c r="C61" s="6">
        <f t="shared" si="1"/>
        <v>0.13194444444444445</v>
      </c>
      <c r="D61" s="7" t="s">
        <v>1</v>
      </c>
      <c r="E61" s="8">
        <f t="shared" si="2"/>
        <v>0.13541666666666666</v>
      </c>
      <c r="F61" s="41"/>
      <c r="H61" s="6">
        <f t="shared" si="3"/>
        <v>0.13194444444444445</v>
      </c>
      <c r="I61" s="7" t="s">
        <v>1</v>
      </c>
      <c r="J61" s="8">
        <f t="shared" si="4"/>
        <v>0.13541666666666666</v>
      </c>
      <c r="K61" s="41"/>
      <c r="L61" s="130"/>
      <c r="N61" s="6">
        <f t="shared" si="5"/>
        <v>0.13194444444444445</v>
      </c>
      <c r="O61" s="7" t="s">
        <v>1</v>
      </c>
      <c r="P61" s="19">
        <f t="shared" si="6"/>
        <v>0.13541666666666666</v>
      </c>
      <c r="Q61" s="32">
        <f t="shared" si="0"/>
        <v>0</v>
      </c>
      <c r="R61" s="136"/>
      <c r="S61" s="130" t="str">
        <f t="shared" si="7"/>
        <v/>
      </c>
    </row>
    <row r="62" spans="2:19" x14ac:dyDescent="0.45">
      <c r="B62" s="199"/>
      <c r="C62" s="6">
        <f t="shared" si="1"/>
        <v>0.13541666666666666</v>
      </c>
      <c r="D62" s="7" t="s">
        <v>1</v>
      </c>
      <c r="E62" s="8">
        <f t="shared" si="2"/>
        <v>0.13888888888888887</v>
      </c>
      <c r="F62" s="41"/>
      <c r="H62" s="6">
        <f t="shared" si="3"/>
        <v>0.13541666666666666</v>
      </c>
      <c r="I62" s="7" t="s">
        <v>1</v>
      </c>
      <c r="J62" s="8">
        <f t="shared" si="4"/>
        <v>0.13888888888888887</v>
      </c>
      <c r="K62" s="41"/>
      <c r="L62" s="130"/>
      <c r="N62" s="6">
        <f t="shared" si="5"/>
        <v>0.13541666666666666</v>
      </c>
      <c r="O62" s="7" t="s">
        <v>1</v>
      </c>
      <c r="P62" s="19">
        <f t="shared" si="6"/>
        <v>0.13888888888888887</v>
      </c>
      <c r="Q62" s="32">
        <f t="shared" si="0"/>
        <v>0</v>
      </c>
      <c r="R62" s="136"/>
      <c r="S62" s="130" t="str">
        <f t="shared" si="7"/>
        <v/>
      </c>
    </row>
    <row r="63" spans="2:19" x14ac:dyDescent="0.45">
      <c r="B63" s="199"/>
      <c r="C63" s="6">
        <f t="shared" si="1"/>
        <v>0.13888888888888887</v>
      </c>
      <c r="D63" s="7" t="s">
        <v>1</v>
      </c>
      <c r="E63" s="8">
        <f t="shared" si="2"/>
        <v>0.14236111111111108</v>
      </c>
      <c r="F63" s="41"/>
      <c r="H63" s="6">
        <f t="shared" si="3"/>
        <v>0.13888888888888887</v>
      </c>
      <c r="I63" s="7" t="s">
        <v>1</v>
      </c>
      <c r="J63" s="8">
        <f t="shared" si="4"/>
        <v>0.14236111111111108</v>
      </c>
      <c r="K63" s="41"/>
      <c r="L63" s="130"/>
      <c r="N63" s="6">
        <f t="shared" si="5"/>
        <v>0.13888888888888887</v>
      </c>
      <c r="O63" s="7" t="s">
        <v>1</v>
      </c>
      <c r="P63" s="19">
        <f t="shared" si="6"/>
        <v>0.14236111111111108</v>
      </c>
      <c r="Q63" s="32">
        <f t="shared" si="0"/>
        <v>0</v>
      </c>
      <c r="R63" s="136"/>
      <c r="S63" s="130" t="str">
        <f t="shared" si="7"/>
        <v/>
      </c>
    </row>
    <row r="64" spans="2:19" x14ac:dyDescent="0.45">
      <c r="B64" s="199"/>
      <c r="C64" s="6">
        <f t="shared" si="1"/>
        <v>0.14236111111111108</v>
      </c>
      <c r="D64" s="7" t="s">
        <v>1</v>
      </c>
      <c r="E64" s="8">
        <f t="shared" si="2"/>
        <v>0.14583333333333329</v>
      </c>
      <c r="F64" s="41"/>
      <c r="H64" s="6">
        <f t="shared" si="3"/>
        <v>0.14236111111111108</v>
      </c>
      <c r="I64" s="7" t="s">
        <v>1</v>
      </c>
      <c r="J64" s="8">
        <f t="shared" si="4"/>
        <v>0.14583333333333329</v>
      </c>
      <c r="K64" s="41"/>
      <c r="L64" s="130"/>
      <c r="N64" s="6">
        <f t="shared" si="5"/>
        <v>0.14236111111111108</v>
      </c>
      <c r="O64" s="7" t="s">
        <v>1</v>
      </c>
      <c r="P64" s="19">
        <f t="shared" si="6"/>
        <v>0.14583333333333329</v>
      </c>
      <c r="Q64" s="32">
        <f t="shared" si="0"/>
        <v>0</v>
      </c>
      <c r="R64" s="136"/>
      <c r="S64" s="130" t="str">
        <f t="shared" si="7"/>
        <v/>
      </c>
    </row>
    <row r="65" spans="2:19" x14ac:dyDescent="0.45">
      <c r="B65" s="199"/>
      <c r="C65" s="6">
        <f t="shared" si="1"/>
        <v>0.14583333333333329</v>
      </c>
      <c r="D65" s="7" t="s">
        <v>1</v>
      </c>
      <c r="E65" s="8">
        <f t="shared" si="2"/>
        <v>0.1493055555555555</v>
      </c>
      <c r="F65" s="41"/>
      <c r="H65" s="6">
        <f t="shared" si="3"/>
        <v>0.14583333333333329</v>
      </c>
      <c r="I65" s="7" t="s">
        <v>1</v>
      </c>
      <c r="J65" s="8">
        <f t="shared" si="4"/>
        <v>0.1493055555555555</v>
      </c>
      <c r="K65" s="41"/>
      <c r="L65" s="130"/>
      <c r="N65" s="6">
        <f t="shared" si="5"/>
        <v>0.14583333333333329</v>
      </c>
      <c r="O65" s="7" t="s">
        <v>1</v>
      </c>
      <c r="P65" s="19">
        <f t="shared" si="6"/>
        <v>0.1493055555555555</v>
      </c>
      <c r="Q65" s="32">
        <f t="shared" si="0"/>
        <v>0</v>
      </c>
      <c r="R65" s="136"/>
      <c r="S65" s="130" t="str">
        <f t="shared" si="7"/>
        <v/>
      </c>
    </row>
    <row r="66" spans="2:19" x14ac:dyDescent="0.45">
      <c r="B66" s="199"/>
      <c r="C66" s="6">
        <f t="shared" si="1"/>
        <v>0.1493055555555555</v>
      </c>
      <c r="D66" s="7" t="s">
        <v>1</v>
      </c>
      <c r="E66" s="8">
        <f t="shared" si="2"/>
        <v>0.15277777777777771</v>
      </c>
      <c r="F66" s="41"/>
      <c r="H66" s="6">
        <f t="shared" si="3"/>
        <v>0.1493055555555555</v>
      </c>
      <c r="I66" s="7" t="s">
        <v>1</v>
      </c>
      <c r="J66" s="8">
        <f t="shared" si="4"/>
        <v>0.15277777777777771</v>
      </c>
      <c r="K66" s="41"/>
      <c r="L66" s="130"/>
      <c r="N66" s="6">
        <f t="shared" si="5"/>
        <v>0.1493055555555555</v>
      </c>
      <c r="O66" s="7" t="s">
        <v>1</v>
      </c>
      <c r="P66" s="19">
        <f t="shared" si="6"/>
        <v>0.15277777777777771</v>
      </c>
      <c r="Q66" s="32">
        <f t="shared" si="0"/>
        <v>0</v>
      </c>
      <c r="R66" s="136"/>
      <c r="S66" s="130" t="str">
        <f t="shared" si="7"/>
        <v/>
      </c>
    </row>
    <row r="67" spans="2:19" x14ac:dyDescent="0.45">
      <c r="B67" s="199"/>
      <c r="C67" s="6">
        <f t="shared" si="1"/>
        <v>0.15277777777777771</v>
      </c>
      <c r="D67" s="7" t="s">
        <v>1</v>
      </c>
      <c r="E67" s="8">
        <f t="shared" si="2"/>
        <v>0.15624999999999992</v>
      </c>
      <c r="F67" s="41"/>
      <c r="H67" s="6">
        <f t="shared" si="3"/>
        <v>0.15277777777777771</v>
      </c>
      <c r="I67" s="7" t="s">
        <v>1</v>
      </c>
      <c r="J67" s="8">
        <f t="shared" si="4"/>
        <v>0.15624999999999992</v>
      </c>
      <c r="K67" s="41"/>
      <c r="L67" s="130"/>
      <c r="N67" s="6">
        <f t="shared" si="5"/>
        <v>0.15277777777777771</v>
      </c>
      <c r="O67" s="7" t="s">
        <v>1</v>
      </c>
      <c r="P67" s="19">
        <f t="shared" si="6"/>
        <v>0.15624999999999992</v>
      </c>
      <c r="Q67" s="32">
        <f t="shared" si="0"/>
        <v>0</v>
      </c>
      <c r="R67" s="136"/>
      <c r="S67" s="130" t="str">
        <f t="shared" si="7"/>
        <v/>
      </c>
    </row>
    <row r="68" spans="2:19" x14ac:dyDescent="0.45">
      <c r="B68" s="199"/>
      <c r="C68" s="6">
        <f t="shared" si="1"/>
        <v>0.15624999999999992</v>
      </c>
      <c r="D68" s="7" t="s">
        <v>1</v>
      </c>
      <c r="E68" s="8">
        <f t="shared" si="2"/>
        <v>0.15972222222222213</v>
      </c>
      <c r="F68" s="41"/>
      <c r="H68" s="6">
        <f t="shared" si="3"/>
        <v>0.15624999999999992</v>
      </c>
      <c r="I68" s="7" t="s">
        <v>1</v>
      </c>
      <c r="J68" s="8">
        <f t="shared" si="4"/>
        <v>0.15972222222222213</v>
      </c>
      <c r="K68" s="41"/>
      <c r="L68" s="130"/>
      <c r="N68" s="6">
        <f t="shared" si="5"/>
        <v>0.15624999999999992</v>
      </c>
      <c r="O68" s="7" t="s">
        <v>1</v>
      </c>
      <c r="P68" s="19">
        <f t="shared" si="6"/>
        <v>0.15972222222222213</v>
      </c>
      <c r="Q68" s="32">
        <f t="shared" si="0"/>
        <v>0</v>
      </c>
      <c r="R68" s="136"/>
      <c r="S68" s="130" t="str">
        <f t="shared" si="7"/>
        <v/>
      </c>
    </row>
    <row r="69" spans="2:19" x14ac:dyDescent="0.45">
      <c r="B69" s="199"/>
      <c r="C69" s="6">
        <f t="shared" si="1"/>
        <v>0.15972222222222213</v>
      </c>
      <c r="D69" s="7" t="s">
        <v>1</v>
      </c>
      <c r="E69" s="8">
        <f t="shared" si="2"/>
        <v>0.16319444444444434</v>
      </c>
      <c r="F69" s="41"/>
      <c r="H69" s="6">
        <f t="shared" si="3"/>
        <v>0.15972222222222213</v>
      </c>
      <c r="I69" s="7" t="s">
        <v>1</v>
      </c>
      <c r="J69" s="8">
        <f t="shared" si="4"/>
        <v>0.16319444444444434</v>
      </c>
      <c r="K69" s="41"/>
      <c r="L69" s="130"/>
      <c r="N69" s="6">
        <f t="shared" si="5"/>
        <v>0.15972222222222213</v>
      </c>
      <c r="O69" s="7" t="s">
        <v>1</v>
      </c>
      <c r="P69" s="19">
        <f t="shared" si="6"/>
        <v>0.16319444444444434</v>
      </c>
      <c r="Q69" s="32">
        <f t="shared" si="0"/>
        <v>0</v>
      </c>
      <c r="R69" s="136"/>
      <c r="S69" s="130" t="str">
        <f t="shared" si="7"/>
        <v/>
      </c>
    </row>
    <row r="70" spans="2:19" x14ac:dyDescent="0.45">
      <c r="B70" s="199"/>
      <c r="C70" s="9">
        <f t="shared" si="1"/>
        <v>0.16319444444444434</v>
      </c>
      <c r="D70" s="10" t="s">
        <v>1</v>
      </c>
      <c r="E70" s="11">
        <f t="shared" si="2"/>
        <v>0.16666666666666655</v>
      </c>
      <c r="F70" s="42"/>
      <c r="H70" s="9">
        <f t="shared" si="3"/>
        <v>0.16319444444444434</v>
      </c>
      <c r="I70" s="10" t="s">
        <v>1</v>
      </c>
      <c r="J70" s="11">
        <f t="shared" si="4"/>
        <v>0.16666666666666655</v>
      </c>
      <c r="K70" s="42"/>
      <c r="L70" s="130"/>
      <c r="N70" s="9">
        <f t="shared" si="5"/>
        <v>0.16319444444444434</v>
      </c>
      <c r="O70" s="10" t="s">
        <v>1</v>
      </c>
      <c r="P70" s="20">
        <f t="shared" si="6"/>
        <v>0.16666666666666655</v>
      </c>
      <c r="Q70" s="38">
        <f t="shared" si="0"/>
        <v>0</v>
      </c>
      <c r="R70" s="137"/>
      <c r="S70" s="130" t="str">
        <f t="shared" si="7"/>
        <v/>
      </c>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sheetData>
  <mergeCells count="21">
    <mergeCell ref="R23:R34"/>
    <mergeCell ref="S23:S34"/>
    <mergeCell ref="B35:B70"/>
    <mergeCell ref="B11:D11"/>
    <mergeCell ref="E11:G11"/>
    <mergeCell ref="B22:E22"/>
    <mergeCell ref="H22:J22"/>
    <mergeCell ref="N22:P22"/>
    <mergeCell ref="B23:B34"/>
    <mergeCell ref="L23:L34"/>
    <mergeCell ref="B8:D8"/>
    <mergeCell ref="E8:G8"/>
    <mergeCell ref="B9:D9"/>
    <mergeCell ref="B10:D10"/>
    <mergeCell ref="E10:G10"/>
    <mergeCell ref="B5:D5"/>
    <mergeCell ref="E5:G5"/>
    <mergeCell ref="B6:D6"/>
    <mergeCell ref="E6:G6"/>
    <mergeCell ref="B7:D7"/>
    <mergeCell ref="E7:G7"/>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827D1-1051-41C6-917C-E95BDAAD46DD}">
  <sheetPr>
    <pageSetUpPr fitToPage="1"/>
  </sheetPr>
  <dimension ref="A1:U81"/>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9" width="11.09765625" style="24" customWidth="1"/>
    <col min="20" max="20" width="6" style="24" customWidth="1"/>
    <col min="21" max="16384" width="9" style="24"/>
  </cols>
  <sheetData>
    <row r="1" spans="2:7" x14ac:dyDescent="0.45">
      <c r="B1" s="26"/>
    </row>
    <row r="2" spans="2:7" x14ac:dyDescent="0.45">
      <c r="B2" s="26" t="s">
        <v>70</v>
      </c>
    </row>
    <row r="3" spans="2:7" ht="22.2" x14ac:dyDescent="0.45">
      <c r="B3" s="144" t="s">
        <v>72</v>
      </c>
    </row>
    <row r="5" spans="2:7" x14ac:dyDescent="0.45">
      <c r="B5" s="184" t="s">
        <v>0</v>
      </c>
      <c r="C5" s="185"/>
      <c r="D5" s="186"/>
      <c r="E5" s="207" t="s">
        <v>19</v>
      </c>
      <c r="F5" s="207"/>
      <c r="G5" s="207"/>
    </row>
    <row r="6" spans="2:7" x14ac:dyDescent="0.45">
      <c r="B6" s="184" t="s">
        <v>3</v>
      </c>
      <c r="C6" s="185"/>
      <c r="D6" s="186"/>
      <c r="E6" s="207" t="s">
        <v>18</v>
      </c>
      <c r="F6" s="207"/>
      <c r="G6" s="207"/>
    </row>
    <row r="7" spans="2:7" x14ac:dyDescent="0.45">
      <c r="B7" s="184" t="s">
        <v>26</v>
      </c>
      <c r="C7" s="185"/>
      <c r="D7" s="186"/>
      <c r="E7" s="217" t="s">
        <v>23</v>
      </c>
      <c r="F7" s="218"/>
      <c r="G7" s="219"/>
    </row>
    <row r="8" spans="2:7" x14ac:dyDescent="0.45">
      <c r="B8" s="178" t="s">
        <v>5</v>
      </c>
      <c r="C8" s="179"/>
      <c r="D8" s="180"/>
      <c r="E8" s="208">
        <v>500</v>
      </c>
      <c r="F8" s="209"/>
      <c r="G8" s="210"/>
    </row>
    <row r="9" spans="2:7" x14ac:dyDescent="0.45">
      <c r="B9" s="184" t="s">
        <v>7</v>
      </c>
      <c r="C9" s="185"/>
      <c r="D9" s="186"/>
      <c r="E9" s="67">
        <v>0.45833333333333331</v>
      </c>
      <c r="F9" s="65" t="s">
        <v>4</v>
      </c>
      <c r="G9" s="25">
        <f>E9+TIME(4,0,0)</f>
        <v>0.625</v>
      </c>
    </row>
    <row r="10" spans="2:7" x14ac:dyDescent="0.45">
      <c r="B10" s="184" t="s">
        <v>22</v>
      </c>
      <c r="C10" s="185"/>
      <c r="D10" s="186"/>
      <c r="E10" s="225" t="s">
        <v>25</v>
      </c>
      <c r="F10" s="226"/>
      <c r="G10" s="227"/>
    </row>
    <row r="11" spans="2:7" x14ac:dyDescent="0.45">
      <c r="B11" s="222" t="s">
        <v>20</v>
      </c>
      <c r="C11" s="223"/>
      <c r="D11" s="224"/>
      <c r="E11" s="214" t="s">
        <v>21</v>
      </c>
      <c r="F11" s="215"/>
      <c r="G11" s="216"/>
    </row>
    <row r="12" spans="2:7" x14ac:dyDescent="0.45">
      <c r="B12" s="60" t="s">
        <v>10</v>
      </c>
      <c r="C12" s="57"/>
      <c r="D12" s="27"/>
      <c r="E12" s="28"/>
      <c r="F12" s="28"/>
      <c r="G12" s="28"/>
    </row>
    <row r="13" spans="2:7" x14ac:dyDescent="0.45">
      <c r="B13" s="58" t="s">
        <v>12</v>
      </c>
      <c r="C13" s="57"/>
      <c r="D13" s="27"/>
      <c r="E13" s="28"/>
      <c r="F13" s="28"/>
      <c r="G13" s="28"/>
    </row>
    <row r="14" spans="2:7" x14ac:dyDescent="0.45">
      <c r="B14" s="26" t="s">
        <v>66</v>
      </c>
      <c r="C14" s="57"/>
      <c r="D14" s="27"/>
      <c r="E14" s="28"/>
      <c r="F14" s="28"/>
      <c r="G14" s="28"/>
    </row>
    <row r="15" spans="2:7" x14ac:dyDescent="0.45">
      <c r="B15" s="58"/>
      <c r="C15" s="57"/>
      <c r="D15" s="27"/>
      <c r="E15" s="28"/>
      <c r="F15" s="28"/>
      <c r="G15" s="28"/>
    </row>
    <row r="16" spans="2:7" x14ac:dyDescent="0.45">
      <c r="B16" s="58"/>
      <c r="C16" s="57"/>
      <c r="D16" s="27"/>
      <c r="E16" s="28"/>
      <c r="F16" s="28"/>
      <c r="G16" s="28"/>
    </row>
    <row r="17" spans="1:21" x14ac:dyDescent="0.45">
      <c r="B17" s="58"/>
      <c r="C17" s="58"/>
    </row>
    <row r="18" spans="1:21" x14ac:dyDescent="0.45">
      <c r="B18" s="58"/>
      <c r="C18" s="58"/>
    </row>
    <row r="19" spans="1:21" x14ac:dyDescent="0.45">
      <c r="B19" s="58"/>
      <c r="C19" s="58"/>
    </row>
    <row r="20" spans="1:21" x14ac:dyDescent="0.45">
      <c r="B20" s="50"/>
    </row>
    <row r="21" spans="1:21" x14ac:dyDescent="0.45">
      <c r="B21" s="26" t="s">
        <v>11</v>
      </c>
      <c r="H21" s="24" t="s">
        <v>56</v>
      </c>
      <c r="N21" s="24" t="s">
        <v>16</v>
      </c>
    </row>
    <row r="22" spans="1:21" s="1" customFormat="1" ht="50.4" x14ac:dyDescent="0.45">
      <c r="A22" s="24"/>
      <c r="B22" s="198" t="s">
        <v>2</v>
      </c>
      <c r="C22" s="198"/>
      <c r="D22" s="198"/>
      <c r="E22" s="198"/>
      <c r="F22" s="29" t="s">
        <v>13</v>
      </c>
      <c r="H22" s="201" t="s">
        <v>2</v>
      </c>
      <c r="I22" s="202"/>
      <c r="J22" s="203"/>
      <c r="K22" s="29" t="s">
        <v>14</v>
      </c>
      <c r="L22" s="141"/>
      <c r="N22" s="201" t="s">
        <v>2</v>
      </c>
      <c r="O22" s="202"/>
      <c r="P22" s="203"/>
      <c r="Q22" s="45" t="s">
        <v>74</v>
      </c>
      <c r="R22" s="128" t="s">
        <v>49</v>
      </c>
      <c r="S22" s="134"/>
      <c r="T22" s="24"/>
    </row>
    <row r="23" spans="1:21" s="1" customFormat="1" x14ac:dyDescent="0.45">
      <c r="B23" s="204" t="s">
        <v>8</v>
      </c>
      <c r="C23" s="3">
        <f>E9</f>
        <v>0.45833333333333331</v>
      </c>
      <c r="D23" s="4" t="s">
        <v>1</v>
      </c>
      <c r="E23" s="5">
        <f>C23+TIME(0,5,0)</f>
        <v>0.46180555555555552</v>
      </c>
      <c r="F23" s="46">
        <v>500</v>
      </c>
      <c r="G23" s="2"/>
      <c r="H23" s="3">
        <f>C23</f>
        <v>0.45833333333333331</v>
      </c>
      <c r="I23" s="4" t="s">
        <v>1</v>
      </c>
      <c r="J23" s="5">
        <f>H23+TIME(0,5,0)</f>
        <v>0.46180555555555552</v>
      </c>
      <c r="K23" s="46">
        <v>500</v>
      </c>
      <c r="L23" s="220"/>
      <c r="M23" s="2"/>
      <c r="N23" s="3">
        <f>H23</f>
        <v>0.45833333333333331</v>
      </c>
      <c r="O23" s="4" t="s">
        <v>1</v>
      </c>
      <c r="P23" s="18">
        <f>N23+TIME(0,5,0)</f>
        <v>0.46180555555555552</v>
      </c>
      <c r="Q23" s="31">
        <f>K23-F23</f>
        <v>0</v>
      </c>
      <c r="R23" s="191" t="s">
        <v>15</v>
      </c>
      <c r="S23" s="221"/>
    </row>
    <row r="24" spans="1:21" s="1" customFormat="1" x14ac:dyDescent="0.45">
      <c r="B24" s="205"/>
      <c r="C24" s="6">
        <f>E23</f>
        <v>0.46180555555555552</v>
      </c>
      <c r="D24" s="7" t="s">
        <v>1</v>
      </c>
      <c r="E24" s="8">
        <f>C24+TIME(0,5,0)</f>
        <v>0.46527777777777773</v>
      </c>
      <c r="F24" s="46">
        <v>500</v>
      </c>
      <c r="H24" s="6">
        <f>J23</f>
        <v>0.46180555555555552</v>
      </c>
      <c r="I24" s="7" t="s">
        <v>1</v>
      </c>
      <c r="J24" s="8">
        <f>H24+TIME(0,5,0)</f>
        <v>0.46527777777777773</v>
      </c>
      <c r="K24" s="46">
        <v>500</v>
      </c>
      <c r="L24" s="220"/>
      <c r="N24" s="6">
        <f>P23</f>
        <v>0.46180555555555552</v>
      </c>
      <c r="O24" s="7" t="s">
        <v>1</v>
      </c>
      <c r="P24" s="19">
        <f>N24+TIME(0,5,0)</f>
        <v>0.46527777777777773</v>
      </c>
      <c r="Q24" s="32">
        <f>K24-F24</f>
        <v>0</v>
      </c>
      <c r="R24" s="192"/>
      <c r="S24" s="221"/>
      <c r="U24" s="23"/>
    </row>
    <row r="25" spans="1:21" x14ac:dyDescent="0.45">
      <c r="A25" s="1"/>
      <c r="B25" s="205"/>
      <c r="C25" s="6">
        <f t="shared" ref="C25:C70" si="0">E24</f>
        <v>0.46527777777777773</v>
      </c>
      <c r="D25" s="7" t="s">
        <v>1</v>
      </c>
      <c r="E25" s="8">
        <f t="shared" ref="E25:E70" si="1">C25+TIME(0,5,0)</f>
        <v>0.46874999999999994</v>
      </c>
      <c r="F25" s="46" t="s">
        <v>17</v>
      </c>
      <c r="G25" s="2"/>
      <c r="H25" s="6">
        <f t="shared" ref="H25:H70" si="2">J24</f>
        <v>0.46527777777777773</v>
      </c>
      <c r="I25" s="7" t="s">
        <v>1</v>
      </c>
      <c r="J25" s="8">
        <f t="shared" ref="J25:J70" si="3">H25+TIME(0,5,0)</f>
        <v>0.46874999999999994</v>
      </c>
      <c r="K25" s="47" t="s">
        <v>17</v>
      </c>
      <c r="L25" s="220"/>
      <c r="M25" s="2"/>
      <c r="N25" s="6">
        <f t="shared" ref="N25:N70" si="4">P24</f>
        <v>0.46527777777777773</v>
      </c>
      <c r="O25" s="7" t="s">
        <v>1</v>
      </c>
      <c r="P25" s="19">
        <f t="shared" ref="P25:P70" si="5">N25+TIME(0,5,0)</f>
        <v>0.46874999999999994</v>
      </c>
      <c r="Q25" s="33" t="s">
        <v>17</v>
      </c>
      <c r="R25" s="192"/>
      <c r="S25" s="221"/>
      <c r="T25" s="1"/>
    </row>
    <row r="26" spans="1:21" x14ac:dyDescent="0.45">
      <c r="B26" s="205"/>
      <c r="C26" s="6">
        <f t="shared" si="0"/>
        <v>0.46874999999999994</v>
      </c>
      <c r="D26" s="7" t="s">
        <v>1</v>
      </c>
      <c r="E26" s="8">
        <f t="shared" si="1"/>
        <v>0.47222222222222215</v>
      </c>
      <c r="F26" s="48" t="s">
        <v>17</v>
      </c>
      <c r="H26" s="6">
        <f t="shared" si="2"/>
        <v>0.46874999999999994</v>
      </c>
      <c r="I26" s="7" t="s">
        <v>1</v>
      </c>
      <c r="J26" s="8">
        <f t="shared" si="3"/>
        <v>0.47222222222222215</v>
      </c>
      <c r="K26" s="49" t="s">
        <v>17</v>
      </c>
      <c r="L26" s="220"/>
      <c r="N26" s="6">
        <f t="shared" si="4"/>
        <v>0.46874999999999994</v>
      </c>
      <c r="O26" s="7" t="s">
        <v>1</v>
      </c>
      <c r="P26" s="19">
        <f t="shared" si="5"/>
        <v>0.47222222222222215</v>
      </c>
      <c r="Q26" s="33" t="s">
        <v>17</v>
      </c>
      <c r="R26" s="192"/>
      <c r="S26" s="221"/>
    </row>
    <row r="27" spans="1:21" x14ac:dyDescent="0.45">
      <c r="B27" s="205"/>
      <c r="C27" s="6">
        <f t="shared" si="0"/>
        <v>0.47222222222222215</v>
      </c>
      <c r="D27" s="7" t="s">
        <v>1</v>
      </c>
      <c r="E27" s="8">
        <f t="shared" si="1"/>
        <v>0.47569444444444436</v>
      </c>
      <c r="F27" s="48" t="s">
        <v>17</v>
      </c>
      <c r="H27" s="6">
        <f t="shared" si="2"/>
        <v>0.47222222222222215</v>
      </c>
      <c r="I27" s="7" t="s">
        <v>1</v>
      </c>
      <c r="J27" s="8">
        <f t="shared" si="3"/>
        <v>0.47569444444444436</v>
      </c>
      <c r="K27" s="49" t="s">
        <v>17</v>
      </c>
      <c r="L27" s="220"/>
      <c r="N27" s="6">
        <f t="shared" si="4"/>
        <v>0.47222222222222215</v>
      </c>
      <c r="O27" s="7" t="s">
        <v>1</v>
      </c>
      <c r="P27" s="19">
        <f t="shared" si="5"/>
        <v>0.47569444444444436</v>
      </c>
      <c r="Q27" s="33" t="s">
        <v>17</v>
      </c>
      <c r="R27" s="192"/>
      <c r="S27" s="221"/>
    </row>
    <row r="28" spans="1:21" x14ac:dyDescent="0.45">
      <c r="B28" s="205"/>
      <c r="C28" s="6">
        <f t="shared" si="0"/>
        <v>0.47569444444444436</v>
      </c>
      <c r="D28" s="7" t="s">
        <v>1</v>
      </c>
      <c r="E28" s="8">
        <f t="shared" si="1"/>
        <v>0.47916666666666657</v>
      </c>
      <c r="F28" s="41"/>
      <c r="H28" s="6">
        <f t="shared" si="2"/>
        <v>0.47569444444444436</v>
      </c>
      <c r="I28" s="7" t="s">
        <v>1</v>
      </c>
      <c r="J28" s="8">
        <f t="shared" si="3"/>
        <v>0.47916666666666657</v>
      </c>
      <c r="K28" s="41"/>
      <c r="L28" s="220"/>
      <c r="N28" s="6">
        <f t="shared" si="4"/>
        <v>0.47569444444444436</v>
      </c>
      <c r="O28" s="7" t="s">
        <v>1</v>
      </c>
      <c r="P28" s="19">
        <f t="shared" si="5"/>
        <v>0.47916666666666657</v>
      </c>
      <c r="Q28" s="32"/>
      <c r="R28" s="192"/>
      <c r="S28" s="221"/>
    </row>
    <row r="29" spans="1:21" x14ac:dyDescent="0.45">
      <c r="B29" s="205"/>
      <c r="C29" s="6">
        <f t="shared" si="0"/>
        <v>0.47916666666666657</v>
      </c>
      <c r="D29" s="7" t="s">
        <v>1</v>
      </c>
      <c r="E29" s="8">
        <f t="shared" si="1"/>
        <v>0.48263888888888878</v>
      </c>
      <c r="F29" s="41"/>
      <c r="H29" s="6">
        <f t="shared" si="2"/>
        <v>0.47916666666666657</v>
      </c>
      <c r="I29" s="7" t="s">
        <v>1</v>
      </c>
      <c r="J29" s="8">
        <f t="shared" si="3"/>
        <v>0.48263888888888878</v>
      </c>
      <c r="K29" s="41"/>
      <c r="L29" s="220"/>
      <c r="N29" s="6">
        <f t="shared" si="4"/>
        <v>0.47916666666666657</v>
      </c>
      <c r="O29" s="7" t="s">
        <v>1</v>
      </c>
      <c r="P29" s="19">
        <f t="shared" si="5"/>
        <v>0.48263888888888878</v>
      </c>
      <c r="Q29" s="32"/>
      <c r="R29" s="192"/>
      <c r="S29" s="221"/>
    </row>
    <row r="30" spans="1:21" x14ac:dyDescent="0.45">
      <c r="B30" s="205"/>
      <c r="C30" s="6">
        <f t="shared" si="0"/>
        <v>0.48263888888888878</v>
      </c>
      <c r="D30" s="7" t="s">
        <v>1</v>
      </c>
      <c r="E30" s="8">
        <f t="shared" si="1"/>
        <v>0.48611111111111099</v>
      </c>
      <c r="F30" s="41"/>
      <c r="H30" s="6">
        <f t="shared" si="2"/>
        <v>0.48263888888888878</v>
      </c>
      <c r="I30" s="7" t="s">
        <v>1</v>
      </c>
      <c r="J30" s="8">
        <f t="shared" si="3"/>
        <v>0.48611111111111099</v>
      </c>
      <c r="K30" s="41"/>
      <c r="L30" s="220"/>
      <c r="N30" s="6">
        <f t="shared" si="4"/>
        <v>0.48263888888888878</v>
      </c>
      <c r="O30" s="7" t="s">
        <v>1</v>
      </c>
      <c r="P30" s="19">
        <f t="shared" si="5"/>
        <v>0.48611111111111099</v>
      </c>
      <c r="Q30" s="32"/>
      <c r="R30" s="192"/>
      <c r="S30" s="221"/>
    </row>
    <row r="31" spans="1:21" x14ac:dyDescent="0.45">
      <c r="B31" s="205"/>
      <c r="C31" s="6">
        <f t="shared" si="0"/>
        <v>0.48611111111111099</v>
      </c>
      <c r="D31" s="7" t="s">
        <v>1</v>
      </c>
      <c r="E31" s="8">
        <f t="shared" si="1"/>
        <v>0.4895833333333332</v>
      </c>
      <c r="F31" s="41"/>
      <c r="H31" s="6">
        <f t="shared" si="2"/>
        <v>0.48611111111111099</v>
      </c>
      <c r="I31" s="7" t="s">
        <v>1</v>
      </c>
      <c r="J31" s="8">
        <f t="shared" si="3"/>
        <v>0.4895833333333332</v>
      </c>
      <c r="K31" s="41"/>
      <c r="L31" s="220"/>
      <c r="N31" s="6">
        <f t="shared" si="4"/>
        <v>0.48611111111111099</v>
      </c>
      <c r="O31" s="7" t="s">
        <v>1</v>
      </c>
      <c r="P31" s="19">
        <f t="shared" si="5"/>
        <v>0.4895833333333332</v>
      </c>
      <c r="Q31" s="32"/>
      <c r="R31" s="192"/>
      <c r="S31" s="221"/>
    </row>
    <row r="32" spans="1:21" x14ac:dyDescent="0.45">
      <c r="B32" s="205"/>
      <c r="C32" s="6">
        <f t="shared" si="0"/>
        <v>0.4895833333333332</v>
      </c>
      <c r="D32" s="7" t="s">
        <v>1</v>
      </c>
      <c r="E32" s="8">
        <f t="shared" si="1"/>
        <v>0.49305555555555541</v>
      </c>
      <c r="F32" s="41"/>
      <c r="H32" s="6">
        <f t="shared" si="2"/>
        <v>0.4895833333333332</v>
      </c>
      <c r="I32" s="7" t="s">
        <v>1</v>
      </c>
      <c r="J32" s="8">
        <f t="shared" si="3"/>
        <v>0.49305555555555541</v>
      </c>
      <c r="K32" s="41"/>
      <c r="L32" s="220"/>
      <c r="N32" s="6">
        <f t="shared" si="4"/>
        <v>0.4895833333333332</v>
      </c>
      <c r="O32" s="7" t="s">
        <v>1</v>
      </c>
      <c r="P32" s="19">
        <f t="shared" si="5"/>
        <v>0.49305555555555541</v>
      </c>
      <c r="Q32" s="32"/>
      <c r="R32" s="192"/>
      <c r="S32" s="221"/>
    </row>
    <row r="33" spans="2:19" x14ac:dyDescent="0.45">
      <c r="B33" s="205"/>
      <c r="C33" s="6">
        <f t="shared" si="0"/>
        <v>0.49305555555555541</v>
      </c>
      <c r="D33" s="7" t="s">
        <v>1</v>
      </c>
      <c r="E33" s="8">
        <f t="shared" si="1"/>
        <v>0.49652777777777762</v>
      </c>
      <c r="F33" s="41"/>
      <c r="H33" s="6">
        <f t="shared" si="2"/>
        <v>0.49305555555555541</v>
      </c>
      <c r="I33" s="7" t="s">
        <v>1</v>
      </c>
      <c r="J33" s="8">
        <f t="shared" si="3"/>
        <v>0.49652777777777762</v>
      </c>
      <c r="K33" s="41"/>
      <c r="L33" s="220"/>
      <c r="N33" s="6">
        <f t="shared" si="4"/>
        <v>0.49305555555555541</v>
      </c>
      <c r="O33" s="7" t="s">
        <v>1</v>
      </c>
      <c r="P33" s="19">
        <f t="shared" si="5"/>
        <v>0.49652777777777762</v>
      </c>
      <c r="Q33" s="32"/>
      <c r="R33" s="192"/>
      <c r="S33" s="221"/>
    </row>
    <row r="34" spans="2:19" x14ac:dyDescent="0.45">
      <c r="B34" s="206"/>
      <c r="C34" s="9">
        <f t="shared" si="0"/>
        <v>0.49652777777777762</v>
      </c>
      <c r="D34" s="10" t="s">
        <v>1</v>
      </c>
      <c r="E34" s="11">
        <f t="shared" si="1"/>
        <v>0.49999999999999983</v>
      </c>
      <c r="F34" s="42"/>
      <c r="H34" s="9">
        <f t="shared" si="2"/>
        <v>0.49652777777777762</v>
      </c>
      <c r="I34" s="10" t="s">
        <v>1</v>
      </c>
      <c r="J34" s="11">
        <f t="shared" si="3"/>
        <v>0.49999999999999983</v>
      </c>
      <c r="K34" s="42"/>
      <c r="L34" s="220"/>
      <c r="N34" s="9">
        <f t="shared" si="4"/>
        <v>0.49652777777777762</v>
      </c>
      <c r="O34" s="10" t="s">
        <v>1</v>
      </c>
      <c r="P34" s="20">
        <f t="shared" si="5"/>
        <v>0.49999999999999983</v>
      </c>
      <c r="Q34" s="34"/>
      <c r="R34" s="193"/>
      <c r="S34" s="221"/>
    </row>
    <row r="35" spans="2:19" x14ac:dyDescent="0.45">
      <c r="B35" s="199" t="s">
        <v>9</v>
      </c>
      <c r="C35" s="15">
        <f t="shared" si="0"/>
        <v>0.49999999999999983</v>
      </c>
      <c r="D35" s="16" t="s">
        <v>1</v>
      </c>
      <c r="E35" s="17">
        <f t="shared" si="1"/>
        <v>0.5034722222222221</v>
      </c>
      <c r="F35" s="46">
        <v>500</v>
      </c>
      <c r="H35" s="15">
        <f t="shared" si="2"/>
        <v>0.49999999999999983</v>
      </c>
      <c r="I35" s="16" t="s">
        <v>1</v>
      </c>
      <c r="J35" s="17">
        <f t="shared" si="3"/>
        <v>0.5034722222222221</v>
      </c>
      <c r="K35" s="46">
        <v>900</v>
      </c>
      <c r="L35" s="138"/>
      <c r="N35" s="15">
        <f t="shared" si="4"/>
        <v>0.49999999999999983</v>
      </c>
      <c r="O35" s="16" t="s">
        <v>1</v>
      </c>
      <c r="P35" s="21">
        <f t="shared" si="5"/>
        <v>0.5034722222222221</v>
      </c>
      <c r="Q35" s="32">
        <f>K35-F35</f>
        <v>400</v>
      </c>
      <c r="R35" s="142">
        <v>400</v>
      </c>
      <c r="S35" s="130" t="str">
        <f t="shared" ref="S35:S70" si="6">IF(L35="","",L35-F35)</f>
        <v/>
      </c>
    </row>
    <row r="36" spans="2:19" x14ac:dyDescent="0.45">
      <c r="B36" s="199"/>
      <c r="C36" s="6">
        <f t="shared" si="0"/>
        <v>0.5034722222222221</v>
      </c>
      <c r="D36" s="7" t="s">
        <v>1</v>
      </c>
      <c r="E36" s="8">
        <f t="shared" si="1"/>
        <v>0.50694444444444431</v>
      </c>
      <c r="F36" s="46">
        <v>500</v>
      </c>
      <c r="H36" s="6">
        <f t="shared" si="2"/>
        <v>0.5034722222222221</v>
      </c>
      <c r="I36" s="7" t="s">
        <v>1</v>
      </c>
      <c r="J36" s="8">
        <f t="shared" si="3"/>
        <v>0.50694444444444431</v>
      </c>
      <c r="K36" s="46">
        <v>1000</v>
      </c>
      <c r="L36" s="138"/>
      <c r="N36" s="6">
        <f t="shared" si="4"/>
        <v>0.5034722222222221</v>
      </c>
      <c r="O36" s="7" t="s">
        <v>1</v>
      </c>
      <c r="P36" s="19">
        <f t="shared" si="5"/>
        <v>0.50694444444444431</v>
      </c>
      <c r="Q36" s="32">
        <f>K36-F36</f>
        <v>500</v>
      </c>
      <c r="R36" s="46">
        <v>500</v>
      </c>
      <c r="S36" s="130" t="str">
        <f t="shared" si="6"/>
        <v/>
      </c>
    </row>
    <row r="37" spans="2:19" x14ac:dyDescent="0.45">
      <c r="B37" s="199"/>
      <c r="C37" s="6">
        <f t="shared" si="0"/>
        <v>0.50694444444444431</v>
      </c>
      <c r="D37" s="7" t="s">
        <v>1</v>
      </c>
      <c r="E37" s="8">
        <f t="shared" si="1"/>
        <v>0.51041666666666652</v>
      </c>
      <c r="F37" s="46" t="s">
        <v>17</v>
      </c>
      <c r="H37" s="6">
        <f t="shared" si="2"/>
        <v>0.50694444444444431</v>
      </c>
      <c r="I37" s="7" t="s">
        <v>1</v>
      </c>
      <c r="J37" s="8">
        <f t="shared" si="3"/>
        <v>0.51041666666666652</v>
      </c>
      <c r="K37" s="47" t="s">
        <v>17</v>
      </c>
      <c r="L37" s="139"/>
      <c r="N37" s="6">
        <f t="shared" si="4"/>
        <v>0.50694444444444431</v>
      </c>
      <c r="O37" s="7" t="s">
        <v>1</v>
      </c>
      <c r="P37" s="19">
        <f t="shared" si="5"/>
        <v>0.51041666666666652</v>
      </c>
      <c r="Q37" s="33" t="s">
        <v>17</v>
      </c>
      <c r="R37" s="47" t="s">
        <v>17</v>
      </c>
      <c r="S37" s="130" t="str">
        <f t="shared" si="6"/>
        <v/>
      </c>
    </row>
    <row r="38" spans="2:19" x14ac:dyDescent="0.45">
      <c r="B38" s="199"/>
      <c r="C38" s="6">
        <f t="shared" si="0"/>
        <v>0.51041666666666652</v>
      </c>
      <c r="D38" s="7" t="s">
        <v>1</v>
      </c>
      <c r="E38" s="8">
        <f t="shared" si="1"/>
        <v>0.51388888888888873</v>
      </c>
      <c r="F38" s="48" t="s">
        <v>17</v>
      </c>
      <c r="H38" s="6">
        <f t="shared" si="2"/>
        <v>0.51041666666666652</v>
      </c>
      <c r="I38" s="7" t="s">
        <v>1</v>
      </c>
      <c r="J38" s="8">
        <f t="shared" si="3"/>
        <v>0.51388888888888873</v>
      </c>
      <c r="K38" s="49" t="s">
        <v>17</v>
      </c>
      <c r="L38" s="140"/>
      <c r="N38" s="6">
        <f t="shared" si="4"/>
        <v>0.51041666666666652</v>
      </c>
      <c r="O38" s="7" t="s">
        <v>1</v>
      </c>
      <c r="P38" s="19">
        <f t="shared" si="5"/>
        <v>0.51388888888888873</v>
      </c>
      <c r="Q38" s="33" t="s">
        <v>17</v>
      </c>
      <c r="R38" s="49" t="s">
        <v>17</v>
      </c>
      <c r="S38" s="130" t="str">
        <f t="shared" si="6"/>
        <v/>
      </c>
    </row>
    <row r="39" spans="2:19" x14ac:dyDescent="0.45">
      <c r="B39" s="199"/>
      <c r="C39" s="6">
        <f t="shared" si="0"/>
        <v>0.51388888888888873</v>
      </c>
      <c r="D39" s="7" t="s">
        <v>1</v>
      </c>
      <c r="E39" s="8">
        <f t="shared" si="1"/>
        <v>0.51736111111111094</v>
      </c>
      <c r="F39" s="48" t="s">
        <v>17</v>
      </c>
      <c r="H39" s="6">
        <f t="shared" si="2"/>
        <v>0.51388888888888873</v>
      </c>
      <c r="I39" s="7" t="s">
        <v>1</v>
      </c>
      <c r="J39" s="8">
        <f t="shared" si="3"/>
        <v>0.51736111111111094</v>
      </c>
      <c r="K39" s="49" t="s">
        <v>17</v>
      </c>
      <c r="L39" s="140"/>
      <c r="N39" s="6">
        <f t="shared" si="4"/>
        <v>0.51388888888888873</v>
      </c>
      <c r="O39" s="7" t="s">
        <v>1</v>
      </c>
      <c r="P39" s="19">
        <f t="shared" si="5"/>
        <v>0.51736111111111094</v>
      </c>
      <c r="Q39" s="33" t="s">
        <v>17</v>
      </c>
      <c r="R39" s="49" t="s">
        <v>17</v>
      </c>
      <c r="S39" s="130" t="str">
        <f t="shared" si="6"/>
        <v/>
      </c>
    </row>
    <row r="40" spans="2:19" x14ac:dyDescent="0.45">
      <c r="B40" s="199"/>
      <c r="C40" s="6">
        <f t="shared" si="0"/>
        <v>0.51736111111111094</v>
      </c>
      <c r="D40" s="7" t="s">
        <v>1</v>
      </c>
      <c r="E40" s="8">
        <f t="shared" si="1"/>
        <v>0.52083333333333315</v>
      </c>
      <c r="F40" s="41"/>
      <c r="H40" s="6">
        <f t="shared" si="2"/>
        <v>0.51736111111111094</v>
      </c>
      <c r="I40" s="7" t="s">
        <v>1</v>
      </c>
      <c r="J40" s="8">
        <f t="shared" si="3"/>
        <v>0.52083333333333315</v>
      </c>
      <c r="K40" s="41"/>
      <c r="L40" s="130"/>
      <c r="N40" s="6">
        <f t="shared" si="4"/>
        <v>0.51736111111111094</v>
      </c>
      <c r="O40" s="7" t="s">
        <v>1</v>
      </c>
      <c r="P40" s="19">
        <f t="shared" si="5"/>
        <v>0.52083333333333315</v>
      </c>
      <c r="Q40" s="32"/>
      <c r="R40" s="143"/>
      <c r="S40" s="130" t="str">
        <f t="shared" si="6"/>
        <v/>
      </c>
    </row>
    <row r="41" spans="2:19" x14ac:dyDescent="0.45">
      <c r="B41" s="199"/>
      <c r="C41" s="6">
        <f t="shared" si="0"/>
        <v>0.52083333333333315</v>
      </c>
      <c r="D41" s="7" t="s">
        <v>1</v>
      </c>
      <c r="E41" s="8">
        <f t="shared" si="1"/>
        <v>0.52430555555555536</v>
      </c>
      <c r="F41" s="41"/>
      <c r="H41" s="6">
        <f t="shared" si="2"/>
        <v>0.52083333333333315</v>
      </c>
      <c r="I41" s="7" t="s">
        <v>1</v>
      </c>
      <c r="J41" s="8">
        <f t="shared" si="3"/>
        <v>0.52430555555555536</v>
      </c>
      <c r="K41" s="41"/>
      <c r="L41" s="130"/>
      <c r="N41" s="6">
        <f t="shared" si="4"/>
        <v>0.52083333333333315</v>
      </c>
      <c r="O41" s="7" t="s">
        <v>1</v>
      </c>
      <c r="P41" s="19">
        <f t="shared" si="5"/>
        <v>0.52430555555555536</v>
      </c>
      <c r="Q41" s="32"/>
      <c r="R41" s="136"/>
      <c r="S41" s="130" t="str">
        <f t="shared" si="6"/>
        <v/>
      </c>
    </row>
    <row r="42" spans="2:19" x14ac:dyDescent="0.45">
      <c r="B42" s="199"/>
      <c r="C42" s="6">
        <f t="shared" si="0"/>
        <v>0.52430555555555536</v>
      </c>
      <c r="D42" s="7" t="s">
        <v>1</v>
      </c>
      <c r="E42" s="8">
        <f t="shared" si="1"/>
        <v>0.52777777777777757</v>
      </c>
      <c r="F42" s="41"/>
      <c r="H42" s="6">
        <f t="shared" si="2"/>
        <v>0.52430555555555536</v>
      </c>
      <c r="I42" s="7" t="s">
        <v>1</v>
      </c>
      <c r="J42" s="8">
        <f t="shared" si="3"/>
        <v>0.52777777777777757</v>
      </c>
      <c r="K42" s="41"/>
      <c r="L42" s="130"/>
      <c r="N42" s="6">
        <f t="shared" si="4"/>
        <v>0.52430555555555536</v>
      </c>
      <c r="O42" s="7" t="s">
        <v>1</v>
      </c>
      <c r="P42" s="19">
        <f t="shared" si="5"/>
        <v>0.52777777777777757</v>
      </c>
      <c r="Q42" s="32"/>
      <c r="R42" s="136"/>
      <c r="S42" s="130" t="str">
        <f t="shared" si="6"/>
        <v/>
      </c>
    </row>
    <row r="43" spans="2:19" x14ac:dyDescent="0.45">
      <c r="B43" s="199"/>
      <c r="C43" s="6">
        <f t="shared" si="0"/>
        <v>0.52777777777777757</v>
      </c>
      <c r="D43" s="7" t="s">
        <v>1</v>
      </c>
      <c r="E43" s="8">
        <f t="shared" si="1"/>
        <v>0.53124999999999978</v>
      </c>
      <c r="F43" s="41"/>
      <c r="H43" s="6">
        <f t="shared" si="2"/>
        <v>0.52777777777777757</v>
      </c>
      <c r="I43" s="7" t="s">
        <v>1</v>
      </c>
      <c r="J43" s="8">
        <f t="shared" si="3"/>
        <v>0.53124999999999978</v>
      </c>
      <c r="K43" s="41"/>
      <c r="L43" s="130"/>
      <c r="N43" s="6">
        <f t="shared" si="4"/>
        <v>0.52777777777777757</v>
      </c>
      <c r="O43" s="7" t="s">
        <v>1</v>
      </c>
      <c r="P43" s="19">
        <f t="shared" si="5"/>
        <v>0.53124999999999978</v>
      </c>
      <c r="Q43" s="32"/>
      <c r="R43" s="136"/>
      <c r="S43" s="130" t="str">
        <f t="shared" si="6"/>
        <v/>
      </c>
    </row>
    <row r="44" spans="2:19" x14ac:dyDescent="0.45">
      <c r="B44" s="199"/>
      <c r="C44" s="6">
        <f t="shared" si="0"/>
        <v>0.53124999999999978</v>
      </c>
      <c r="D44" s="7" t="s">
        <v>1</v>
      </c>
      <c r="E44" s="8">
        <f t="shared" si="1"/>
        <v>0.53472222222222199</v>
      </c>
      <c r="F44" s="41"/>
      <c r="H44" s="6">
        <f t="shared" si="2"/>
        <v>0.53124999999999978</v>
      </c>
      <c r="I44" s="7" t="s">
        <v>1</v>
      </c>
      <c r="J44" s="8">
        <f t="shared" si="3"/>
        <v>0.53472222222222199</v>
      </c>
      <c r="K44" s="41"/>
      <c r="L44" s="130"/>
      <c r="N44" s="6">
        <f t="shared" si="4"/>
        <v>0.53124999999999978</v>
      </c>
      <c r="O44" s="7" t="s">
        <v>1</v>
      </c>
      <c r="P44" s="19">
        <f t="shared" si="5"/>
        <v>0.53472222222222199</v>
      </c>
      <c r="Q44" s="32"/>
      <c r="R44" s="136"/>
      <c r="S44" s="130" t="str">
        <f t="shared" si="6"/>
        <v/>
      </c>
    </row>
    <row r="45" spans="2:19" x14ac:dyDescent="0.45">
      <c r="B45" s="199"/>
      <c r="C45" s="6">
        <f t="shared" si="0"/>
        <v>0.53472222222222199</v>
      </c>
      <c r="D45" s="7" t="s">
        <v>1</v>
      </c>
      <c r="E45" s="8">
        <f t="shared" si="1"/>
        <v>0.5381944444444442</v>
      </c>
      <c r="F45" s="41"/>
      <c r="H45" s="6">
        <f t="shared" si="2"/>
        <v>0.53472222222222199</v>
      </c>
      <c r="I45" s="7" t="s">
        <v>1</v>
      </c>
      <c r="J45" s="8">
        <f t="shared" si="3"/>
        <v>0.5381944444444442</v>
      </c>
      <c r="K45" s="41"/>
      <c r="L45" s="130"/>
      <c r="N45" s="6">
        <f t="shared" si="4"/>
        <v>0.53472222222222199</v>
      </c>
      <c r="O45" s="7" t="s">
        <v>1</v>
      </c>
      <c r="P45" s="19">
        <f t="shared" si="5"/>
        <v>0.5381944444444442</v>
      </c>
      <c r="Q45" s="32"/>
      <c r="R45" s="136"/>
      <c r="S45" s="130" t="str">
        <f t="shared" si="6"/>
        <v/>
      </c>
    </row>
    <row r="46" spans="2:19" x14ac:dyDescent="0.45">
      <c r="B46" s="199"/>
      <c r="C46" s="12">
        <f t="shared" si="0"/>
        <v>0.5381944444444442</v>
      </c>
      <c r="D46" s="13" t="s">
        <v>1</v>
      </c>
      <c r="E46" s="14">
        <f t="shared" si="1"/>
        <v>0.54166666666666641</v>
      </c>
      <c r="F46" s="43"/>
      <c r="H46" s="12">
        <f t="shared" si="2"/>
        <v>0.5381944444444442</v>
      </c>
      <c r="I46" s="13" t="s">
        <v>1</v>
      </c>
      <c r="J46" s="14">
        <f t="shared" si="3"/>
        <v>0.54166666666666641</v>
      </c>
      <c r="K46" s="43"/>
      <c r="L46" s="130"/>
      <c r="N46" s="12">
        <f t="shared" si="4"/>
        <v>0.5381944444444442</v>
      </c>
      <c r="O46" s="13" t="s">
        <v>1</v>
      </c>
      <c r="P46" s="22">
        <f t="shared" si="5"/>
        <v>0.54166666666666641</v>
      </c>
      <c r="Q46" s="35"/>
      <c r="R46" s="137"/>
      <c r="S46" s="130" t="str">
        <f t="shared" si="6"/>
        <v/>
      </c>
    </row>
    <row r="47" spans="2:19" x14ac:dyDescent="0.45">
      <c r="B47" s="199"/>
      <c r="C47" s="3">
        <f t="shared" si="0"/>
        <v>0.54166666666666641</v>
      </c>
      <c r="D47" s="4" t="s">
        <v>1</v>
      </c>
      <c r="E47" s="5">
        <f t="shared" si="1"/>
        <v>0.54513888888888862</v>
      </c>
      <c r="F47" s="44"/>
      <c r="H47" s="3">
        <f t="shared" si="2"/>
        <v>0.54166666666666641</v>
      </c>
      <c r="I47" s="4" t="s">
        <v>1</v>
      </c>
      <c r="J47" s="5">
        <f t="shared" si="3"/>
        <v>0.54513888888888862</v>
      </c>
      <c r="K47" s="44"/>
      <c r="L47" s="130"/>
      <c r="N47" s="3">
        <f t="shared" si="4"/>
        <v>0.54166666666666641</v>
      </c>
      <c r="O47" s="4" t="s">
        <v>1</v>
      </c>
      <c r="P47" s="18">
        <f t="shared" si="5"/>
        <v>0.54513888888888862</v>
      </c>
      <c r="Q47" s="36"/>
      <c r="R47" s="136"/>
      <c r="S47" s="130" t="str">
        <f t="shared" si="6"/>
        <v/>
      </c>
    </row>
    <row r="48" spans="2:19" x14ac:dyDescent="0.45">
      <c r="B48" s="199"/>
      <c r="C48" s="6">
        <f t="shared" si="0"/>
        <v>0.54513888888888862</v>
      </c>
      <c r="D48" s="7" t="s">
        <v>1</v>
      </c>
      <c r="E48" s="8">
        <f t="shared" si="1"/>
        <v>0.54861111111111083</v>
      </c>
      <c r="F48" s="41"/>
      <c r="H48" s="6">
        <f t="shared" si="2"/>
        <v>0.54513888888888862</v>
      </c>
      <c r="I48" s="7" t="s">
        <v>1</v>
      </c>
      <c r="J48" s="8">
        <f t="shared" si="3"/>
        <v>0.54861111111111083</v>
      </c>
      <c r="K48" s="41"/>
      <c r="L48" s="130"/>
      <c r="N48" s="6">
        <f t="shared" si="4"/>
        <v>0.54513888888888862</v>
      </c>
      <c r="O48" s="7" t="s">
        <v>1</v>
      </c>
      <c r="P48" s="19">
        <f t="shared" si="5"/>
        <v>0.54861111111111083</v>
      </c>
      <c r="Q48" s="32"/>
      <c r="R48" s="136"/>
      <c r="S48" s="130" t="str">
        <f t="shared" si="6"/>
        <v/>
      </c>
    </row>
    <row r="49" spans="2:19" x14ac:dyDescent="0.45">
      <c r="B49" s="199"/>
      <c r="C49" s="6">
        <f t="shared" si="0"/>
        <v>0.54861111111111083</v>
      </c>
      <c r="D49" s="7" t="s">
        <v>1</v>
      </c>
      <c r="E49" s="8">
        <f t="shared" si="1"/>
        <v>0.55208333333333304</v>
      </c>
      <c r="F49" s="41"/>
      <c r="H49" s="6">
        <f t="shared" si="2"/>
        <v>0.54861111111111083</v>
      </c>
      <c r="I49" s="7" t="s">
        <v>1</v>
      </c>
      <c r="J49" s="8">
        <f t="shared" si="3"/>
        <v>0.55208333333333304</v>
      </c>
      <c r="K49" s="41"/>
      <c r="L49" s="130"/>
      <c r="N49" s="6">
        <f t="shared" si="4"/>
        <v>0.54861111111111083</v>
      </c>
      <c r="O49" s="7" t="s">
        <v>1</v>
      </c>
      <c r="P49" s="19">
        <f t="shared" si="5"/>
        <v>0.55208333333333304</v>
      </c>
      <c r="Q49" s="32"/>
      <c r="R49" s="136"/>
      <c r="S49" s="130" t="str">
        <f t="shared" si="6"/>
        <v/>
      </c>
    </row>
    <row r="50" spans="2:19" x14ac:dyDescent="0.45">
      <c r="B50" s="199"/>
      <c r="C50" s="6">
        <f t="shared" si="0"/>
        <v>0.55208333333333304</v>
      </c>
      <c r="D50" s="7" t="s">
        <v>1</v>
      </c>
      <c r="E50" s="8">
        <f t="shared" si="1"/>
        <v>0.55555555555555525</v>
      </c>
      <c r="F50" s="41"/>
      <c r="H50" s="6">
        <f t="shared" si="2"/>
        <v>0.55208333333333304</v>
      </c>
      <c r="I50" s="7" t="s">
        <v>1</v>
      </c>
      <c r="J50" s="8">
        <f t="shared" si="3"/>
        <v>0.55555555555555525</v>
      </c>
      <c r="K50" s="41"/>
      <c r="L50" s="130"/>
      <c r="N50" s="6">
        <f t="shared" si="4"/>
        <v>0.55208333333333304</v>
      </c>
      <c r="O50" s="7" t="s">
        <v>1</v>
      </c>
      <c r="P50" s="19">
        <f t="shared" si="5"/>
        <v>0.55555555555555525</v>
      </c>
      <c r="Q50" s="32"/>
      <c r="R50" s="136"/>
      <c r="S50" s="130" t="str">
        <f t="shared" si="6"/>
        <v/>
      </c>
    </row>
    <row r="51" spans="2:19" x14ac:dyDescent="0.45">
      <c r="B51" s="199"/>
      <c r="C51" s="6">
        <f t="shared" si="0"/>
        <v>0.55555555555555525</v>
      </c>
      <c r="D51" s="7" t="s">
        <v>1</v>
      </c>
      <c r="E51" s="8">
        <f t="shared" si="1"/>
        <v>0.55902777777777746</v>
      </c>
      <c r="F51" s="41"/>
      <c r="H51" s="6">
        <f t="shared" si="2"/>
        <v>0.55555555555555525</v>
      </c>
      <c r="I51" s="7" t="s">
        <v>1</v>
      </c>
      <c r="J51" s="8">
        <f t="shared" si="3"/>
        <v>0.55902777777777746</v>
      </c>
      <c r="K51" s="41"/>
      <c r="L51" s="130"/>
      <c r="N51" s="6">
        <f t="shared" si="4"/>
        <v>0.55555555555555525</v>
      </c>
      <c r="O51" s="7" t="s">
        <v>1</v>
      </c>
      <c r="P51" s="19">
        <f t="shared" si="5"/>
        <v>0.55902777777777746</v>
      </c>
      <c r="Q51" s="32"/>
      <c r="R51" s="136"/>
      <c r="S51" s="130" t="str">
        <f t="shared" si="6"/>
        <v/>
      </c>
    </row>
    <row r="52" spans="2:19" x14ac:dyDescent="0.45">
      <c r="B52" s="199"/>
      <c r="C52" s="6">
        <f t="shared" si="0"/>
        <v>0.55902777777777746</v>
      </c>
      <c r="D52" s="7" t="s">
        <v>1</v>
      </c>
      <c r="E52" s="8">
        <f t="shared" si="1"/>
        <v>0.56249999999999967</v>
      </c>
      <c r="F52" s="41"/>
      <c r="H52" s="6">
        <f t="shared" si="2"/>
        <v>0.55902777777777746</v>
      </c>
      <c r="I52" s="7" t="s">
        <v>1</v>
      </c>
      <c r="J52" s="8">
        <f t="shared" si="3"/>
        <v>0.56249999999999967</v>
      </c>
      <c r="K52" s="41"/>
      <c r="L52" s="130"/>
      <c r="N52" s="6">
        <f t="shared" si="4"/>
        <v>0.55902777777777746</v>
      </c>
      <c r="O52" s="7" t="s">
        <v>1</v>
      </c>
      <c r="P52" s="19">
        <f t="shared" si="5"/>
        <v>0.56249999999999967</v>
      </c>
      <c r="Q52" s="32"/>
      <c r="R52" s="136"/>
      <c r="S52" s="130" t="str">
        <f t="shared" si="6"/>
        <v/>
      </c>
    </row>
    <row r="53" spans="2:19" x14ac:dyDescent="0.45">
      <c r="B53" s="199"/>
      <c r="C53" s="6">
        <f t="shared" si="0"/>
        <v>0.56249999999999967</v>
      </c>
      <c r="D53" s="7" t="s">
        <v>1</v>
      </c>
      <c r="E53" s="8">
        <f t="shared" si="1"/>
        <v>0.56597222222222188</v>
      </c>
      <c r="F53" s="41"/>
      <c r="H53" s="6">
        <f t="shared" si="2"/>
        <v>0.56249999999999967</v>
      </c>
      <c r="I53" s="7" t="s">
        <v>1</v>
      </c>
      <c r="J53" s="8">
        <f t="shared" si="3"/>
        <v>0.56597222222222188</v>
      </c>
      <c r="K53" s="41"/>
      <c r="L53" s="130"/>
      <c r="N53" s="6">
        <f t="shared" si="4"/>
        <v>0.56249999999999967</v>
      </c>
      <c r="O53" s="7" t="s">
        <v>1</v>
      </c>
      <c r="P53" s="19">
        <f t="shared" si="5"/>
        <v>0.56597222222222188</v>
      </c>
      <c r="Q53" s="32"/>
      <c r="R53" s="136"/>
      <c r="S53" s="130" t="str">
        <f t="shared" si="6"/>
        <v/>
      </c>
    </row>
    <row r="54" spans="2:19" x14ac:dyDescent="0.45">
      <c r="B54" s="199"/>
      <c r="C54" s="6">
        <f t="shared" si="0"/>
        <v>0.56597222222222188</v>
      </c>
      <c r="D54" s="7" t="s">
        <v>1</v>
      </c>
      <c r="E54" s="8">
        <f t="shared" si="1"/>
        <v>0.56944444444444409</v>
      </c>
      <c r="F54" s="41"/>
      <c r="H54" s="6">
        <f t="shared" si="2"/>
        <v>0.56597222222222188</v>
      </c>
      <c r="I54" s="7" t="s">
        <v>1</v>
      </c>
      <c r="J54" s="8">
        <f t="shared" si="3"/>
        <v>0.56944444444444409</v>
      </c>
      <c r="K54" s="41"/>
      <c r="L54" s="130"/>
      <c r="N54" s="6">
        <f t="shared" si="4"/>
        <v>0.56597222222222188</v>
      </c>
      <c r="O54" s="7" t="s">
        <v>1</v>
      </c>
      <c r="P54" s="19">
        <f t="shared" si="5"/>
        <v>0.56944444444444409</v>
      </c>
      <c r="Q54" s="32"/>
      <c r="R54" s="136"/>
      <c r="S54" s="130" t="str">
        <f t="shared" si="6"/>
        <v/>
      </c>
    </row>
    <row r="55" spans="2:19" x14ac:dyDescent="0.45">
      <c r="B55" s="199"/>
      <c r="C55" s="6">
        <f t="shared" si="0"/>
        <v>0.56944444444444409</v>
      </c>
      <c r="D55" s="7" t="s">
        <v>1</v>
      </c>
      <c r="E55" s="8">
        <f t="shared" si="1"/>
        <v>0.5729166666666663</v>
      </c>
      <c r="F55" s="41"/>
      <c r="H55" s="6">
        <f t="shared" si="2"/>
        <v>0.56944444444444409</v>
      </c>
      <c r="I55" s="7" t="s">
        <v>1</v>
      </c>
      <c r="J55" s="8">
        <f t="shared" si="3"/>
        <v>0.5729166666666663</v>
      </c>
      <c r="K55" s="41"/>
      <c r="L55" s="130"/>
      <c r="N55" s="6">
        <f t="shared" si="4"/>
        <v>0.56944444444444409</v>
      </c>
      <c r="O55" s="7" t="s">
        <v>1</v>
      </c>
      <c r="P55" s="19">
        <f t="shared" si="5"/>
        <v>0.5729166666666663</v>
      </c>
      <c r="Q55" s="32"/>
      <c r="R55" s="136"/>
      <c r="S55" s="130" t="str">
        <f t="shared" si="6"/>
        <v/>
      </c>
    </row>
    <row r="56" spans="2:19" x14ac:dyDescent="0.45">
      <c r="B56" s="199"/>
      <c r="C56" s="6">
        <f t="shared" si="0"/>
        <v>0.5729166666666663</v>
      </c>
      <c r="D56" s="7" t="s">
        <v>1</v>
      </c>
      <c r="E56" s="8">
        <f t="shared" si="1"/>
        <v>0.57638888888888851</v>
      </c>
      <c r="F56" s="41"/>
      <c r="H56" s="6">
        <f t="shared" si="2"/>
        <v>0.5729166666666663</v>
      </c>
      <c r="I56" s="7" t="s">
        <v>1</v>
      </c>
      <c r="J56" s="8">
        <f t="shared" si="3"/>
        <v>0.57638888888888851</v>
      </c>
      <c r="K56" s="41"/>
      <c r="L56" s="130"/>
      <c r="N56" s="6">
        <f t="shared" si="4"/>
        <v>0.5729166666666663</v>
      </c>
      <c r="O56" s="7" t="s">
        <v>1</v>
      </c>
      <c r="P56" s="19">
        <f t="shared" si="5"/>
        <v>0.57638888888888851</v>
      </c>
      <c r="Q56" s="32"/>
      <c r="R56" s="136"/>
      <c r="S56" s="130" t="str">
        <f t="shared" si="6"/>
        <v/>
      </c>
    </row>
    <row r="57" spans="2:19" x14ac:dyDescent="0.45">
      <c r="B57" s="199"/>
      <c r="C57" s="6">
        <f t="shared" si="0"/>
        <v>0.57638888888888851</v>
      </c>
      <c r="D57" s="7" t="s">
        <v>1</v>
      </c>
      <c r="E57" s="8">
        <f t="shared" si="1"/>
        <v>0.57986111111111072</v>
      </c>
      <c r="F57" s="41"/>
      <c r="H57" s="6">
        <f t="shared" si="2"/>
        <v>0.57638888888888851</v>
      </c>
      <c r="I57" s="7" t="s">
        <v>1</v>
      </c>
      <c r="J57" s="8">
        <f t="shared" si="3"/>
        <v>0.57986111111111072</v>
      </c>
      <c r="K57" s="41"/>
      <c r="L57" s="130"/>
      <c r="N57" s="6">
        <f t="shared" si="4"/>
        <v>0.57638888888888851</v>
      </c>
      <c r="O57" s="7" t="s">
        <v>1</v>
      </c>
      <c r="P57" s="19">
        <f t="shared" si="5"/>
        <v>0.57986111111111072</v>
      </c>
      <c r="Q57" s="32"/>
      <c r="R57" s="136"/>
      <c r="S57" s="130" t="str">
        <f t="shared" si="6"/>
        <v/>
      </c>
    </row>
    <row r="58" spans="2:19" x14ac:dyDescent="0.45">
      <c r="B58" s="199"/>
      <c r="C58" s="12">
        <f t="shared" si="0"/>
        <v>0.57986111111111072</v>
      </c>
      <c r="D58" s="13" t="s">
        <v>1</v>
      </c>
      <c r="E58" s="14">
        <f t="shared" si="1"/>
        <v>0.58333333333333293</v>
      </c>
      <c r="F58" s="43"/>
      <c r="H58" s="12">
        <f t="shared" si="2"/>
        <v>0.57986111111111072</v>
      </c>
      <c r="I58" s="13" t="s">
        <v>1</v>
      </c>
      <c r="J58" s="14">
        <f t="shared" si="3"/>
        <v>0.58333333333333293</v>
      </c>
      <c r="K58" s="43"/>
      <c r="L58" s="130"/>
      <c r="N58" s="12">
        <f t="shared" si="4"/>
        <v>0.57986111111111072</v>
      </c>
      <c r="O58" s="13" t="s">
        <v>1</v>
      </c>
      <c r="P58" s="22">
        <f t="shared" si="5"/>
        <v>0.58333333333333293</v>
      </c>
      <c r="Q58" s="37"/>
      <c r="R58" s="137"/>
      <c r="S58" s="130" t="str">
        <f t="shared" si="6"/>
        <v/>
      </c>
    </row>
    <row r="59" spans="2:19" x14ac:dyDescent="0.45">
      <c r="B59" s="199"/>
      <c r="C59" s="3">
        <f t="shared" si="0"/>
        <v>0.58333333333333293</v>
      </c>
      <c r="D59" s="4" t="s">
        <v>1</v>
      </c>
      <c r="E59" s="5">
        <f t="shared" si="1"/>
        <v>0.58680555555555514</v>
      </c>
      <c r="F59" s="44"/>
      <c r="H59" s="3">
        <f t="shared" si="2"/>
        <v>0.58333333333333293</v>
      </c>
      <c r="I59" s="4" t="s">
        <v>1</v>
      </c>
      <c r="J59" s="5">
        <f t="shared" si="3"/>
        <v>0.58680555555555514</v>
      </c>
      <c r="K59" s="44"/>
      <c r="L59" s="130"/>
      <c r="N59" s="3">
        <f t="shared" si="4"/>
        <v>0.58333333333333293</v>
      </c>
      <c r="O59" s="4" t="s">
        <v>1</v>
      </c>
      <c r="P59" s="18">
        <f t="shared" si="5"/>
        <v>0.58680555555555514</v>
      </c>
      <c r="Q59" s="32"/>
      <c r="R59" s="136"/>
      <c r="S59" s="130" t="str">
        <f t="shared" si="6"/>
        <v/>
      </c>
    </row>
    <row r="60" spans="2:19" x14ac:dyDescent="0.45">
      <c r="B60" s="199"/>
      <c r="C60" s="6">
        <f t="shared" si="0"/>
        <v>0.58680555555555514</v>
      </c>
      <c r="D60" s="7" t="s">
        <v>1</v>
      </c>
      <c r="E60" s="8">
        <f t="shared" si="1"/>
        <v>0.59027777777777735</v>
      </c>
      <c r="F60" s="41"/>
      <c r="H60" s="6">
        <f t="shared" si="2"/>
        <v>0.58680555555555514</v>
      </c>
      <c r="I60" s="7" t="s">
        <v>1</v>
      </c>
      <c r="J60" s="8">
        <f t="shared" si="3"/>
        <v>0.59027777777777735</v>
      </c>
      <c r="K60" s="41"/>
      <c r="L60" s="130"/>
      <c r="N60" s="6">
        <f t="shared" si="4"/>
        <v>0.58680555555555514</v>
      </c>
      <c r="O60" s="7" t="s">
        <v>1</v>
      </c>
      <c r="P60" s="19">
        <f t="shared" si="5"/>
        <v>0.59027777777777735</v>
      </c>
      <c r="Q60" s="32"/>
      <c r="R60" s="143"/>
      <c r="S60" s="130" t="str">
        <f t="shared" si="6"/>
        <v/>
      </c>
    </row>
    <row r="61" spans="2:19" x14ac:dyDescent="0.45">
      <c r="B61" s="199"/>
      <c r="C61" s="6">
        <f t="shared" si="0"/>
        <v>0.59027777777777735</v>
      </c>
      <c r="D61" s="7" t="s">
        <v>1</v>
      </c>
      <c r="E61" s="8">
        <f t="shared" si="1"/>
        <v>0.59374999999999956</v>
      </c>
      <c r="F61" s="41"/>
      <c r="H61" s="6">
        <f t="shared" si="2"/>
        <v>0.59027777777777735</v>
      </c>
      <c r="I61" s="7" t="s">
        <v>1</v>
      </c>
      <c r="J61" s="8">
        <f t="shared" si="3"/>
        <v>0.59374999999999956</v>
      </c>
      <c r="K61" s="41"/>
      <c r="L61" s="130"/>
      <c r="N61" s="6">
        <f t="shared" si="4"/>
        <v>0.59027777777777735</v>
      </c>
      <c r="O61" s="7" t="s">
        <v>1</v>
      </c>
      <c r="P61" s="19">
        <f t="shared" si="5"/>
        <v>0.59374999999999956</v>
      </c>
      <c r="Q61" s="32"/>
      <c r="R61" s="136"/>
      <c r="S61" s="130" t="str">
        <f t="shared" si="6"/>
        <v/>
      </c>
    </row>
    <row r="62" spans="2:19" x14ac:dyDescent="0.45">
      <c r="B62" s="199"/>
      <c r="C62" s="6">
        <f t="shared" si="0"/>
        <v>0.59374999999999956</v>
      </c>
      <c r="D62" s="7" t="s">
        <v>1</v>
      </c>
      <c r="E62" s="8">
        <f t="shared" si="1"/>
        <v>0.59722222222222177</v>
      </c>
      <c r="F62" s="41"/>
      <c r="H62" s="6">
        <f t="shared" si="2"/>
        <v>0.59374999999999956</v>
      </c>
      <c r="I62" s="7" t="s">
        <v>1</v>
      </c>
      <c r="J62" s="8">
        <f t="shared" si="3"/>
        <v>0.59722222222222177</v>
      </c>
      <c r="K62" s="41"/>
      <c r="L62" s="130"/>
      <c r="N62" s="6">
        <f t="shared" si="4"/>
        <v>0.59374999999999956</v>
      </c>
      <c r="O62" s="7" t="s">
        <v>1</v>
      </c>
      <c r="P62" s="19">
        <f t="shared" si="5"/>
        <v>0.59722222222222177</v>
      </c>
      <c r="Q62" s="32"/>
      <c r="R62" s="136"/>
      <c r="S62" s="130" t="str">
        <f t="shared" si="6"/>
        <v/>
      </c>
    </row>
    <row r="63" spans="2:19" x14ac:dyDescent="0.45">
      <c r="B63" s="199"/>
      <c r="C63" s="6">
        <f t="shared" si="0"/>
        <v>0.59722222222222177</v>
      </c>
      <c r="D63" s="7" t="s">
        <v>1</v>
      </c>
      <c r="E63" s="8">
        <f t="shared" si="1"/>
        <v>0.60069444444444398</v>
      </c>
      <c r="F63" s="41"/>
      <c r="H63" s="6">
        <f t="shared" si="2"/>
        <v>0.59722222222222177</v>
      </c>
      <c r="I63" s="7" t="s">
        <v>1</v>
      </c>
      <c r="J63" s="8">
        <f t="shared" si="3"/>
        <v>0.60069444444444398</v>
      </c>
      <c r="K63" s="41"/>
      <c r="L63" s="130"/>
      <c r="N63" s="6">
        <f t="shared" si="4"/>
        <v>0.59722222222222177</v>
      </c>
      <c r="O63" s="7" t="s">
        <v>1</v>
      </c>
      <c r="P63" s="19">
        <f t="shared" si="5"/>
        <v>0.60069444444444398</v>
      </c>
      <c r="Q63" s="32"/>
      <c r="R63" s="136"/>
      <c r="S63" s="130" t="str">
        <f t="shared" si="6"/>
        <v/>
      </c>
    </row>
    <row r="64" spans="2:19" x14ac:dyDescent="0.45">
      <c r="B64" s="199"/>
      <c r="C64" s="6">
        <f t="shared" si="0"/>
        <v>0.60069444444444398</v>
      </c>
      <c r="D64" s="7" t="s">
        <v>1</v>
      </c>
      <c r="E64" s="8">
        <f t="shared" si="1"/>
        <v>0.60416666666666619</v>
      </c>
      <c r="F64" s="41"/>
      <c r="H64" s="6">
        <f t="shared" si="2"/>
        <v>0.60069444444444398</v>
      </c>
      <c r="I64" s="7" t="s">
        <v>1</v>
      </c>
      <c r="J64" s="8">
        <f t="shared" si="3"/>
        <v>0.60416666666666619</v>
      </c>
      <c r="K64" s="41"/>
      <c r="L64" s="130"/>
      <c r="N64" s="6">
        <f t="shared" si="4"/>
        <v>0.60069444444444398</v>
      </c>
      <c r="O64" s="7" t="s">
        <v>1</v>
      </c>
      <c r="P64" s="19">
        <f t="shared" si="5"/>
        <v>0.60416666666666619</v>
      </c>
      <c r="Q64" s="32"/>
      <c r="R64" s="136"/>
      <c r="S64" s="130" t="str">
        <f t="shared" si="6"/>
        <v/>
      </c>
    </row>
    <row r="65" spans="2:19" x14ac:dyDescent="0.45">
      <c r="B65" s="199"/>
      <c r="C65" s="6">
        <f t="shared" si="0"/>
        <v>0.60416666666666619</v>
      </c>
      <c r="D65" s="7" t="s">
        <v>1</v>
      </c>
      <c r="E65" s="8">
        <f t="shared" si="1"/>
        <v>0.6076388888888884</v>
      </c>
      <c r="F65" s="41"/>
      <c r="H65" s="6">
        <f t="shared" si="2"/>
        <v>0.60416666666666619</v>
      </c>
      <c r="I65" s="7" t="s">
        <v>1</v>
      </c>
      <c r="J65" s="8">
        <f t="shared" si="3"/>
        <v>0.6076388888888884</v>
      </c>
      <c r="K65" s="41"/>
      <c r="L65" s="130"/>
      <c r="N65" s="6">
        <f t="shared" si="4"/>
        <v>0.60416666666666619</v>
      </c>
      <c r="O65" s="7" t="s">
        <v>1</v>
      </c>
      <c r="P65" s="19">
        <f t="shared" si="5"/>
        <v>0.6076388888888884</v>
      </c>
      <c r="Q65" s="32"/>
      <c r="R65" s="136"/>
      <c r="S65" s="130" t="str">
        <f t="shared" si="6"/>
        <v/>
      </c>
    </row>
    <row r="66" spans="2:19" x14ac:dyDescent="0.45">
      <c r="B66" s="199"/>
      <c r="C66" s="6">
        <f t="shared" si="0"/>
        <v>0.6076388888888884</v>
      </c>
      <c r="D66" s="7" t="s">
        <v>1</v>
      </c>
      <c r="E66" s="8">
        <f t="shared" si="1"/>
        <v>0.61111111111111061</v>
      </c>
      <c r="F66" s="41"/>
      <c r="H66" s="6">
        <f t="shared" si="2"/>
        <v>0.6076388888888884</v>
      </c>
      <c r="I66" s="7" t="s">
        <v>1</v>
      </c>
      <c r="J66" s="8">
        <f t="shared" si="3"/>
        <v>0.61111111111111061</v>
      </c>
      <c r="K66" s="41"/>
      <c r="L66" s="130"/>
      <c r="N66" s="6">
        <f t="shared" si="4"/>
        <v>0.6076388888888884</v>
      </c>
      <c r="O66" s="7" t="s">
        <v>1</v>
      </c>
      <c r="P66" s="19">
        <f t="shared" si="5"/>
        <v>0.61111111111111061</v>
      </c>
      <c r="Q66" s="32"/>
      <c r="R66" s="136"/>
      <c r="S66" s="130" t="str">
        <f t="shared" si="6"/>
        <v/>
      </c>
    </row>
    <row r="67" spans="2:19" x14ac:dyDescent="0.45">
      <c r="B67" s="199"/>
      <c r="C67" s="6">
        <f t="shared" si="0"/>
        <v>0.61111111111111061</v>
      </c>
      <c r="D67" s="7" t="s">
        <v>1</v>
      </c>
      <c r="E67" s="8">
        <f t="shared" si="1"/>
        <v>0.61458333333333282</v>
      </c>
      <c r="F67" s="41"/>
      <c r="H67" s="6">
        <f t="shared" si="2"/>
        <v>0.61111111111111061</v>
      </c>
      <c r="I67" s="7" t="s">
        <v>1</v>
      </c>
      <c r="J67" s="8">
        <f t="shared" si="3"/>
        <v>0.61458333333333282</v>
      </c>
      <c r="K67" s="41"/>
      <c r="L67" s="130"/>
      <c r="N67" s="6">
        <f t="shared" si="4"/>
        <v>0.61111111111111061</v>
      </c>
      <c r="O67" s="7" t="s">
        <v>1</v>
      </c>
      <c r="P67" s="19">
        <f t="shared" si="5"/>
        <v>0.61458333333333282</v>
      </c>
      <c r="Q67" s="32"/>
      <c r="R67" s="136"/>
      <c r="S67" s="130" t="str">
        <f t="shared" si="6"/>
        <v/>
      </c>
    </row>
    <row r="68" spans="2:19" x14ac:dyDescent="0.45">
      <c r="B68" s="199"/>
      <c r="C68" s="6">
        <f t="shared" si="0"/>
        <v>0.61458333333333282</v>
      </c>
      <c r="D68" s="7" t="s">
        <v>1</v>
      </c>
      <c r="E68" s="8">
        <f t="shared" si="1"/>
        <v>0.61805555555555503</v>
      </c>
      <c r="F68" s="41"/>
      <c r="H68" s="6">
        <f t="shared" si="2"/>
        <v>0.61458333333333282</v>
      </c>
      <c r="I68" s="7" t="s">
        <v>1</v>
      </c>
      <c r="J68" s="8">
        <f t="shared" si="3"/>
        <v>0.61805555555555503</v>
      </c>
      <c r="K68" s="41"/>
      <c r="L68" s="130"/>
      <c r="N68" s="6">
        <f t="shared" si="4"/>
        <v>0.61458333333333282</v>
      </c>
      <c r="O68" s="7" t="s">
        <v>1</v>
      </c>
      <c r="P68" s="19">
        <f t="shared" si="5"/>
        <v>0.61805555555555503</v>
      </c>
      <c r="Q68" s="32"/>
      <c r="R68" s="136"/>
      <c r="S68" s="130" t="str">
        <f t="shared" si="6"/>
        <v/>
      </c>
    </row>
    <row r="69" spans="2:19" x14ac:dyDescent="0.45">
      <c r="B69" s="199"/>
      <c r="C69" s="6">
        <f t="shared" si="0"/>
        <v>0.61805555555555503</v>
      </c>
      <c r="D69" s="7" t="s">
        <v>1</v>
      </c>
      <c r="E69" s="8">
        <f t="shared" si="1"/>
        <v>0.62152777777777724</v>
      </c>
      <c r="F69" s="41"/>
      <c r="H69" s="6">
        <f t="shared" si="2"/>
        <v>0.61805555555555503</v>
      </c>
      <c r="I69" s="7" t="s">
        <v>1</v>
      </c>
      <c r="J69" s="8">
        <f t="shared" si="3"/>
        <v>0.62152777777777724</v>
      </c>
      <c r="K69" s="41"/>
      <c r="L69" s="130"/>
      <c r="N69" s="6">
        <f t="shared" si="4"/>
        <v>0.61805555555555503</v>
      </c>
      <c r="O69" s="7" t="s">
        <v>1</v>
      </c>
      <c r="P69" s="19">
        <f t="shared" si="5"/>
        <v>0.62152777777777724</v>
      </c>
      <c r="Q69" s="32"/>
      <c r="R69" s="136"/>
      <c r="S69" s="130" t="str">
        <f t="shared" si="6"/>
        <v/>
      </c>
    </row>
    <row r="70" spans="2:19" x14ac:dyDescent="0.45">
      <c r="B70" s="199"/>
      <c r="C70" s="9">
        <f t="shared" si="0"/>
        <v>0.62152777777777724</v>
      </c>
      <c r="D70" s="10" t="s">
        <v>1</v>
      </c>
      <c r="E70" s="11">
        <f t="shared" si="1"/>
        <v>0.62499999999999944</v>
      </c>
      <c r="F70" s="42"/>
      <c r="H70" s="9">
        <f t="shared" si="2"/>
        <v>0.62152777777777724</v>
      </c>
      <c r="I70" s="10" t="s">
        <v>1</v>
      </c>
      <c r="J70" s="11">
        <f t="shared" si="3"/>
        <v>0.62499999999999944</v>
      </c>
      <c r="K70" s="42"/>
      <c r="L70" s="130"/>
      <c r="N70" s="9">
        <f t="shared" si="4"/>
        <v>0.62152777777777724</v>
      </c>
      <c r="O70" s="10" t="s">
        <v>1</v>
      </c>
      <c r="P70" s="20">
        <f t="shared" si="5"/>
        <v>0.62499999999999944</v>
      </c>
      <c r="Q70" s="38"/>
      <c r="R70" s="137"/>
      <c r="S70" s="130" t="str">
        <f t="shared" si="6"/>
        <v/>
      </c>
    </row>
    <row r="71" spans="2:19" x14ac:dyDescent="0.45">
      <c r="C71" s="2"/>
      <c r="D71" s="1"/>
      <c r="E71" s="2"/>
    </row>
    <row r="72" spans="2:19" x14ac:dyDescent="0.45">
      <c r="C72" s="2"/>
      <c r="D72" s="1"/>
      <c r="E72" s="2"/>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sheetData>
  <mergeCells count="21">
    <mergeCell ref="R23:R34"/>
    <mergeCell ref="S23:S34"/>
    <mergeCell ref="B35:B70"/>
    <mergeCell ref="B11:D11"/>
    <mergeCell ref="E11:G11"/>
    <mergeCell ref="B22:E22"/>
    <mergeCell ref="H22:J22"/>
    <mergeCell ref="N22:P22"/>
    <mergeCell ref="B23:B34"/>
    <mergeCell ref="L23:L34"/>
    <mergeCell ref="B8:D8"/>
    <mergeCell ref="E8:G8"/>
    <mergeCell ref="B9:D9"/>
    <mergeCell ref="B10:D10"/>
    <mergeCell ref="E10:G10"/>
    <mergeCell ref="B5:D5"/>
    <mergeCell ref="E5:G5"/>
    <mergeCell ref="B6:D6"/>
    <mergeCell ref="E6:G6"/>
    <mergeCell ref="B7:D7"/>
    <mergeCell ref="E7:G7"/>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9484-3CF0-41B8-B113-5B58A6BEFC00}">
  <dimension ref="B2:Q68"/>
  <sheetViews>
    <sheetView showGridLines="0" view="pageBreakPreview" zoomScale="70" zoomScaleNormal="85" zoomScaleSheetLayoutView="70" workbookViewId="0"/>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2" spans="2:7" x14ac:dyDescent="0.45">
      <c r="B2" s="26" t="s">
        <v>36</v>
      </c>
    </row>
    <row r="3" spans="2:7" ht="21.6" x14ac:dyDescent="0.45">
      <c r="B3" s="145" t="s">
        <v>73</v>
      </c>
    </row>
    <row r="5" spans="2:7" x14ac:dyDescent="0.45">
      <c r="B5" s="184" t="s">
        <v>0</v>
      </c>
      <c r="C5" s="185"/>
      <c r="D5" s="186"/>
      <c r="E5" s="187"/>
      <c r="F5" s="187"/>
      <c r="G5" s="187"/>
    </row>
    <row r="6" spans="2:7" x14ac:dyDescent="0.45">
      <c r="B6" s="184" t="s">
        <v>3</v>
      </c>
      <c r="C6" s="185"/>
      <c r="D6" s="186"/>
      <c r="E6" s="187"/>
      <c r="F6" s="187"/>
      <c r="G6" s="187"/>
    </row>
    <row r="7" spans="2:7" x14ac:dyDescent="0.45">
      <c r="B7" s="178" t="s">
        <v>26</v>
      </c>
      <c r="C7" s="179"/>
      <c r="D7" s="180"/>
      <c r="E7" s="187"/>
      <c r="F7" s="187"/>
      <c r="G7" s="187"/>
    </row>
    <row r="8" spans="2:7" x14ac:dyDescent="0.45">
      <c r="B8" s="178" t="s">
        <v>5</v>
      </c>
      <c r="C8" s="179"/>
      <c r="D8" s="180"/>
      <c r="E8" s="181"/>
      <c r="F8" s="182"/>
      <c r="G8" s="183"/>
    </row>
    <row r="9" spans="2:7" x14ac:dyDescent="0.45">
      <c r="B9" s="184" t="s">
        <v>7</v>
      </c>
      <c r="C9" s="185"/>
      <c r="D9" s="186"/>
      <c r="E9" s="69"/>
      <c r="F9" s="68" t="s">
        <v>1</v>
      </c>
      <c r="G9" s="25">
        <f>E9+TIME(4,0,0)</f>
        <v>0.16666666666666666</v>
      </c>
    </row>
    <row r="10" spans="2:7" x14ac:dyDescent="0.45">
      <c r="B10" s="184" t="s">
        <v>37</v>
      </c>
      <c r="C10" s="185"/>
      <c r="D10" s="186"/>
      <c r="E10" s="187"/>
      <c r="F10" s="187"/>
      <c r="G10" s="187"/>
    </row>
    <row r="11" spans="2:7" x14ac:dyDescent="0.45">
      <c r="B11" s="184" t="s">
        <v>38</v>
      </c>
      <c r="C11" s="185"/>
      <c r="D11" s="186"/>
      <c r="E11" s="187"/>
      <c r="F11" s="187"/>
      <c r="G11" s="187"/>
    </row>
    <row r="12" spans="2:7" x14ac:dyDescent="0.45">
      <c r="B12" s="200" t="s">
        <v>39</v>
      </c>
      <c r="C12" s="200"/>
      <c r="D12" s="200"/>
      <c r="E12" s="187"/>
      <c r="F12" s="187"/>
      <c r="G12" s="187"/>
    </row>
    <row r="13" spans="2:7" x14ac:dyDescent="0.45">
      <c r="B13" s="71" t="s">
        <v>10</v>
      </c>
      <c r="C13" s="72"/>
      <c r="D13" s="72"/>
      <c r="E13" s="110"/>
      <c r="F13" s="110"/>
      <c r="G13" s="110"/>
    </row>
    <row r="14" spans="2:7" x14ac:dyDescent="0.45">
      <c r="B14" s="26" t="s">
        <v>40</v>
      </c>
      <c r="C14" s="72"/>
      <c r="D14" s="72"/>
    </row>
    <row r="15" spans="2:7" x14ac:dyDescent="0.45">
      <c r="B15" s="39" t="s">
        <v>12</v>
      </c>
      <c r="C15" s="72"/>
      <c r="D15" s="72"/>
    </row>
    <row r="16" spans="2:7" x14ac:dyDescent="0.45">
      <c r="B16" s="39"/>
      <c r="C16" s="72"/>
      <c r="D16" s="72"/>
    </row>
    <row r="18" spans="2:17" x14ac:dyDescent="0.45">
      <c r="B18" s="26" t="s">
        <v>28</v>
      </c>
      <c r="H18" s="26" t="s">
        <v>29</v>
      </c>
      <c r="M18" s="26" t="s">
        <v>30</v>
      </c>
    </row>
    <row r="19" spans="2:17" ht="54" x14ac:dyDescent="0.45">
      <c r="B19" s="200" t="s">
        <v>2</v>
      </c>
      <c r="C19" s="200"/>
      <c r="D19" s="200"/>
      <c r="E19" s="200"/>
      <c r="F19" s="73" t="s">
        <v>31</v>
      </c>
      <c r="G19" s="72"/>
      <c r="H19" s="184" t="s">
        <v>2</v>
      </c>
      <c r="I19" s="185"/>
      <c r="J19" s="186"/>
      <c r="K19" s="73" t="s">
        <v>32</v>
      </c>
      <c r="L19" s="72"/>
      <c r="M19" s="184" t="s">
        <v>2</v>
      </c>
      <c r="N19" s="185"/>
      <c r="O19" s="186"/>
      <c r="P19" s="74" t="s">
        <v>33</v>
      </c>
      <c r="Q19" s="29" t="s">
        <v>34</v>
      </c>
    </row>
    <row r="20" spans="2:17" s="72" customFormat="1" x14ac:dyDescent="0.45">
      <c r="B20" s="204" t="s">
        <v>8</v>
      </c>
      <c r="C20" s="75">
        <f>E9</f>
        <v>0</v>
      </c>
      <c r="D20" s="76" t="s">
        <v>1</v>
      </c>
      <c r="E20" s="77">
        <f>C20+TIME(0,5,0)</f>
        <v>3.472222222222222E-3</v>
      </c>
      <c r="F20" s="78"/>
      <c r="G20" s="79"/>
      <c r="H20" s="75">
        <f>C20</f>
        <v>0</v>
      </c>
      <c r="I20" s="76" t="s">
        <v>1</v>
      </c>
      <c r="J20" s="77">
        <f>H20+TIME(0,5,0)</f>
        <v>3.472222222222222E-3</v>
      </c>
      <c r="K20" s="78"/>
      <c r="L20" s="79"/>
      <c r="M20" s="75">
        <f>H20</f>
        <v>0</v>
      </c>
      <c r="N20" s="76" t="s">
        <v>1</v>
      </c>
      <c r="O20" s="80">
        <f>M20+TIME(0,5,0)</f>
        <v>3.472222222222222E-3</v>
      </c>
      <c r="P20" s="111">
        <f>F20-K20</f>
        <v>0</v>
      </c>
      <c r="Q20" s="228" t="s">
        <v>15</v>
      </c>
    </row>
    <row r="21" spans="2:17" s="72" customFormat="1" x14ac:dyDescent="0.45">
      <c r="B21" s="205"/>
      <c r="C21" s="82">
        <f>E20</f>
        <v>3.472222222222222E-3</v>
      </c>
      <c r="D21" s="83" t="s">
        <v>1</v>
      </c>
      <c r="E21" s="84">
        <f>C21+TIME(0,5,0)</f>
        <v>6.9444444444444441E-3</v>
      </c>
      <c r="F21" s="112"/>
      <c r="H21" s="82">
        <f>J20</f>
        <v>3.472222222222222E-3</v>
      </c>
      <c r="I21" s="83" t="s">
        <v>1</v>
      </c>
      <c r="J21" s="84">
        <f>H21+TIME(0,5,0)</f>
        <v>6.9444444444444441E-3</v>
      </c>
      <c r="K21" s="112"/>
      <c r="M21" s="82">
        <f>O20</f>
        <v>3.472222222222222E-3</v>
      </c>
      <c r="N21" s="83" t="s">
        <v>1</v>
      </c>
      <c r="O21" s="85">
        <f>M21+TIME(0,5,0)</f>
        <v>6.9444444444444441E-3</v>
      </c>
      <c r="P21" s="113">
        <f t="shared" ref="P21:P67" si="0">F21-K21</f>
        <v>0</v>
      </c>
      <c r="Q21" s="229"/>
    </row>
    <row r="22" spans="2:17" s="72" customFormat="1" x14ac:dyDescent="0.45">
      <c r="B22" s="205"/>
      <c r="C22" s="82">
        <f t="shared" ref="C22:C67" si="1">E21</f>
        <v>6.9444444444444441E-3</v>
      </c>
      <c r="D22" s="83" t="s">
        <v>1</v>
      </c>
      <c r="E22" s="84">
        <f t="shared" ref="E22:E67" si="2">C22+TIME(0,5,0)</f>
        <v>1.0416666666666666E-2</v>
      </c>
      <c r="F22" s="87"/>
      <c r="G22" s="79"/>
      <c r="H22" s="82">
        <f t="shared" ref="H22:H67" si="3">J21</f>
        <v>6.9444444444444441E-3</v>
      </c>
      <c r="I22" s="83" t="s">
        <v>1</v>
      </c>
      <c r="J22" s="84">
        <f t="shared" ref="J22:J67" si="4">H22+TIME(0,5,0)</f>
        <v>1.0416666666666666E-2</v>
      </c>
      <c r="K22" s="87"/>
      <c r="L22" s="79"/>
      <c r="M22" s="82">
        <f t="shared" ref="M22:M67" si="5">O21</f>
        <v>6.9444444444444441E-3</v>
      </c>
      <c r="N22" s="83" t="s">
        <v>1</v>
      </c>
      <c r="O22" s="85">
        <f t="shared" ref="O22:O67" si="6">M22+TIME(0,5,0)</f>
        <v>1.0416666666666666E-2</v>
      </c>
      <c r="P22" s="114">
        <f t="shared" si="0"/>
        <v>0</v>
      </c>
      <c r="Q22" s="229"/>
    </row>
    <row r="23" spans="2:17" x14ac:dyDescent="0.45">
      <c r="B23" s="205"/>
      <c r="C23" s="82">
        <f t="shared" si="1"/>
        <v>1.0416666666666666E-2</v>
      </c>
      <c r="D23" s="83" t="s">
        <v>1</v>
      </c>
      <c r="E23" s="84">
        <f t="shared" si="2"/>
        <v>1.3888888888888888E-2</v>
      </c>
      <c r="F23" s="87"/>
      <c r="H23" s="82">
        <f t="shared" si="3"/>
        <v>1.0416666666666666E-2</v>
      </c>
      <c r="I23" s="83" t="s">
        <v>1</v>
      </c>
      <c r="J23" s="84">
        <f t="shared" si="4"/>
        <v>1.3888888888888888E-2</v>
      </c>
      <c r="K23" s="87"/>
      <c r="M23" s="82">
        <f t="shared" si="5"/>
        <v>1.0416666666666666E-2</v>
      </c>
      <c r="N23" s="83" t="s">
        <v>1</v>
      </c>
      <c r="O23" s="85">
        <f t="shared" si="6"/>
        <v>1.3888888888888888E-2</v>
      </c>
      <c r="P23" s="114">
        <f t="shared" si="0"/>
        <v>0</v>
      </c>
      <c r="Q23" s="229"/>
    </row>
    <row r="24" spans="2:17" x14ac:dyDescent="0.45">
      <c r="B24" s="205"/>
      <c r="C24" s="82">
        <f t="shared" si="1"/>
        <v>1.3888888888888888E-2</v>
      </c>
      <c r="D24" s="83" t="s">
        <v>1</v>
      </c>
      <c r="E24" s="84">
        <f t="shared" si="2"/>
        <v>1.7361111111111112E-2</v>
      </c>
      <c r="F24" s="87"/>
      <c r="H24" s="82">
        <f t="shared" si="3"/>
        <v>1.3888888888888888E-2</v>
      </c>
      <c r="I24" s="83" t="s">
        <v>1</v>
      </c>
      <c r="J24" s="84">
        <f t="shared" si="4"/>
        <v>1.7361111111111112E-2</v>
      </c>
      <c r="K24" s="87"/>
      <c r="M24" s="82">
        <f t="shared" si="5"/>
        <v>1.3888888888888888E-2</v>
      </c>
      <c r="N24" s="83" t="s">
        <v>1</v>
      </c>
      <c r="O24" s="85">
        <f t="shared" si="6"/>
        <v>1.7361111111111112E-2</v>
      </c>
      <c r="P24" s="114">
        <f t="shared" si="0"/>
        <v>0</v>
      </c>
      <c r="Q24" s="229"/>
    </row>
    <row r="25" spans="2:17" x14ac:dyDescent="0.45">
      <c r="B25" s="205"/>
      <c r="C25" s="82">
        <f t="shared" si="1"/>
        <v>1.7361111111111112E-2</v>
      </c>
      <c r="D25" s="83" t="s">
        <v>1</v>
      </c>
      <c r="E25" s="84">
        <f t="shared" si="2"/>
        <v>2.0833333333333336E-2</v>
      </c>
      <c r="F25" s="89"/>
      <c r="H25" s="82">
        <f t="shared" si="3"/>
        <v>1.7361111111111112E-2</v>
      </c>
      <c r="I25" s="83" t="s">
        <v>1</v>
      </c>
      <c r="J25" s="84">
        <f t="shared" si="4"/>
        <v>2.0833333333333336E-2</v>
      </c>
      <c r="K25" s="89"/>
      <c r="M25" s="82">
        <f t="shared" si="5"/>
        <v>1.7361111111111112E-2</v>
      </c>
      <c r="N25" s="83" t="s">
        <v>1</v>
      </c>
      <c r="O25" s="85">
        <f t="shared" si="6"/>
        <v>2.0833333333333336E-2</v>
      </c>
      <c r="P25" s="113">
        <f t="shared" si="0"/>
        <v>0</v>
      </c>
      <c r="Q25" s="229"/>
    </row>
    <row r="26" spans="2:17" x14ac:dyDescent="0.45">
      <c r="B26" s="205"/>
      <c r="C26" s="82">
        <f t="shared" si="1"/>
        <v>2.0833333333333336E-2</v>
      </c>
      <c r="D26" s="83" t="s">
        <v>1</v>
      </c>
      <c r="E26" s="84">
        <f t="shared" si="2"/>
        <v>2.4305555555555559E-2</v>
      </c>
      <c r="F26" s="89"/>
      <c r="H26" s="82">
        <f t="shared" si="3"/>
        <v>2.0833333333333336E-2</v>
      </c>
      <c r="I26" s="83" t="s">
        <v>1</v>
      </c>
      <c r="J26" s="84">
        <f t="shared" si="4"/>
        <v>2.4305555555555559E-2</v>
      </c>
      <c r="K26" s="89"/>
      <c r="M26" s="82">
        <f t="shared" si="5"/>
        <v>2.0833333333333336E-2</v>
      </c>
      <c r="N26" s="83" t="s">
        <v>1</v>
      </c>
      <c r="O26" s="85">
        <f t="shared" si="6"/>
        <v>2.4305555555555559E-2</v>
      </c>
      <c r="P26" s="113">
        <f t="shared" si="0"/>
        <v>0</v>
      </c>
      <c r="Q26" s="229"/>
    </row>
    <row r="27" spans="2:17" x14ac:dyDescent="0.45">
      <c r="B27" s="205"/>
      <c r="C27" s="82">
        <f t="shared" si="1"/>
        <v>2.4305555555555559E-2</v>
      </c>
      <c r="D27" s="83" t="s">
        <v>1</v>
      </c>
      <c r="E27" s="84">
        <f t="shared" si="2"/>
        <v>2.7777777777777783E-2</v>
      </c>
      <c r="F27" s="89"/>
      <c r="H27" s="82">
        <f t="shared" si="3"/>
        <v>2.4305555555555559E-2</v>
      </c>
      <c r="I27" s="83" t="s">
        <v>1</v>
      </c>
      <c r="J27" s="84">
        <f t="shared" si="4"/>
        <v>2.7777777777777783E-2</v>
      </c>
      <c r="K27" s="89"/>
      <c r="M27" s="82">
        <f t="shared" si="5"/>
        <v>2.4305555555555559E-2</v>
      </c>
      <c r="N27" s="83" t="s">
        <v>1</v>
      </c>
      <c r="O27" s="85">
        <f t="shared" si="6"/>
        <v>2.7777777777777783E-2</v>
      </c>
      <c r="P27" s="113">
        <f t="shared" si="0"/>
        <v>0</v>
      </c>
      <c r="Q27" s="229"/>
    </row>
    <row r="28" spans="2:17" x14ac:dyDescent="0.45">
      <c r="B28" s="205"/>
      <c r="C28" s="82">
        <f t="shared" si="1"/>
        <v>2.7777777777777783E-2</v>
      </c>
      <c r="D28" s="83" t="s">
        <v>1</v>
      </c>
      <c r="E28" s="84">
        <f t="shared" si="2"/>
        <v>3.1250000000000007E-2</v>
      </c>
      <c r="F28" s="89"/>
      <c r="H28" s="82">
        <f t="shared" si="3"/>
        <v>2.7777777777777783E-2</v>
      </c>
      <c r="I28" s="83" t="s">
        <v>1</v>
      </c>
      <c r="J28" s="84">
        <f t="shared" si="4"/>
        <v>3.1250000000000007E-2</v>
      </c>
      <c r="K28" s="89"/>
      <c r="M28" s="82">
        <f t="shared" si="5"/>
        <v>2.7777777777777783E-2</v>
      </c>
      <c r="N28" s="83" t="s">
        <v>1</v>
      </c>
      <c r="O28" s="85">
        <f t="shared" si="6"/>
        <v>3.1250000000000007E-2</v>
      </c>
      <c r="P28" s="113">
        <f t="shared" si="0"/>
        <v>0</v>
      </c>
      <c r="Q28" s="229"/>
    </row>
    <row r="29" spans="2:17" x14ac:dyDescent="0.45">
      <c r="B29" s="205"/>
      <c r="C29" s="82">
        <f t="shared" si="1"/>
        <v>3.1250000000000007E-2</v>
      </c>
      <c r="D29" s="83" t="s">
        <v>1</v>
      </c>
      <c r="E29" s="84">
        <f t="shared" si="2"/>
        <v>3.4722222222222231E-2</v>
      </c>
      <c r="F29" s="89"/>
      <c r="H29" s="82">
        <f t="shared" si="3"/>
        <v>3.1250000000000007E-2</v>
      </c>
      <c r="I29" s="83" t="s">
        <v>1</v>
      </c>
      <c r="J29" s="84">
        <f t="shared" si="4"/>
        <v>3.4722222222222231E-2</v>
      </c>
      <c r="K29" s="89"/>
      <c r="M29" s="82">
        <f t="shared" si="5"/>
        <v>3.1250000000000007E-2</v>
      </c>
      <c r="N29" s="83" t="s">
        <v>1</v>
      </c>
      <c r="O29" s="85">
        <f t="shared" si="6"/>
        <v>3.4722222222222231E-2</v>
      </c>
      <c r="P29" s="113">
        <f t="shared" si="0"/>
        <v>0</v>
      </c>
      <c r="Q29" s="229"/>
    </row>
    <row r="30" spans="2:17" x14ac:dyDescent="0.45">
      <c r="B30" s="205"/>
      <c r="C30" s="82">
        <f t="shared" si="1"/>
        <v>3.4722222222222231E-2</v>
      </c>
      <c r="D30" s="83" t="s">
        <v>1</v>
      </c>
      <c r="E30" s="84">
        <f t="shared" si="2"/>
        <v>3.8194444444444454E-2</v>
      </c>
      <c r="F30" s="89"/>
      <c r="H30" s="82">
        <f t="shared" si="3"/>
        <v>3.4722222222222231E-2</v>
      </c>
      <c r="I30" s="83" t="s">
        <v>1</v>
      </c>
      <c r="J30" s="84">
        <f t="shared" si="4"/>
        <v>3.8194444444444454E-2</v>
      </c>
      <c r="K30" s="89"/>
      <c r="M30" s="82">
        <f t="shared" si="5"/>
        <v>3.4722222222222231E-2</v>
      </c>
      <c r="N30" s="83" t="s">
        <v>1</v>
      </c>
      <c r="O30" s="85">
        <f t="shared" si="6"/>
        <v>3.8194444444444454E-2</v>
      </c>
      <c r="P30" s="113">
        <f t="shared" si="0"/>
        <v>0</v>
      </c>
      <c r="Q30" s="229"/>
    </row>
    <row r="31" spans="2:17" x14ac:dyDescent="0.45">
      <c r="B31" s="206"/>
      <c r="C31" s="90">
        <f t="shared" si="1"/>
        <v>3.8194444444444454E-2</v>
      </c>
      <c r="D31" s="91" t="s">
        <v>1</v>
      </c>
      <c r="E31" s="92">
        <f t="shared" si="2"/>
        <v>4.1666666666666678E-2</v>
      </c>
      <c r="F31" s="93"/>
      <c r="H31" s="90">
        <f t="shared" si="3"/>
        <v>3.8194444444444454E-2</v>
      </c>
      <c r="I31" s="91" t="s">
        <v>1</v>
      </c>
      <c r="J31" s="92">
        <f t="shared" si="4"/>
        <v>4.1666666666666678E-2</v>
      </c>
      <c r="K31" s="93"/>
      <c r="M31" s="90">
        <f t="shared" si="5"/>
        <v>3.8194444444444454E-2</v>
      </c>
      <c r="N31" s="91" t="s">
        <v>1</v>
      </c>
      <c r="O31" s="94">
        <f t="shared" si="6"/>
        <v>4.1666666666666678E-2</v>
      </c>
      <c r="P31" s="115">
        <f t="shared" si="0"/>
        <v>0</v>
      </c>
      <c r="Q31" s="230"/>
    </row>
    <row r="32" spans="2:17" x14ac:dyDescent="0.45">
      <c r="B32" s="231" t="s">
        <v>9</v>
      </c>
      <c r="C32" s="96">
        <f t="shared" si="1"/>
        <v>4.1666666666666678E-2</v>
      </c>
      <c r="D32" s="97" t="s">
        <v>1</v>
      </c>
      <c r="E32" s="98">
        <f t="shared" si="2"/>
        <v>4.5138888888888902E-2</v>
      </c>
      <c r="F32" s="78"/>
      <c r="H32" s="96">
        <f t="shared" si="3"/>
        <v>4.1666666666666678E-2</v>
      </c>
      <c r="I32" s="97" t="s">
        <v>1</v>
      </c>
      <c r="J32" s="98">
        <f t="shared" si="4"/>
        <v>4.5138888888888902E-2</v>
      </c>
      <c r="K32" s="78"/>
      <c r="M32" s="96">
        <f t="shared" si="5"/>
        <v>4.1666666666666678E-2</v>
      </c>
      <c r="N32" s="97" t="s">
        <v>1</v>
      </c>
      <c r="O32" s="99">
        <f t="shared" si="6"/>
        <v>4.5138888888888902E-2</v>
      </c>
      <c r="P32" s="81">
        <f t="shared" si="0"/>
        <v>0</v>
      </c>
      <c r="Q32" s="78"/>
    </row>
    <row r="33" spans="2:17" x14ac:dyDescent="0.45">
      <c r="B33" s="231"/>
      <c r="C33" s="82">
        <f t="shared" si="1"/>
        <v>4.5138888888888902E-2</v>
      </c>
      <c r="D33" s="83" t="s">
        <v>1</v>
      </c>
      <c r="E33" s="84">
        <f t="shared" si="2"/>
        <v>4.8611111111111126E-2</v>
      </c>
      <c r="F33" s="112"/>
      <c r="H33" s="82">
        <f t="shared" si="3"/>
        <v>4.5138888888888902E-2</v>
      </c>
      <c r="I33" s="83" t="s">
        <v>1</v>
      </c>
      <c r="J33" s="84">
        <f t="shared" si="4"/>
        <v>4.8611111111111126E-2</v>
      </c>
      <c r="K33" s="112"/>
      <c r="M33" s="82">
        <f t="shared" si="5"/>
        <v>4.5138888888888902E-2</v>
      </c>
      <c r="N33" s="83" t="s">
        <v>1</v>
      </c>
      <c r="O33" s="85">
        <f t="shared" si="6"/>
        <v>4.8611111111111126E-2</v>
      </c>
      <c r="P33" s="86">
        <f t="shared" si="0"/>
        <v>0</v>
      </c>
      <c r="Q33" s="112"/>
    </row>
    <row r="34" spans="2:17" x14ac:dyDescent="0.45">
      <c r="B34" s="231"/>
      <c r="C34" s="82">
        <f t="shared" si="1"/>
        <v>4.8611111111111126E-2</v>
      </c>
      <c r="D34" s="83" t="s">
        <v>1</v>
      </c>
      <c r="E34" s="84">
        <f t="shared" si="2"/>
        <v>5.208333333333335E-2</v>
      </c>
      <c r="F34" s="87"/>
      <c r="H34" s="82">
        <f t="shared" si="3"/>
        <v>4.8611111111111126E-2</v>
      </c>
      <c r="I34" s="83" t="s">
        <v>1</v>
      </c>
      <c r="J34" s="84">
        <f t="shared" si="4"/>
        <v>5.208333333333335E-2</v>
      </c>
      <c r="K34" s="87"/>
      <c r="M34" s="82">
        <f t="shared" si="5"/>
        <v>4.8611111111111126E-2</v>
      </c>
      <c r="N34" s="83" t="s">
        <v>1</v>
      </c>
      <c r="O34" s="85">
        <f t="shared" si="6"/>
        <v>5.208333333333335E-2</v>
      </c>
      <c r="P34" s="88">
        <f t="shared" si="0"/>
        <v>0</v>
      </c>
      <c r="Q34" s="87"/>
    </row>
    <row r="35" spans="2:17" x14ac:dyDescent="0.45">
      <c r="B35" s="231"/>
      <c r="C35" s="82">
        <f t="shared" si="1"/>
        <v>5.208333333333335E-2</v>
      </c>
      <c r="D35" s="83" t="s">
        <v>1</v>
      </c>
      <c r="E35" s="84">
        <f t="shared" si="2"/>
        <v>5.5555555555555573E-2</v>
      </c>
      <c r="F35" s="87"/>
      <c r="H35" s="82">
        <f t="shared" si="3"/>
        <v>5.208333333333335E-2</v>
      </c>
      <c r="I35" s="83" t="s">
        <v>1</v>
      </c>
      <c r="J35" s="84">
        <f t="shared" si="4"/>
        <v>5.5555555555555573E-2</v>
      </c>
      <c r="K35" s="87"/>
      <c r="M35" s="82">
        <f t="shared" si="5"/>
        <v>5.208333333333335E-2</v>
      </c>
      <c r="N35" s="83" t="s">
        <v>1</v>
      </c>
      <c r="O35" s="85">
        <f t="shared" si="6"/>
        <v>5.5555555555555573E-2</v>
      </c>
      <c r="P35" s="88">
        <f t="shared" si="0"/>
        <v>0</v>
      </c>
      <c r="Q35" s="87"/>
    </row>
    <row r="36" spans="2:17" x14ac:dyDescent="0.45">
      <c r="B36" s="231"/>
      <c r="C36" s="82">
        <f t="shared" si="1"/>
        <v>5.5555555555555573E-2</v>
      </c>
      <c r="D36" s="83" t="s">
        <v>1</v>
      </c>
      <c r="E36" s="84">
        <f t="shared" si="2"/>
        <v>5.9027777777777797E-2</v>
      </c>
      <c r="F36" s="87"/>
      <c r="H36" s="82">
        <f t="shared" si="3"/>
        <v>5.5555555555555573E-2</v>
      </c>
      <c r="I36" s="83" t="s">
        <v>1</v>
      </c>
      <c r="J36" s="84">
        <f t="shared" si="4"/>
        <v>5.9027777777777797E-2</v>
      </c>
      <c r="K36" s="87"/>
      <c r="M36" s="82">
        <f t="shared" si="5"/>
        <v>5.5555555555555573E-2</v>
      </c>
      <c r="N36" s="83" t="s">
        <v>1</v>
      </c>
      <c r="O36" s="85">
        <f t="shared" si="6"/>
        <v>5.9027777777777797E-2</v>
      </c>
      <c r="P36" s="88">
        <f t="shared" si="0"/>
        <v>0</v>
      </c>
      <c r="Q36" s="87"/>
    </row>
    <row r="37" spans="2:17" x14ac:dyDescent="0.45">
      <c r="B37" s="231"/>
      <c r="C37" s="82">
        <f t="shared" si="1"/>
        <v>5.9027777777777797E-2</v>
      </c>
      <c r="D37" s="83" t="s">
        <v>1</v>
      </c>
      <c r="E37" s="84">
        <f t="shared" si="2"/>
        <v>6.2500000000000014E-2</v>
      </c>
      <c r="F37" s="89"/>
      <c r="H37" s="82">
        <f t="shared" si="3"/>
        <v>5.9027777777777797E-2</v>
      </c>
      <c r="I37" s="83" t="s">
        <v>1</v>
      </c>
      <c r="J37" s="84">
        <f t="shared" si="4"/>
        <v>6.2500000000000014E-2</v>
      </c>
      <c r="K37" s="89"/>
      <c r="M37" s="82">
        <f t="shared" si="5"/>
        <v>5.9027777777777797E-2</v>
      </c>
      <c r="N37" s="83" t="s">
        <v>1</v>
      </c>
      <c r="O37" s="85">
        <f t="shared" si="6"/>
        <v>6.2500000000000014E-2</v>
      </c>
      <c r="P37" s="86">
        <f t="shared" si="0"/>
        <v>0</v>
      </c>
      <c r="Q37" s="89"/>
    </row>
    <row r="38" spans="2:17" x14ac:dyDescent="0.45">
      <c r="B38" s="231"/>
      <c r="C38" s="82">
        <f t="shared" si="1"/>
        <v>6.2500000000000014E-2</v>
      </c>
      <c r="D38" s="83" t="s">
        <v>1</v>
      </c>
      <c r="E38" s="84">
        <f t="shared" si="2"/>
        <v>6.5972222222222238E-2</v>
      </c>
      <c r="F38" s="89"/>
      <c r="H38" s="82">
        <f t="shared" si="3"/>
        <v>6.2500000000000014E-2</v>
      </c>
      <c r="I38" s="83" t="s">
        <v>1</v>
      </c>
      <c r="J38" s="84">
        <f t="shared" si="4"/>
        <v>6.5972222222222238E-2</v>
      </c>
      <c r="K38" s="89"/>
      <c r="M38" s="82">
        <f t="shared" si="5"/>
        <v>6.2500000000000014E-2</v>
      </c>
      <c r="N38" s="83" t="s">
        <v>1</v>
      </c>
      <c r="O38" s="85">
        <f t="shared" si="6"/>
        <v>6.5972222222222238E-2</v>
      </c>
      <c r="P38" s="86">
        <f t="shared" si="0"/>
        <v>0</v>
      </c>
      <c r="Q38" s="89"/>
    </row>
    <row r="39" spans="2:17" x14ac:dyDescent="0.45">
      <c r="B39" s="231"/>
      <c r="C39" s="82">
        <f t="shared" si="1"/>
        <v>6.5972222222222238E-2</v>
      </c>
      <c r="D39" s="83" t="s">
        <v>1</v>
      </c>
      <c r="E39" s="84">
        <f t="shared" si="2"/>
        <v>6.9444444444444461E-2</v>
      </c>
      <c r="F39" s="89"/>
      <c r="H39" s="82">
        <f t="shared" si="3"/>
        <v>6.5972222222222238E-2</v>
      </c>
      <c r="I39" s="83" t="s">
        <v>1</v>
      </c>
      <c r="J39" s="84">
        <f t="shared" si="4"/>
        <v>6.9444444444444461E-2</v>
      </c>
      <c r="K39" s="89"/>
      <c r="M39" s="82">
        <f t="shared" si="5"/>
        <v>6.5972222222222238E-2</v>
      </c>
      <c r="N39" s="83" t="s">
        <v>1</v>
      </c>
      <c r="O39" s="85">
        <f t="shared" si="6"/>
        <v>6.9444444444444461E-2</v>
      </c>
      <c r="P39" s="86">
        <f t="shared" si="0"/>
        <v>0</v>
      </c>
      <c r="Q39" s="89"/>
    </row>
    <row r="40" spans="2:17" x14ac:dyDescent="0.45">
      <c r="B40" s="231"/>
      <c r="C40" s="82">
        <f t="shared" si="1"/>
        <v>6.9444444444444461E-2</v>
      </c>
      <c r="D40" s="83" t="s">
        <v>1</v>
      </c>
      <c r="E40" s="84">
        <f t="shared" si="2"/>
        <v>7.2916666666666685E-2</v>
      </c>
      <c r="F40" s="89"/>
      <c r="H40" s="82">
        <f t="shared" si="3"/>
        <v>6.9444444444444461E-2</v>
      </c>
      <c r="I40" s="83" t="s">
        <v>1</v>
      </c>
      <c r="J40" s="84">
        <f t="shared" si="4"/>
        <v>7.2916666666666685E-2</v>
      </c>
      <c r="K40" s="89"/>
      <c r="M40" s="82">
        <f t="shared" si="5"/>
        <v>6.9444444444444461E-2</v>
      </c>
      <c r="N40" s="83" t="s">
        <v>1</v>
      </c>
      <c r="O40" s="85">
        <f t="shared" si="6"/>
        <v>7.2916666666666685E-2</v>
      </c>
      <c r="P40" s="86">
        <f t="shared" si="0"/>
        <v>0</v>
      </c>
      <c r="Q40" s="89"/>
    </row>
    <row r="41" spans="2:17" x14ac:dyDescent="0.45">
      <c r="B41" s="231"/>
      <c r="C41" s="82">
        <f t="shared" si="1"/>
        <v>7.2916666666666685E-2</v>
      </c>
      <c r="D41" s="83" t="s">
        <v>1</v>
      </c>
      <c r="E41" s="84">
        <f t="shared" si="2"/>
        <v>7.6388888888888909E-2</v>
      </c>
      <c r="F41" s="89"/>
      <c r="H41" s="82">
        <f t="shared" si="3"/>
        <v>7.2916666666666685E-2</v>
      </c>
      <c r="I41" s="83" t="s">
        <v>1</v>
      </c>
      <c r="J41" s="84">
        <f t="shared" si="4"/>
        <v>7.6388888888888909E-2</v>
      </c>
      <c r="K41" s="89"/>
      <c r="M41" s="82">
        <f t="shared" si="5"/>
        <v>7.2916666666666685E-2</v>
      </c>
      <c r="N41" s="83" t="s">
        <v>1</v>
      </c>
      <c r="O41" s="85">
        <f t="shared" si="6"/>
        <v>7.6388888888888909E-2</v>
      </c>
      <c r="P41" s="86">
        <f t="shared" si="0"/>
        <v>0</v>
      </c>
      <c r="Q41" s="89"/>
    </row>
    <row r="42" spans="2:17" x14ac:dyDescent="0.45">
      <c r="B42" s="231"/>
      <c r="C42" s="82">
        <f t="shared" si="1"/>
        <v>7.6388888888888909E-2</v>
      </c>
      <c r="D42" s="83" t="s">
        <v>1</v>
      </c>
      <c r="E42" s="84">
        <f t="shared" si="2"/>
        <v>7.9861111111111133E-2</v>
      </c>
      <c r="F42" s="89"/>
      <c r="H42" s="82">
        <f t="shared" si="3"/>
        <v>7.6388888888888909E-2</v>
      </c>
      <c r="I42" s="83" t="s">
        <v>1</v>
      </c>
      <c r="J42" s="84">
        <f t="shared" si="4"/>
        <v>7.9861111111111133E-2</v>
      </c>
      <c r="K42" s="89"/>
      <c r="M42" s="82">
        <f t="shared" si="5"/>
        <v>7.6388888888888909E-2</v>
      </c>
      <c r="N42" s="83" t="s">
        <v>1</v>
      </c>
      <c r="O42" s="85">
        <f t="shared" si="6"/>
        <v>7.9861111111111133E-2</v>
      </c>
      <c r="P42" s="86">
        <f t="shared" si="0"/>
        <v>0</v>
      </c>
      <c r="Q42" s="89"/>
    </row>
    <row r="43" spans="2:17" x14ac:dyDescent="0.45">
      <c r="B43" s="231"/>
      <c r="C43" s="100">
        <f t="shared" si="1"/>
        <v>7.9861111111111133E-2</v>
      </c>
      <c r="D43" s="101" t="s">
        <v>1</v>
      </c>
      <c r="E43" s="102">
        <f t="shared" si="2"/>
        <v>8.3333333333333356E-2</v>
      </c>
      <c r="F43" s="103"/>
      <c r="H43" s="100">
        <f t="shared" si="3"/>
        <v>7.9861111111111133E-2</v>
      </c>
      <c r="I43" s="101" t="s">
        <v>1</v>
      </c>
      <c r="J43" s="102">
        <f t="shared" si="4"/>
        <v>8.3333333333333356E-2</v>
      </c>
      <c r="K43" s="103"/>
      <c r="M43" s="100">
        <f t="shared" si="5"/>
        <v>7.9861111111111133E-2</v>
      </c>
      <c r="N43" s="101" t="s">
        <v>1</v>
      </c>
      <c r="O43" s="104">
        <f t="shared" si="6"/>
        <v>8.3333333333333356E-2</v>
      </c>
      <c r="P43" s="105">
        <f t="shared" si="0"/>
        <v>0</v>
      </c>
      <c r="Q43" s="93"/>
    </row>
    <row r="44" spans="2:17" x14ac:dyDescent="0.45">
      <c r="B44" s="231"/>
      <c r="C44" s="75">
        <f t="shared" si="1"/>
        <v>8.3333333333333356E-2</v>
      </c>
      <c r="D44" s="76" t="s">
        <v>1</v>
      </c>
      <c r="E44" s="77">
        <f t="shared" si="2"/>
        <v>8.680555555555558E-2</v>
      </c>
      <c r="F44" s="106"/>
      <c r="H44" s="75">
        <f t="shared" si="3"/>
        <v>8.3333333333333356E-2</v>
      </c>
      <c r="I44" s="76" t="s">
        <v>1</v>
      </c>
      <c r="J44" s="77">
        <f t="shared" si="4"/>
        <v>8.680555555555558E-2</v>
      </c>
      <c r="K44" s="106"/>
      <c r="M44" s="75">
        <f t="shared" si="5"/>
        <v>8.3333333333333356E-2</v>
      </c>
      <c r="N44" s="76" t="s">
        <v>1</v>
      </c>
      <c r="O44" s="80">
        <f t="shared" si="6"/>
        <v>8.680555555555558E-2</v>
      </c>
      <c r="P44" s="81">
        <f t="shared" si="0"/>
        <v>0</v>
      </c>
      <c r="Q44" s="116"/>
    </row>
    <row r="45" spans="2:17" x14ac:dyDescent="0.45">
      <c r="B45" s="231"/>
      <c r="C45" s="82">
        <f t="shared" si="1"/>
        <v>8.680555555555558E-2</v>
      </c>
      <c r="D45" s="83" t="s">
        <v>1</v>
      </c>
      <c r="E45" s="84">
        <f t="shared" si="2"/>
        <v>9.0277777777777804E-2</v>
      </c>
      <c r="F45" s="89"/>
      <c r="H45" s="82">
        <f t="shared" si="3"/>
        <v>8.680555555555558E-2</v>
      </c>
      <c r="I45" s="83" t="s">
        <v>1</v>
      </c>
      <c r="J45" s="84">
        <f t="shared" si="4"/>
        <v>9.0277777777777804E-2</v>
      </c>
      <c r="K45" s="89"/>
      <c r="M45" s="82">
        <f t="shared" si="5"/>
        <v>8.680555555555558E-2</v>
      </c>
      <c r="N45" s="83" t="s">
        <v>1</v>
      </c>
      <c r="O45" s="85">
        <f t="shared" si="6"/>
        <v>9.0277777777777804E-2</v>
      </c>
      <c r="P45" s="86">
        <f t="shared" si="0"/>
        <v>0</v>
      </c>
      <c r="Q45" s="89"/>
    </row>
    <row r="46" spans="2:17" x14ac:dyDescent="0.45">
      <c r="B46" s="231"/>
      <c r="C46" s="82">
        <f t="shared" si="1"/>
        <v>9.0277777777777804E-2</v>
      </c>
      <c r="D46" s="83" t="s">
        <v>1</v>
      </c>
      <c r="E46" s="84">
        <f t="shared" si="2"/>
        <v>9.3750000000000028E-2</v>
      </c>
      <c r="F46" s="89"/>
      <c r="H46" s="82">
        <f t="shared" si="3"/>
        <v>9.0277777777777804E-2</v>
      </c>
      <c r="I46" s="83" t="s">
        <v>1</v>
      </c>
      <c r="J46" s="84">
        <f t="shared" si="4"/>
        <v>9.3750000000000028E-2</v>
      </c>
      <c r="K46" s="89"/>
      <c r="M46" s="82">
        <f t="shared" si="5"/>
        <v>9.0277777777777804E-2</v>
      </c>
      <c r="N46" s="83" t="s">
        <v>1</v>
      </c>
      <c r="O46" s="85">
        <f t="shared" si="6"/>
        <v>9.3750000000000028E-2</v>
      </c>
      <c r="P46" s="86">
        <f t="shared" si="0"/>
        <v>0</v>
      </c>
      <c r="Q46" s="89"/>
    </row>
    <row r="47" spans="2:17" x14ac:dyDescent="0.45">
      <c r="B47" s="231"/>
      <c r="C47" s="82">
        <f t="shared" si="1"/>
        <v>9.3750000000000028E-2</v>
      </c>
      <c r="D47" s="83" t="s">
        <v>1</v>
      </c>
      <c r="E47" s="84">
        <f t="shared" si="2"/>
        <v>9.7222222222222252E-2</v>
      </c>
      <c r="F47" s="89"/>
      <c r="H47" s="82">
        <f t="shared" si="3"/>
        <v>9.3750000000000028E-2</v>
      </c>
      <c r="I47" s="83" t="s">
        <v>1</v>
      </c>
      <c r="J47" s="84">
        <f t="shared" si="4"/>
        <v>9.7222222222222252E-2</v>
      </c>
      <c r="K47" s="89"/>
      <c r="M47" s="82">
        <f t="shared" si="5"/>
        <v>9.3750000000000028E-2</v>
      </c>
      <c r="N47" s="83" t="s">
        <v>1</v>
      </c>
      <c r="O47" s="85">
        <f t="shared" si="6"/>
        <v>9.7222222222222252E-2</v>
      </c>
      <c r="P47" s="86">
        <f t="shared" si="0"/>
        <v>0</v>
      </c>
      <c r="Q47" s="89"/>
    </row>
    <row r="48" spans="2:17" x14ac:dyDescent="0.45">
      <c r="B48" s="231"/>
      <c r="C48" s="82">
        <f t="shared" si="1"/>
        <v>9.7222222222222252E-2</v>
      </c>
      <c r="D48" s="83" t="s">
        <v>1</v>
      </c>
      <c r="E48" s="84">
        <f t="shared" si="2"/>
        <v>0.10069444444444448</v>
      </c>
      <c r="F48" s="89"/>
      <c r="H48" s="82">
        <f t="shared" si="3"/>
        <v>9.7222222222222252E-2</v>
      </c>
      <c r="I48" s="83" t="s">
        <v>1</v>
      </c>
      <c r="J48" s="84">
        <f t="shared" si="4"/>
        <v>0.10069444444444448</v>
      </c>
      <c r="K48" s="89"/>
      <c r="M48" s="82">
        <f t="shared" si="5"/>
        <v>9.7222222222222252E-2</v>
      </c>
      <c r="N48" s="83" t="s">
        <v>1</v>
      </c>
      <c r="O48" s="85">
        <f t="shared" si="6"/>
        <v>0.10069444444444448</v>
      </c>
      <c r="P48" s="86">
        <f t="shared" si="0"/>
        <v>0</v>
      </c>
      <c r="Q48" s="89"/>
    </row>
    <row r="49" spans="2:17" x14ac:dyDescent="0.45">
      <c r="B49" s="231"/>
      <c r="C49" s="82">
        <f t="shared" si="1"/>
        <v>0.10069444444444448</v>
      </c>
      <c r="D49" s="83" t="s">
        <v>1</v>
      </c>
      <c r="E49" s="84">
        <f t="shared" si="2"/>
        <v>0.1041666666666667</v>
      </c>
      <c r="F49" s="89"/>
      <c r="H49" s="82">
        <f t="shared" si="3"/>
        <v>0.10069444444444448</v>
      </c>
      <c r="I49" s="83" t="s">
        <v>1</v>
      </c>
      <c r="J49" s="84">
        <f t="shared" si="4"/>
        <v>0.1041666666666667</v>
      </c>
      <c r="K49" s="89"/>
      <c r="M49" s="82">
        <f t="shared" si="5"/>
        <v>0.10069444444444448</v>
      </c>
      <c r="N49" s="83" t="s">
        <v>1</v>
      </c>
      <c r="O49" s="85">
        <f t="shared" si="6"/>
        <v>0.1041666666666667</v>
      </c>
      <c r="P49" s="86">
        <f t="shared" si="0"/>
        <v>0</v>
      </c>
      <c r="Q49" s="89"/>
    </row>
    <row r="50" spans="2:17" x14ac:dyDescent="0.45">
      <c r="B50" s="231"/>
      <c r="C50" s="82">
        <f t="shared" si="1"/>
        <v>0.1041666666666667</v>
      </c>
      <c r="D50" s="83" t="s">
        <v>1</v>
      </c>
      <c r="E50" s="84">
        <f t="shared" si="2"/>
        <v>0.10763888888888892</v>
      </c>
      <c r="F50" s="89"/>
      <c r="H50" s="82">
        <f t="shared" si="3"/>
        <v>0.1041666666666667</v>
      </c>
      <c r="I50" s="83" t="s">
        <v>1</v>
      </c>
      <c r="J50" s="84">
        <f t="shared" si="4"/>
        <v>0.10763888888888892</v>
      </c>
      <c r="K50" s="89"/>
      <c r="M50" s="82">
        <f t="shared" si="5"/>
        <v>0.1041666666666667</v>
      </c>
      <c r="N50" s="83" t="s">
        <v>1</v>
      </c>
      <c r="O50" s="85">
        <f t="shared" si="6"/>
        <v>0.10763888888888892</v>
      </c>
      <c r="P50" s="86">
        <f t="shared" si="0"/>
        <v>0</v>
      </c>
      <c r="Q50" s="89"/>
    </row>
    <row r="51" spans="2:17" x14ac:dyDescent="0.45">
      <c r="B51" s="231"/>
      <c r="C51" s="82">
        <f t="shared" si="1"/>
        <v>0.10763888888888892</v>
      </c>
      <c r="D51" s="83" t="s">
        <v>1</v>
      </c>
      <c r="E51" s="84">
        <f t="shared" si="2"/>
        <v>0.11111111111111115</v>
      </c>
      <c r="F51" s="89"/>
      <c r="H51" s="82">
        <f t="shared" si="3"/>
        <v>0.10763888888888892</v>
      </c>
      <c r="I51" s="83" t="s">
        <v>1</v>
      </c>
      <c r="J51" s="84">
        <f t="shared" si="4"/>
        <v>0.11111111111111115</v>
      </c>
      <c r="K51" s="89"/>
      <c r="M51" s="82">
        <f t="shared" si="5"/>
        <v>0.10763888888888892</v>
      </c>
      <c r="N51" s="83" t="s">
        <v>1</v>
      </c>
      <c r="O51" s="85">
        <f t="shared" si="6"/>
        <v>0.11111111111111115</v>
      </c>
      <c r="P51" s="86">
        <f t="shared" si="0"/>
        <v>0</v>
      </c>
      <c r="Q51" s="89"/>
    </row>
    <row r="52" spans="2:17" x14ac:dyDescent="0.45">
      <c r="B52" s="231"/>
      <c r="C52" s="82">
        <f t="shared" si="1"/>
        <v>0.11111111111111115</v>
      </c>
      <c r="D52" s="83" t="s">
        <v>1</v>
      </c>
      <c r="E52" s="84">
        <f t="shared" si="2"/>
        <v>0.11458333333333337</v>
      </c>
      <c r="F52" s="89"/>
      <c r="H52" s="82">
        <f t="shared" si="3"/>
        <v>0.11111111111111115</v>
      </c>
      <c r="I52" s="83" t="s">
        <v>1</v>
      </c>
      <c r="J52" s="84">
        <f t="shared" si="4"/>
        <v>0.11458333333333337</v>
      </c>
      <c r="K52" s="89"/>
      <c r="M52" s="82">
        <f t="shared" si="5"/>
        <v>0.11111111111111115</v>
      </c>
      <c r="N52" s="83" t="s">
        <v>1</v>
      </c>
      <c r="O52" s="85">
        <f t="shared" si="6"/>
        <v>0.11458333333333337</v>
      </c>
      <c r="P52" s="86">
        <f t="shared" si="0"/>
        <v>0</v>
      </c>
      <c r="Q52" s="89"/>
    </row>
    <row r="53" spans="2:17" x14ac:dyDescent="0.45">
      <c r="B53" s="231"/>
      <c r="C53" s="82">
        <f t="shared" si="1"/>
        <v>0.11458333333333337</v>
      </c>
      <c r="D53" s="83" t="s">
        <v>1</v>
      </c>
      <c r="E53" s="84">
        <f t="shared" si="2"/>
        <v>0.11805555555555559</v>
      </c>
      <c r="F53" s="89"/>
      <c r="H53" s="82">
        <f t="shared" si="3"/>
        <v>0.11458333333333337</v>
      </c>
      <c r="I53" s="83" t="s">
        <v>1</v>
      </c>
      <c r="J53" s="84">
        <f t="shared" si="4"/>
        <v>0.11805555555555559</v>
      </c>
      <c r="K53" s="89"/>
      <c r="M53" s="82">
        <f t="shared" si="5"/>
        <v>0.11458333333333337</v>
      </c>
      <c r="N53" s="83" t="s">
        <v>1</v>
      </c>
      <c r="O53" s="85">
        <f t="shared" si="6"/>
        <v>0.11805555555555559</v>
      </c>
      <c r="P53" s="86">
        <f t="shared" si="0"/>
        <v>0</v>
      </c>
      <c r="Q53" s="89"/>
    </row>
    <row r="54" spans="2:17" x14ac:dyDescent="0.45">
      <c r="B54" s="231"/>
      <c r="C54" s="82">
        <f t="shared" si="1"/>
        <v>0.11805555555555559</v>
      </c>
      <c r="D54" s="83" t="s">
        <v>1</v>
      </c>
      <c r="E54" s="84">
        <f t="shared" si="2"/>
        <v>0.12152777777777782</v>
      </c>
      <c r="F54" s="89"/>
      <c r="H54" s="82">
        <f t="shared" si="3"/>
        <v>0.11805555555555559</v>
      </c>
      <c r="I54" s="83" t="s">
        <v>1</v>
      </c>
      <c r="J54" s="84">
        <f t="shared" si="4"/>
        <v>0.12152777777777782</v>
      </c>
      <c r="K54" s="89"/>
      <c r="M54" s="82">
        <f t="shared" si="5"/>
        <v>0.11805555555555559</v>
      </c>
      <c r="N54" s="83" t="s">
        <v>1</v>
      </c>
      <c r="O54" s="85">
        <f t="shared" si="6"/>
        <v>0.12152777777777782</v>
      </c>
      <c r="P54" s="86">
        <f t="shared" si="0"/>
        <v>0</v>
      </c>
      <c r="Q54" s="89"/>
    </row>
    <row r="55" spans="2:17" x14ac:dyDescent="0.45">
      <c r="B55" s="231"/>
      <c r="C55" s="100">
        <f t="shared" si="1"/>
        <v>0.12152777777777782</v>
      </c>
      <c r="D55" s="101" t="s">
        <v>1</v>
      </c>
      <c r="E55" s="102">
        <f t="shared" si="2"/>
        <v>0.12500000000000003</v>
      </c>
      <c r="F55" s="103"/>
      <c r="H55" s="100">
        <f t="shared" si="3"/>
        <v>0.12152777777777782</v>
      </c>
      <c r="I55" s="101" t="s">
        <v>1</v>
      </c>
      <c r="J55" s="102">
        <f t="shared" si="4"/>
        <v>0.12500000000000003</v>
      </c>
      <c r="K55" s="103"/>
      <c r="M55" s="100">
        <f t="shared" si="5"/>
        <v>0.12152777777777782</v>
      </c>
      <c r="N55" s="101" t="s">
        <v>1</v>
      </c>
      <c r="O55" s="104">
        <f t="shared" si="6"/>
        <v>0.12500000000000003</v>
      </c>
      <c r="P55" s="107">
        <f t="shared" si="0"/>
        <v>0</v>
      </c>
      <c r="Q55" s="93"/>
    </row>
    <row r="56" spans="2:17" x14ac:dyDescent="0.45">
      <c r="B56" s="231"/>
      <c r="C56" s="75">
        <f t="shared" si="1"/>
        <v>0.12500000000000003</v>
      </c>
      <c r="D56" s="76" t="s">
        <v>1</v>
      </c>
      <c r="E56" s="77">
        <f t="shared" si="2"/>
        <v>0.12847222222222224</v>
      </c>
      <c r="F56" s="106"/>
      <c r="H56" s="75">
        <f t="shared" si="3"/>
        <v>0.12500000000000003</v>
      </c>
      <c r="I56" s="76" t="s">
        <v>1</v>
      </c>
      <c r="J56" s="77">
        <f t="shared" si="4"/>
        <v>0.12847222222222224</v>
      </c>
      <c r="K56" s="106"/>
      <c r="M56" s="75">
        <f t="shared" si="5"/>
        <v>0.12500000000000003</v>
      </c>
      <c r="N56" s="76" t="s">
        <v>1</v>
      </c>
      <c r="O56" s="80">
        <f t="shared" si="6"/>
        <v>0.12847222222222224</v>
      </c>
      <c r="P56" s="86">
        <f t="shared" si="0"/>
        <v>0</v>
      </c>
      <c r="Q56" s="116"/>
    </row>
    <row r="57" spans="2:17" x14ac:dyDescent="0.45">
      <c r="B57" s="231"/>
      <c r="C57" s="82">
        <f t="shared" si="1"/>
        <v>0.12847222222222224</v>
      </c>
      <c r="D57" s="83" t="s">
        <v>1</v>
      </c>
      <c r="E57" s="84">
        <f t="shared" si="2"/>
        <v>0.13194444444444445</v>
      </c>
      <c r="F57" s="89"/>
      <c r="H57" s="82">
        <f t="shared" si="3"/>
        <v>0.12847222222222224</v>
      </c>
      <c r="I57" s="83" t="s">
        <v>1</v>
      </c>
      <c r="J57" s="84">
        <f t="shared" si="4"/>
        <v>0.13194444444444445</v>
      </c>
      <c r="K57" s="89"/>
      <c r="M57" s="82">
        <f t="shared" si="5"/>
        <v>0.12847222222222224</v>
      </c>
      <c r="N57" s="83" t="s">
        <v>1</v>
      </c>
      <c r="O57" s="85">
        <f t="shared" si="6"/>
        <v>0.13194444444444445</v>
      </c>
      <c r="P57" s="86">
        <f t="shared" si="0"/>
        <v>0</v>
      </c>
      <c r="Q57" s="89"/>
    </row>
    <row r="58" spans="2:17" x14ac:dyDescent="0.45">
      <c r="B58" s="231"/>
      <c r="C58" s="82">
        <f t="shared" si="1"/>
        <v>0.13194444444444445</v>
      </c>
      <c r="D58" s="83" t="s">
        <v>1</v>
      </c>
      <c r="E58" s="84">
        <f t="shared" si="2"/>
        <v>0.13541666666666666</v>
      </c>
      <c r="F58" s="89"/>
      <c r="H58" s="82">
        <f t="shared" si="3"/>
        <v>0.13194444444444445</v>
      </c>
      <c r="I58" s="83" t="s">
        <v>1</v>
      </c>
      <c r="J58" s="84">
        <f t="shared" si="4"/>
        <v>0.13541666666666666</v>
      </c>
      <c r="K58" s="89"/>
      <c r="M58" s="82">
        <f t="shared" si="5"/>
        <v>0.13194444444444445</v>
      </c>
      <c r="N58" s="83" t="s">
        <v>1</v>
      </c>
      <c r="O58" s="85">
        <f t="shared" si="6"/>
        <v>0.13541666666666666</v>
      </c>
      <c r="P58" s="86">
        <f t="shared" si="0"/>
        <v>0</v>
      </c>
      <c r="Q58" s="89"/>
    </row>
    <row r="59" spans="2:17" x14ac:dyDescent="0.45">
      <c r="B59" s="231"/>
      <c r="C59" s="82">
        <f t="shared" si="1"/>
        <v>0.13541666666666666</v>
      </c>
      <c r="D59" s="83" t="s">
        <v>1</v>
      </c>
      <c r="E59" s="84">
        <f t="shared" si="2"/>
        <v>0.13888888888888887</v>
      </c>
      <c r="F59" s="89"/>
      <c r="H59" s="82">
        <f t="shared" si="3"/>
        <v>0.13541666666666666</v>
      </c>
      <c r="I59" s="83" t="s">
        <v>1</v>
      </c>
      <c r="J59" s="84">
        <f t="shared" si="4"/>
        <v>0.13888888888888887</v>
      </c>
      <c r="K59" s="89"/>
      <c r="M59" s="82">
        <f t="shared" si="5"/>
        <v>0.13541666666666666</v>
      </c>
      <c r="N59" s="83" t="s">
        <v>1</v>
      </c>
      <c r="O59" s="85">
        <f t="shared" si="6"/>
        <v>0.13888888888888887</v>
      </c>
      <c r="P59" s="86">
        <f t="shared" si="0"/>
        <v>0</v>
      </c>
      <c r="Q59" s="89"/>
    </row>
    <row r="60" spans="2:17" x14ac:dyDescent="0.45">
      <c r="B60" s="231"/>
      <c r="C60" s="82">
        <f t="shared" si="1"/>
        <v>0.13888888888888887</v>
      </c>
      <c r="D60" s="83" t="s">
        <v>1</v>
      </c>
      <c r="E60" s="84">
        <f t="shared" si="2"/>
        <v>0.14236111111111108</v>
      </c>
      <c r="F60" s="89"/>
      <c r="H60" s="82">
        <f t="shared" si="3"/>
        <v>0.13888888888888887</v>
      </c>
      <c r="I60" s="83" t="s">
        <v>1</v>
      </c>
      <c r="J60" s="84">
        <f t="shared" si="4"/>
        <v>0.14236111111111108</v>
      </c>
      <c r="K60" s="89"/>
      <c r="M60" s="82">
        <f t="shared" si="5"/>
        <v>0.13888888888888887</v>
      </c>
      <c r="N60" s="83" t="s">
        <v>1</v>
      </c>
      <c r="O60" s="85">
        <f t="shared" si="6"/>
        <v>0.14236111111111108</v>
      </c>
      <c r="P60" s="86">
        <f t="shared" si="0"/>
        <v>0</v>
      </c>
      <c r="Q60" s="89"/>
    </row>
    <row r="61" spans="2:17" x14ac:dyDescent="0.45">
      <c r="B61" s="231"/>
      <c r="C61" s="82">
        <f t="shared" si="1"/>
        <v>0.14236111111111108</v>
      </c>
      <c r="D61" s="83" t="s">
        <v>1</v>
      </c>
      <c r="E61" s="84">
        <f t="shared" si="2"/>
        <v>0.14583333333333329</v>
      </c>
      <c r="F61" s="89"/>
      <c r="H61" s="82">
        <f t="shared" si="3"/>
        <v>0.14236111111111108</v>
      </c>
      <c r="I61" s="83" t="s">
        <v>1</v>
      </c>
      <c r="J61" s="84">
        <f t="shared" si="4"/>
        <v>0.14583333333333329</v>
      </c>
      <c r="K61" s="89"/>
      <c r="M61" s="82">
        <f t="shared" si="5"/>
        <v>0.14236111111111108</v>
      </c>
      <c r="N61" s="83" t="s">
        <v>1</v>
      </c>
      <c r="O61" s="85">
        <f t="shared" si="6"/>
        <v>0.14583333333333329</v>
      </c>
      <c r="P61" s="86">
        <f t="shared" si="0"/>
        <v>0</v>
      </c>
      <c r="Q61" s="89"/>
    </row>
    <row r="62" spans="2:17" x14ac:dyDescent="0.45">
      <c r="B62" s="231"/>
      <c r="C62" s="82">
        <f t="shared" si="1"/>
        <v>0.14583333333333329</v>
      </c>
      <c r="D62" s="83" t="s">
        <v>1</v>
      </c>
      <c r="E62" s="84">
        <f t="shared" si="2"/>
        <v>0.1493055555555555</v>
      </c>
      <c r="F62" s="89"/>
      <c r="H62" s="82">
        <f t="shared" si="3"/>
        <v>0.14583333333333329</v>
      </c>
      <c r="I62" s="83" t="s">
        <v>1</v>
      </c>
      <c r="J62" s="84">
        <f t="shared" si="4"/>
        <v>0.1493055555555555</v>
      </c>
      <c r="K62" s="89"/>
      <c r="M62" s="82">
        <f t="shared" si="5"/>
        <v>0.14583333333333329</v>
      </c>
      <c r="N62" s="83" t="s">
        <v>1</v>
      </c>
      <c r="O62" s="85">
        <f t="shared" si="6"/>
        <v>0.1493055555555555</v>
      </c>
      <c r="P62" s="86">
        <f t="shared" si="0"/>
        <v>0</v>
      </c>
      <c r="Q62" s="89"/>
    </row>
    <row r="63" spans="2:17" x14ac:dyDescent="0.45">
      <c r="B63" s="231"/>
      <c r="C63" s="82">
        <f t="shared" si="1"/>
        <v>0.1493055555555555</v>
      </c>
      <c r="D63" s="83" t="s">
        <v>1</v>
      </c>
      <c r="E63" s="84">
        <f t="shared" si="2"/>
        <v>0.15277777777777771</v>
      </c>
      <c r="F63" s="89"/>
      <c r="H63" s="82">
        <f t="shared" si="3"/>
        <v>0.1493055555555555</v>
      </c>
      <c r="I63" s="83" t="s">
        <v>1</v>
      </c>
      <c r="J63" s="84">
        <f t="shared" si="4"/>
        <v>0.15277777777777771</v>
      </c>
      <c r="K63" s="89"/>
      <c r="M63" s="82">
        <f t="shared" si="5"/>
        <v>0.1493055555555555</v>
      </c>
      <c r="N63" s="83" t="s">
        <v>1</v>
      </c>
      <c r="O63" s="85">
        <f t="shared" si="6"/>
        <v>0.15277777777777771</v>
      </c>
      <c r="P63" s="86">
        <f t="shared" si="0"/>
        <v>0</v>
      </c>
      <c r="Q63" s="89"/>
    </row>
    <row r="64" spans="2:17" x14ac:dyDescent="0.45">
      <c r="B64" s="231"/>
      <c r="C64" s="82">
        <f t="shared" si="1"/>
        <v>0.15277777777777771</v>
      </c>
      <c r="D64" s="83" t="s">
        <v>1</v>
      </c>
      <c r="E64" s="84">
        <f t="shared" si="2"/>
        <v>0.15624999999999992</v>
      </c>
      <c r="F64" s="89"/>
      <c r="H64" s="82">
        <f t="shared" si="3"/>
        <v>0.15277777777777771</v>
      </c>
      <c r="I64" s="83" t="s">
        <v>1</v>
      </c>
      <c r="J64" s="84">
        <f t="shared" si="4"/>
        <v>0.15624999999999992</v>
      </c>
      <c r="K64" s="89"/>
      <c r="M64" s="82">
        <f t="shared" si="5"/>
        <v>0.15277777777777771</v>
      </c>
      <c r="N64" s="83" t="s">
        <v>1</v>
      </c>
      <c r="O64" s="85">
        <f t="shared" si="6"/>
        <v>0.15624999999999992</v>
      </c>
      <c r="P64" s="86">
        <f t="shared" si="0"/>
        <v>0</v>
      </c>
      <c r="Q64" s="89"/>
    </row>
    <row r="65" spans="2:17" x14ac:dyDescent="0.45">
      <c r="B65" s="231"/>
      <c r="C65" s="82">
        <f t="shared" si="1"/>
        <v>0.15624999999999992</v>
      </c>
      <c r="D65" s="83" t="s">
        <v>1</v>
      </c>
      <c r="E65" s="84">
        <f t="shared" si="2"/>
        <v>0.15972222222222213</v>
      </c>
      <c r="F65" s="89"/>
      <c r="H65" s="82">
        <f t="shared" si="3"/>
        <v>0.15624999999999992</v>
      </c>
      <c r="I65" s="83" t="s">
        <v>1</v>
      </c>
      <c r="J65" s="84">
        <f t="shared" si="4"/>
        <v>0.15972222222222213</v>
      </c>
      <c r="K65" s="89"/>
      <c r="M65" s="82">
        <f t="shared" si="5"/>
        <v>0.15624999999999992</v>
      </c>
      <c r="N65" s="83" t="s">
        <v>1</v>
      </c>
      <c r="O65" s="85">
        <f t="shared" si="6"/>
        <v>0.15972222222222213</v>
      </c>
      <c r="P65" s="86">
        <f t="shared" si="0"/>
        <v>0</v>
      </c>
      <c r="Q65" s="89"/>
    </row>
    <row r="66" spans="2:17" x14ac:dyDescent="0.45">
      <c r="B66" s="231"/>
      <c r="C66" s="82">
        <f t="shared" si="1"/>
        <v>0.15972222222222213</v>
      </c>
      <c r="D66" s="83" t="s">
        <v>1</v>
      </c>
      <c r="E66" s="84">
        <f t="shared" si="2"/>
        <v>0.16319444444444434</v>
      </c>
      <c r="F66" s="89"/>
      <c r="H66" s="82">
        <f t="shared" si="3"/>
        <v>0.15972222222222213</v>
      </c>
      <c r="I66" s="83" t="s">
        <v>1</v>
      </c>
      <c r="J66" s="84">
        <f t="shared" si="4"/>
        <v>0.16319444444444434</v>
      </c>
      <c r="K66" s="89"/>
      <c r="M66" s="82">
        <f t="shared" si="5"/>
        <v>0.15972222222222213</v>
      </c>
      <c r="N66" s="83" t="s">
        <v>1</v>
      </c>
      <c r="O66" s="85">
        <f t="shared" si="6"/>
        <v>0.16319444444444434</v>
      </c>
      <c r="P66" s="86">
        <f t="shared" si="0"/>
        <v>0</v>
      </c>
      <c r="Q66" s="89"/>
    </row>
    <row r="67" spans="2:17" x14ac:dyDescent="0.45">
      <c r="B67" s="231"/>
      <c r="C67" s="90">
        <f t="shared" si="1"/>
        <v>0.16319444444444434</v>
      </c>
      <c r="D67" s="91" t="s">
        <v>1</v>
      </c>
      <c r="E67" s="92">
        <f t="shared" si="2"/>
        <v>0.16666666666666655</v>
      </c>
      <c r="F67" s="93"/>
      <c r="H67" s="90">
        <f t="shared" si="3"/>
        <v>0.16319444444444434</v>
      </c>
      <c r="I67" s="91" t="s">
        <v>1</v>
      </c>
      <c r="J67" s="92">
        <f t="shared" si="4"/>
        <v>0.16666666666666655</v>
      </c>
      <c r="K67" s="93"/>
      <c r="M67" s="90">
        <f t="shared" si="5"/>
        <v>0.16319444444444434</v>
      </c>
      <c r="N67" s="91" t="s">
        <v>1</v>
      </c>
      <c r="O67" s="94">
        <f t="shared" si="6"/>
        <v>0.16666666666666655</v>
      </c>
      <c r="P67" s="95">
        <f t="shared" si="0"/>
        <v>0</v>
      </c>
      <c r="Q67" s="93"/>
    </row>
    <row r="68" spans="2:17" x14ac:dyDescent="0.45">
      <c r="C68" s="79"/>
      <c r="D68" s="72"/>
      <c r="E68" s="79"/>
    </row>
  </sheetData>
  <mergeCells count="21">
    <mergeCell ref="Q20:Q31"/>
    <mergeCell ref="B32:B6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AAB0-45EF-40FD-937C-C5B0096C5FCF}">
  <dimension ref="A1:Q67"/>
  <sheetViews>
    <sheetView showGridLines="0" view="pageBreakPreview" zoomScale="70" zoomScaleNormal="85" zoomScaleSheetLayoutView="70" workbookViewId="0"/>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1" spans="2:7" x14ac:dyDescent="0.45">
      <c r="C1" s="79"/>
      <c r="D1" s="72"/>
      <c r="E1" s="79"/>
    </row>
    <row r="2" spans="2:7" x14ac:dyDescent="0.45">
      <c r="B2" s="26" t="s">
        <v>36</v>
      </c>
    </row>
    <row r="3" spans="2:7" ht="21.6" x14ac:dyDescent="0.45">
      <c r="B3" s="145" t="s">
        <v>73</v>
      </c>
    </row>
    <row r="5" spans="2:7" x14ac:dyDescent="0.45">
      <c r="B5" s="184" t="s">
        <v>0</v>
      </c>
      <c r="C5" s="185"/>
      <c r="D5" s="186"/>
      <c r="E5" s="207" t="s">
        <v>19</v>
      </c>
      <c r="F5" s="207"/>
      <c r="G5" s="207"/>
    </row>
    <row r="6" spans="2:7" x14ac:dyDescent="0.45">
      <c r="B6" s="184" t="s">
        <v>3</v>
      </c>
      <c r="C6" s="185"/>
      <c r="D6" s="186"/>
      <c r="E6" s="207" t="s">
        <v>35</v>
      </c>
      <c r="F6" s="207"/>
      <c r="G6" s="207"/>
    </row>
    <row r="7" spans="2:7" x14ac:dyDescent="0.45">
      <c r="B7" s="178" t="s">
        <v>26</v>
      </c>
      <c r="C7" s="179"/>
      <c r="D7" s="180"/>
      <c r="E7" s="207" t="s">
        <v>23</v>
      </c>
      <c r="F7" s="207"/>
      <c r="G7" s="207"/>
    </row>
    <row r="8" spans="2:7" x14ac:dyDescent="0.45">
      <c r="B8" s="178" t="s">
        <v>5</v>
      </c>
      <c r="C8" s="179"/>
      <c r="D8" s="180"/>
      <c r="E8" s="208">
        <v>1000</v>
      </c>
      <c r="F8" s="209"/>
      <c r="G8" s="210"/>
    </row>
    <row r="9" spans="2:7" x14ac:dyDescent="0.45">
      <c r="B9" s="184" t="s">
        <v>7</v>
      </c>
      <c r="C9" s="185"/>
      <c r="D9" s="186"/>
      <c r="E9" s="70">
        <v>0.45833333333333331</v>
      </c>
      <c r="F9" s="68" t="s">
        <v>1</v>
      </c>
      <c r="G9" s="25">
        <f>E9+TIME(4,0,0)</f>
        <v>0.625</v>
      </c>
    </row>
    <row r="10" spans="2:7" x14ac:dyDescent="0.45">
      <c r="B10" s="184" t="s">
        <v>37</v>
      </c>
      <c r="C10" s="185"/>
      <c r="D10" s="186"/>
      <c r="E10" s="207" t="s">
        <v>41</v>
      </c>
      <c r="F10" s="207"/>
      <c r="G10" s="207"/>
    </row>
    <row r="11" spans="2:7" x14ac:dyDescent="0.45">
      <c r="B11" s="184" t="s">
        <v>38</v>
      </c>
      <c r="C11" s="185"/>
      <c r="D11" s="186"/>
      <c r="E11" s="207" t="s">
        <v>42</v>
      </c>
      <c r="F11" s="207"/>
      <c r="G11" s="207"/>
    </row>
    <row r="12" spans="2:7" x14ac:dyDescent="0.45">
      <c r="B12" s="200" t="s">
        <v>39</v>
      </c>
      <c r="C12" s="200"/>
      <c r="D12" s="200"/>
      <c r="E12" s="232">
        <v>3.9E-2</v>
      </c>
      <c r="F12" s="232"/>
      <c r="G12" s="232"/>
    </row>
    <row r="13" spans="2:7" x14ac:dyDescent="0.45">
      <c r="B13" s="71" t="s">
        <v>10</v>
      </c>
      <c r="C13" s="72"/>
      <c r="D13" s="72"/>
      <c r="E13" s="110"/>
      <c r="F13" s="110"/>
      <c r="G13" s="110"/>
    </row>
    <row r="14" spans="2:7" x14ac:dyDescent="0.45">
      <c r="B14" s="26" t="s">
        <v>40</v>
      </c>
      <c r="C14" s="72"/>
      <c r="D14" s="72"/>
    </row>
    <row r="15" spans="2:7" x14ac:dyDescent="0.45">
      <c r="B15" s="39" t="s">
        <v>12</v>
      </c>
      <c r="C15" s="72"/>
      <c r="D15" s="72"/>
    </row>
    <row r="16" spans="2:7" x14ac:dyDescent="0.45">
      <c r="B16" s="39"/>
      <c r="C16" s="72"/>
      <c r="D16" s="72"/>
    </row>
    <row r="18" spans="1:17" x14ac:dyDescent="0.45">
      <c r="B18" s="26" t="s">
        <v>28</v>
      </c>
      <c r="H18" s="26" t="s">
        <v>29</v>
      </c>
      <c r="M18" s="26" t="s">
        <v>30</v>
      </c>
    </row>
    <row r="19" spans="1:17" ht="54" x14ac:dyDescent="0.45">
      <c r="B19" s="200" t="s">
        <v>2</v>
      </c>
      <c r="C19" s="200"/>
      <c r="D19" s="200"/>
      <c r="E19" s="200"/>
      <c r="F19" s="73" t="s">
        <v>31</v>
      </c>
      <c r="G19" s="72"/>
      <c r="H19" s="184" t="s">
        <v>2</v>
      </c>
      <c r="I19" s="185"/>
      <c r="J19" s="186"/>
      <c r="K19" s="73" t="s">
        <v>32</v>
      </c>
      <c r="L19" s="72"/>
      <c r="M19" s="184" t="s">
        <v>2</v>
      </c>
      <c r="N19" s="185"/>
      <c r="O19" s="186"/>
      <c r="P19" s="74" t="s">
        <v>33</v>
      </c>
      <c r="Q19" s="29" t="s">
        <v>34</v>
      </c>
    </row>
    <row r="20" spans="1:17" x14ac:dyDescent="0.45">
      <c r="A20" s="72"/>
      <c r="B20" s="204" t="s">
        <v>8</v>
      </c>
      <c r="C20" s="75">
        <f>E9</f>
        <v>0.45833333333333331</v>
      </c>
      <c r="D20" s="76" t="s">
        <v>1</v>
      </c>
      <c r="E20" s="77">
        <f>C20+TIME(0,5,0)</f>
        <v>0.46180555555555552</v>
      </c>
      <c r="F20" s="108">
        <v>1400</v>
      </c>
      <c r="G20" s="79"/>
      <c r="H20" s="75">
        <f>C20</f>
        <v>0.45833333333333331</v>
      </c>
      <c r="I20" s="76" t="s">
        <v>1</v>
      </c>
      <c r="J20" s="77">
        <f>H20+TIME(0,5,0)</f>
        <v>0.46180555555555552</v>
      </c>
      <c r="K20" s="108">
        <v>1400</v>
      </c>
      <c r="L20" s="79"/>
      <c r="M20" s="75">
        <f>H20</f>
        <v>0.45833333333333331</v>
      </c>
      <c r="N20" s="76" t="s">
        <v>1</v>
      </c>
      <c r="O20" s="80">
        <f>M20+TIME(0,5,0)</f>
        <v>0.46180555555555552</v>
      </c>
      <c r="P20" s="111">
        <f>F20-K20</f>
        <v>0</v>
      </c>
      <c r="Q20" s="228" t="s">
        <v>15</v>
      </c>
    </row>
    <row r="21" spans="1:17" x14ac:dyDescent="0.45">
      <c r="A21" s="72"/>
      <c r="B21" s="205"/>
      <c r="C21" s="82">
        <f>E20</f>
        <v>0.46180555555555552</v>
      </c>
      <c r="D21" s="83" t="s">
        <v>1</v>
      </c>
      <c r="E21" s="84">
        <f>C21+TIME(0,5,0)</f>
        <v>0.46527777777777773</v>
      </c>
      <c r="F21" s="117">
        <v>1400</v>
      </c>
      <c r="G21" s="72"/>
      <c r="H21" s="82">
        <f>J20</f>
        <v>0.46180555555555552</v>
      </c>
      <c r="I21" s="83" t="s">
        <v>1</v>
      </c>
      <c r="J21" s="84">
        <f>H21+TIME(0,5,0)</f>
        <v>0.46527777777777773</v>
      </c>
      <c r="K21" s="117">
        <v>1400</v>
      </c>
      <c r="L21" s="72"/>
      <c r="M21" s="82">
        <f>O20</f>
        <v>0.46180555555555552</v>
      </c>
      <c r="N21" s="83" t="s">
        <v>1</v>
      </c>
      <c r="O21" s="85">
        <f>M21+TIME(0,5,0)</f>
        <v>0.46527777777777773</v>
      </c>
      <c r="P21" s="113">
        <f t="shared" ref="P21:P33" si="0">F21-K21</f>
        <v>0</v>
      </c>
      <c r="Q21" s="229"/>
    </row>
    <row r="22" spans="1:17" x14ac:dyDescent="0.45">
      <c r="A22" s="72"/>
      <c r="B22" s="205"/>
      <c r="C22" s="82">
        <f t="shared" ref="C22:C67" si="1">E21</f>
        <v>0.46527777777777773</v>
      </c>
      <c r="D22" s="83" t="s">
        <v>1</v>
      </c>
      <c r="E22" s="84">
        <f t="shared" ref="E22:E67" si="2">C22+TIME(0,5,0)</f>
        <v>0.46874999999999994</v>
      </c>
      <c r="F22" s="109" t="s">
        <v>17</v>
      </c>
      <c r="G22" s="79"/>
      <c r="H22" s="82">
        <f t="shared" ref="H22:H67" si="3">J21</f>
        <v>0.46527777777777773</v>
      </c>
      <c r="I22" s="83" t="s">
        <v>1</v>
      </c>
      <c r="J22" s="84">
        <f t="shared" ref="J22:J67" si="4">H22+TIME(0,5,0)</f>
        <v>0.46874999999999994</v>
      </c>
      <c r="K22" s="109" t="s">
        <v>17</v>
      </c>
      <c r="L22" s="79"/>
      <c r="M22" s="82">
        <f t="shared" ref="M22:M67" si="5">O21</f>
        <v>0.46527777777777773</v>
      </c>
      <c r="N22" s="83" t="s">
        <v>1</v>
      </c>
      <c r="O22" s="85">
        <f t="shared" ref="O22:O67" si="6">M22+TIME(0,5,0)</f>
        <v>0.46874999999999994</v>
      </c>
      <c r="P22" s="88" t="s">
        <v>17</v>
      </c>
      <c r="Q22" s="229"/>
    </row>
    <row r="23" spans="1:17" x14ac:dyDescent="0.45">
      <c r="B23" s="205"/>
      <c r="C23" s="82">
        <f t="shared" si="1"/>
        <v>0.46874999999999994</v>
      </c>
      <c r="D23" s="83" t="s">
        <v>1</v>
      </c>
      <c r="E23" s="84">
        <f t="shared" si="2"/>
        <v>0.47222222222222215</v>
      </c>
      <c r="F23" s="109" t="s">
        <v>17</v>
      </c>
      <c r="H23" s="82">
        <f t="shared" si="3"/>
        <v>0.46874999999999994</v>
      </c>
      <c r="I23" s="83" t="s">
        <v>1</v>
      </c>
      <c r="J23" s="84">
        <f t="shared" si="4"/>
        <v>0.47222222222222215</v>
      </c>
      <c r="K23" s="109" t="s">
        <v>17</v>
      </c>
      <c r="M23" s="82">
        <f t="shared" si="5"/>
        <v>0.46874999999999994</v>
      </c>
      <c r="N23" s="83" t="s">
        <v>1</v>
      </c>
      <c r="O23" s="85">
        <f t="shared" si="6"/>
        <v>0.47222222222222215</v>
      </c>
      <c r="P23" s="88" t="s">
        <v>17</v>
      </c>
      <c r="Q23" s="229"/>
    </row>
    <row r="24" spans="1:17" x14ac:dyDescent="0.45">
      <c r="B24" s="205"/>
      <c r="C24" s="82">
        <f t="shared" si="1"/>
        <v>0.47222222222222215</v>
      </c>
      <c r="D24" s="83" t="s">
        <v>1</v>
      </c>
      <c r="E24" s="84">
        <f t="shared" si="2"/>
        <v>0.47569444444444436</v>
      </c>
      <c r="F24" s="109" t="s">
        <v>17</v>
      </c>
      <c r="H24" s="82">
        <f t="shared" si="3"/>
        <v>0.47222222222222215</v>
      </c>
      <c r="I24" s="83" t="s">
        <v>1</v>
      </c>
      <c r="J24" s="84">
        <f t="shared" si="4"/>
        <v>0.47569444444444436</v>
      </c>
      <c r="K24" s="109" t="s">
        <v>17</v>
      </c>
      <c r="M24" s="82">
        <f t="shared" si="5"/>
        <v>0.47222222222222215</v>
      </c>
      <c r="N24" s="83" t="s">
        <v>1</v>
      </c>
      <c r="O24" s="85">
        <f t="shared" si="6"/>
        <v>0.47569444444444436</v>
      </c>
      <c r="P24" s="88" t="s">
        <v>17</v>
      </c>
      <c r="Q24" s="229"/>
    </row>
    <row r="25" spans="1:17" x14ac:dyDescent="0.45">
      <c r="B25" s="205"/>
      <c r="C25" s="82">
        <f t="shared" si="1"/>
        <v>0.47569444444444436</v>
      </c>
      <c r="D25" s="83" t="s">
        <v>1</v>
      </c>
      <c r="E25" s="84">
        <f t="shared" si="2"/>
        <v>0.47916666666666657</v>
      </c>
      <c r="F25" s="89"/>
      <c r="H25" s="82">
        <f t="shared" si="3"/>
        <v>0.47569444444444436</v>
      </c>
      <c r="I25" s="83" t="s">
        <v>1</v>
      </c>
      <c r="J25" s="84">
        <f t="shared" si="4"/>
        <v>0.47916666666666657</v>
      </c>
      <c r="K25" s="89"/>
      <c r="M25" s="82">
        <f t="shared" si="5"/>
        <v>0.47569444444444436</v>
      </c>
      <c r="N25" s="83" t="s">
        <v>1</v>
      </c>
      <c r="O25" s="85">
        <f t="shared" si="6"/>
        <v>0.47916666666666657</v>
      </c>
      <c r="P25" s="113"/>
      <c r="Q25" s="229"/>
    </row>
    <row r="26" spans="1:17" x14ac:dyDescent="0.45">
      <c r="B26" s="205"/>
      <c r="C26" s="82">
        <f t="shared" si="1"/>
        <v>0.47916666666666657</v>
      </c>
      <c r="D26" s="83" t="s">
        <v>1</v>
      </c>
      <c r="E26" s="84">
        <f t="shared" si="2"/>
        <v>0.48263888888888878</v>
      </c>
      <c r="F26" s="89"/>
      <c r="H26" s="82">
        <f t="shared" si="3"/>
        <v>0.47916666666666657</v>
      </c>
      <c r="I26" s="83" t="s">
        <v>1</v>
      </c>
      <c r="J26" s="84">
        <f t="shared" si="4"/>
        <v>0.48263888888888878</v>
      </c>
      <c r="K26" s="89"/>
      <c r="M26" s="82">
        <f t="shared" si="5"/>
        <v>0.47916666666666657</v>
      </c>
      <c r="N26" s="83" t="s">
        <v>1</v>
      </c>
      <c r="O26" s="85">
        <f t="shared" si="6"/>
        <v>0.48263888888888878</v>
      </c>
      <c r="P26" s="113"/>
      <c r="Q26" s="229"/>
    </row>
    <row r="27" spans="1:17" x14ac:dyDescent="0.45">
      <c r="B27" s="205"/>
      <c r="C27" s="82">
        <f t="shared" si="1"/>
        <v>0.48263888888888878</v>
      </c>
      <c r="D27" s="83" t="s">
        <v>1</v>
      </c>
      <c r="E27" s="84">
        <f t="shared" si="2"/>
        <v>0.48611111111111099</v>
      </c>
      <c r="F27" s="89"/>
      <c r="H27" s="82">
        <f t="shared" si="3"/>
        <v>0.48263888888888878</v>
      </c>
      <c r="I27" s="83" t="s">
        <v>1</v>
      </c>
      <c r="J27" s="84">
        <f t="shared" si="4"/>
        <v>0.48611111111111099</v>
      </c>
      <c r="K27" s="89"/>
      <c r="M27" s="82">
        <f t="shared" si="5"/>
        <v>0.48263888888888878</v>
      </c>
      <c r="N27" s="83" t="s">
        <v>1</v>
      </c>
      <c r="O27" s="85">
        <f t="shared" si="6"/>
        <v>0.48611111111111099</v>
      </c>
      <c r="P27" s="113"/>
      <c r="Q27" s="229"/>
    </row>
    <row r="28" spans="1:17" x14ac:dyDescent="0.45">
      <c r="B28" s="205"/>
      <c r="C28" s="82">
        <f t="shared" si="1"/>
        <v>0.48611111111111099</v>
      </c>
      <c r="D28" s="83" t="s">
        <v>1</v>
      </c>
      <c r="E28" s="84">
        <f t="shared" si="2"/>
        <v>0.4895833333333332</v>
      </c>
      <c r="F28" s="89"/>
      <c r="H28" s="82">
        <f t="shared" si="3"/>
        <v>0.48611111111111099</v>
      </c>
      <c r="I28" s="83" t="s">
        <v>1</v>
      </c>
      <c r="J28" s="84">
        <f t="shared" si="4"/>
        <v>0.4895833333333332</v>
      </c>
      <c r="K28" s="89"/>
      <c r="M28" s="82">
        <f t="shared" si="5"/>
        <v>0.48611111111111099</v>
      </c>
      <c r="N28" s="83" t="s">
        <v>1</v>
      </c>
      <c r="O28" s="85">
        <f t="shared" si="6"/>
        <v>0.4895833333333332</v>
      </c>
      <c r="P28" s="113"/>
      <c r="Q28" s="229"/>
    </row>
    <row r="29" spans="1:17" x14ac:dyDescent="0.45">
      <c r="B29" s="205"/>
      <c r="C29" s="82">
        <f t="shared" si="1"/>
        <v>0.4895833333333332</v>
      </c>
      <c r="D29" s="83" t="s">
        <v>1</v>
      </c>
      <c r="E29" s="84">
        <f t="shared" si="2"/>
        <v>0.49305555555555541</v>
      </c>
      <c r="F29" s="89"/>
      <c r="H29" s="82">
        <f t="shared" si="3"/>
        <v>0.4895833333333332</v>
      </c>
      <c r="I29" s="83" t="s">
        <v>1</v>
      </c>
      <c r="J29" s="84">
        <f t="shared" si="4"/>
        <v>0.49305555555555541</v>
      </c>
      <c r="K29" s="89"/>
      <c r="M29" s="82">
        <f t="shared" si="5"/>
        <v>0.4895833333333332</v>
      </c>
      <c r="N29" s="83" t="s">
        <v>1</v>
      </c>
      <c r="O29" s="85">
        <f t="shared" si="6"/>
        <v>0.49305555555555541</v>
      </c>
      <c r="P29" s="113"/>
      <c r="Q29" s="229"/>
    </row>
    <row r="30" spans="1:17" x14ac:dyDescent="0.45">
      <c r="B30" s="205"/>
      <c r="C30" s="82">
        <f t="shared" si="1"/>
        <v>0.49305555555555541</v>
      </c>
      <c r="D30" s="83" t="s">
        <v>1</v>
      </c>
      <c r="E30" s="84">
        <f t="shared" si="2"/>
        <v>0.49652777777777762</v>
      </c>
      <c r="F30" s="89"/>
      <c r="H30" s="82">
        <f t="shared" si="3"/>
        <v>0.49305555555555541</v>
      </c>
      <c r="I30" s="83" t="s">
        <v>1</v>
      </c>
      <c r="J30" s="84">
        <f t="shared" si="4"/>
        <v>0.49652777777777762</v>
      </c>
      <c r="K30" s="89"/>
      <c r="M30" s="82">
        <f t="shared" si="5"/>
        <v>0.49305555555555541</v>
      </c>
      <c r="N30" s="83" t="s">
        <v>1</v>
      </c>
      <c r="O30" s="85">
        <f t="shared" si="6"/>
        <v>0.49652777777777762</v>
      </c>
      <c r="P30" s="113"/>
      <c r="Q30" s="229"/>
    </row>
    <row r="31" spans="1:17" x14ac:dyDescent="0.45">
      <c r="B31" s="206"/>
      <c r="C31" s="90">
        <f t="shared" si="1"/>
        <v>0.49652777777777762</v>
      </c>
      <c r="D31" s="91" t="s">
        <v>1</v>
      </c>
      <c r="E31" s="92">
        <f t="shared" si="2"/>
        <v>0.49999999999999983</v>
      </c>
      <c r="F31" s="93"/>
      <c r="H31" s="90">
        <f t="shared" si="3"/>
        <v>0.49652777777777762</v>
      </c>
      <c r="I31" s="91" t="s">
        <v>1</v>
      </c>
      <c r="J31" s="92">
        <f t="shared" si="4"/>
        <v>0.49999999999999983</v>
      </c>
      <c r="K31" s="93"/>
      <c r="M31" s="90">
        <f t="shared" si="5"/>
        <v>0.49652777777777762</v>
      </c>
      <c r="N31" s="91" t="s">
        <v>1</v>
      </c>
      <c r="O31" s="94">
        <f t="shared" si="6"/>
        <v>0.49999999999999983</v>
      </c>
      <c r="P31" s="115"/>
      <c r="Q31" s="230"/>
    </row>
    <row r="32" spans="1:17" x14ac:dyDescent="0.45">
      <c r="B32" s="231" t="s">
        <v>9</v>
      </c>
      <c r="C32" s="96">
        <f t="shared" si="1"/>
        <v>0.49999999999999983</v>
      </c>
      <c r="D32" s="97" t="s">
        <v>1</v>
      </c>
      <c r="E32" s="98">
        <f t="shared" si="2"/>
        <v>0.5034722222222221</v>
      </c>
      <c r="F32" s="108">
        <v>1400</v>
      </c>
      <c r="H32" s="96">
        <f t="shared" si="3"/>
        <v>0.49999999999999983</v>
      </c>
      <c r="I32" s="97" t="s">
        <v>1</v>
      </c>
      <c r="J32" s="98">
        <f t="shared" si="4"/>
        <v>0.5034722222222221</v>
      </c>
      <c r="K32" s="108">
        <v>400</v>
      </c>
      <c r="M32" s="96">
        <f t="shared" si="5"/>
        <v>0.49999999999999983</v>
      </c>
      <c r="N32" s="97" t="s">
        <v>1</v>
      </c>
      <c r="O32" s="99">
        <f t="shared" si="6"/>
        <v>0.5034722222222221</v>
      </c>
      <c r="P32" s="81">
        <f t="shared" si="0"/>
        <v>1000</v>
      </c>
      <c r="Q32" s="108">
        <v>1000</v>
      </c>
    </row>
    <row r="33" spans="2:17" x14ac:dyDescent="0.45">
      <c r="B33" s="231"/>
      <c r="C33" s="82">
        <f t="shared" si="1"/>
        <v>0.5034722222222221</v>
      </c>
      <c r="D33" s="83" t="s">
        <v>1</v>
      </c>
      <c r="E33" s="84">
        <f t="shared" si="2"/>
        <v>0.50694444444444431</v>
      </c>
      <c r="F33" s="117">
        <v>1400</v>
      </c>
      <c r="H33" s="82">
        <f t="shared" si="3"/>
        <v>0.5034722222222221</v>
      </c>
      <c r="I33" s="83" t="s">
        <v>1</v>
      </c>
      <c r="J33" s="84">
        <f t="shared" si="4"/>
        <v>0.50694444444444431</v>
      </c>
      <c r="K33" s="117">
        <v>400</v>
      </c>
      <c r="M33" s="82">
        <f t="shared" si="5"/>
        <v>0.5034722222222221</v>
      </c>
      <c r="N33" s="83" t="s">
        <v>1</v>
      </c>
      <c r="O33" s="85">
        <f t="shared" si="6"/>
        <v>0.50694444444444431</v>
      </c>
      <c r="P33" s="86">
        <f t="shared" si="0"/>
        <v>1000</v>
      </c>
      <c r="Q33" s="117">
        <v>1000</v>
      </c>
    </row>
    <row r="34" spans="2:17" x14ac:dyDescent="0.45">
      <c r="B34" s="231"/>
      <c r="C34" s="82">
        <f t="shared" si="1"/>
        <v>0.50694444444444431</v>
      </c>
      <c r="D34" s="83" t="s">
        <v>1</v>
      </c>
      <c r="E34" s="84">
        <f t="shared" si="2"/>
        <v>0.51041666666666652</v>
      </c>
      <c r="F34" s="109" t="s">
        <v>17</v>
      </c>
      <c r="H34" s="82">
        <f t="shared" si="3"/>
        <v>0.50694444444444431</v>
      </c>
      <c r="I34" s="83" t="s">
        <v>1</v>
      </c>
      <c r="J34" s="84">
        <f t="shared" si="4"/>
        <v>0.51041666666666652</v>
      </c>
      <c r="K34" s="109" t="s">
        <v>17</v>
      </c>
      <c r="M34" s="82">
        <f t="shared" si="5"/>
        <v>0.50694444444444431</v>
      </c>
      <c r="N34" s="83" t="s">
        <v>1</v>
      </c>
      <c r="O34" s="85">
        <f t="shared" si="6"/>
        <v>0.51041666666666652</v>
      </c>
      <c r="P34" s="88" t="s">
        <v>17</v>
      </c>
      <c r="Q34" s="109" t="s">
        <v>17</v>
      </c>
    </row>
    <row r="35" spans="2:17" x14ac:dyDescent="0.45">
      <c r="B35" s="231"/>
      <c r="C35" s="82">
        <f t="shared" si="1"/>
        <v>0.51041666666666652</v>
      </c>
      <c r="D35" s="83" t="s">
        <v>1</v>
      </c>
      <c r="E35" s="84">
        <f t="shared" si="2"/>
        <v>0.51388888888888873</v>
      </c>
      <c r="F35" s="109" t="s">
        <v>17</v>
      </c>
      <c r="H35" s="82">
        <f t="shared" si="3"/>
        <v>0.51041666666666652</v>
      </c>
      <c r="I35" s="83" t="s">
        <v>1</v>
      </c>
      <c r="J35" s="84">
        <f t="shared" si="4"/>
        <v>0.51388888888888873</v>
      </c>
      <c r="K35" s="109" t="s">
        <v>17</v>
      </c>
      <c r="M35" s="82">
        <f t="shared" si="5"/>
        <v>0.51041666666666652</v>
      </c>
      <c r="N35" s="83" t="s">
        <v>1</v>
      </c>
      <c r="O35" s="85">
        <f t="shared" si="6"/>
        <v>0.51388888888888873</v>
      </c>
      <c r="P35" s="88" t="s">
        <v>17</v>
      </c>
      <c r="Q35" s="109" t="s">
        <v>17</v>
      </c>
    </row>
    <row r="36" spans="2:17" x14ac:dyDescent="0.45">
      <c r="B36" s="231"/>
      <c r="C36" s="82">
        <f t="shared" si="1"/>
        <v>0.51388888888888873</v>
      </c>
      <c r="D36" s="83" t="s">
        <v>1</v>
      </c>
      <c r="E36" s="84">
        <f t="shared" si="2"/>
        <v>0.51736111111111094</v>
      </c>
      <c r="F36" s="109" t="s">
        <v>17</v>
      </c>
      <c r="H36" s="82">
        <f t="shared" si="3"/>
        <v>0.51388888888888873</v>
      </c>
      <c r="I36" s="83" t="s">
        <v>1</v>
      </c>
      <c r="J36" s="84">
        <f t="shared" si="4"/>
        <v>0.51736111111111094</v>
      </c>
      <c r="K36" s="109" t="s">
        <v>17</v>
      </c>
      <c r="M36" s="82">
        <f t="shared" si="5"/>
        <v>0.51388888888888873</v>
      </c>
      <c r="N36" s="83" t="s">
        <v>1</v>
      </c>
      <c r="O36" s="85">
        <f t="shared" si="6"/>
        <v>0.51736111111111094</v>
      </c>
      <c r="P36" s="88" t="s">
        <v>17</v>
      </c>
      <c r="Q36" s="109" t="s">
        <v>17</v>
      </c>
    </row>
    <row r="37" spans="2:17" x14ac:dyDescent="0.45">
      <c r="B37" s="231"/>
      <c r="C37" s="82">
        <f t="shared" si="1"/>
        <v>0.51736111111111094</v>
      </c>
      <c r="D37" s="83" t="s">
        <v>1</v>
      </c>
      <c r="E37" s="84">
        <f t="shared" si="2"/>
        <v>0.52083333333333315</v>
      </c>
      <c r="F37" s="89"/>
      <c r="H37" s="82">
        <f t="shared" si="3"/>
        <v>0.51736111111111094</v>
      </c>
      <c r="I37" s="83" t="s">
        <v>1</v>
      </c>
      <c r="J37" s="84">
        <f t="shared" si="4"/>
        <v>0.52083333333333315</v>
      </c>
      <c r="K37" s="89"/>
      <c r="M37" s="82">
        <f t="shared" si="5"/>
        <v>0.51736111111111094</v>
      </c>
      <c r="N37" s="83" t="s">
        <v>1</v>
      </c>
      <c r="O37" s="85">
        <f t="shared" si="6"/>
        <v>0.52083333333333315</v>
      </c>
      <c r="P37" s="86"/>
      <c r="Q37" s="89"/>
    </row>
    <row r="38" spans="2:17" x14ac:dyDescent="0.45">
      <c r="B38" s="231"/>
      <c r="C38" s="82">
        <f t="shared" si="1"/>
        <v>0.52083333333333315</v>
      </c>
      <c r="D38" s="83" t="s">
        <v>1</v>
      </c>
      <c r="E38" s="84">
        <f t="shared" si="2"/>
        <v>0.52430555555555536</v>
      </c>
      <c r="F38" s="89"/>
      <c r="H38" s="82">
        <f t="shared" si="3"/>
        <v>0.52083333333333315</v>
      </c>
      <c r="I38" s="83" t="s">
        <v>1</v>
      </c>
      <c r="J38" s="84">
        <f t="shared" si="4"/>
        <v>0.52430555555555536</v>
      </c>
      <c r="K38" s="89"/>
      <c r="M38" s="82">
        <f t="shared" si="5"/>
        <v>0.52083333333333315</v>
      </c>
      <c r="N38" s="83" t="s">
        <v>1</v>
      </c>
      <c r="O38" s="85">
        <f t="shared" si="6"/>
        <v>0.52430555555555536</v>
      </c>
      <c r="P38" s="86"/>
      <c r="Q38" s="89"/>
    </row>
    <row r="39" spans="2:17" x14ac:dyDescent="0.45">
      <c r="B39" s="231"/>
      <c r="C39" s="82">
        <f t="shared" si="1"/>
        <v>0.52430555555555536</v>
      </c>
      <c r="D39" s="83" t="s">
        <v>1</v>
      </c>
      <c r="E39" s="84">
        <f t="shared" si="2"/>
        <v>0.52777777777777757</v>
      </c>
      <c r="F39" s="89"/>
      <c r="H39" s="82">
        <f t="shared" si="3"/>
        <v>0.52430555555555536</v>
      </c>
      <c r="I39" s="83" t="s">
        <v>1</v>
      </c>
      <c r="J39" s="84">
        <f t="shared" si="4"/>
        <v>0.52777777777777757</v>
      </c>
      <c r="K39" s="89"/>
      <c r="M39" s="82">
        <f t="shared" si="5"/>
        <v>0.52430555555555536</v>
      </c>
      <c r="N39" s="83" t="s">
        <v>1</v>
      </c>
      <c r="O39" s="85">
        <f t="shared" si="6"/>
        <v>0.52777777777777757</v>
      </c>
      <c r="P39" s="86"/>
      <c r="Q39" s="89"/>
    </row>
    <row r="40" spans="2:17" x14ac:dyDescent="0.45">
      <c r="B40" s="231"/>
      <c r="C40" s="82">
        <f t="shared" si="1"/>
        <v>0.52777777777777757</v>
      </c>
      <c r="D40" s="83" t="s">
        <v>1</v>
      </c>
      <c r="E40" s="84">
        <f t="shared" si="2"/>
        <v>0.53124999999999978</v>
      </c>
      <c r="F40" s="89"/>
      <c r="H40" s="82">
        <f t="shared" si="3"/>
        <v>0.52777777777777757</v>
      </c>
      <c r="I40" s="83" t="s">
        <v>1</v>
      </c>
      <c r="J40" s="84">
        <f t="shared" si="4"/>
        <v>0.53124999999999978</v>
      </c>
      <c r="K40" s="89"/>
      <c r="M40" s="82">
        <f t="shared" si="5"/>
        <v>0.52777777777777757</v>
      </c>
      <c r="N40" s="83" t="s">
        <v>1</v>
      </c>
      <c r="O40" s="85">
        <f t="shared" si="6"/>
        <v>0.53124999999999978</v>
      </c>
      <c r="P40" s="86"/>
      <c r="Q40" s="89"/>
    </row>
    <row r="41" spans="2:17" x14ac:dyDescent="0.45">
      <c r="B41" s="231"/>
      <c r="C41" s="82">
        <f t="shared" si="1"/>
        <v>0.53124999999999978</v>
      </c>
      <c r="D41" s="83" t="s">
        <v>1</v>
      </c>
      <c r="E41" s="84">
        <f t="shared" si="2"/>
        <v>0.53472222222222199</v>
      </c>
      <c r="F41" s="89"/>
      <c r="H41" s="82">
        <f t="shared" si="3"/>
        <v>0.53124999999999978</v>
      </c>
      <c r="I41" s="83" t="s">
        <v>1</v>
      </c>
      <c r="J41" s="84">
        <f t="shared" si="4"/>
        <v>0.53472222222222199</v>
      </c>
      <c r="K41" s="89"/>
      <c r="M41" s="82">
        <f t="shared" si="5"/>
        <v>0.53124999999999978</v>
      </c>
      <c r="N41" s="83" t="s">
        <v>1</v>
      </c>
      <c r="O41" s="85">
        <f t="shared" si="6"/>
        <v>0.53472222222222199</v>
      </c>
      <c r="P41" s="86"/>
      <c r="Q41" s="89"/>
    </row>
    <row r="42" spans="2:17" x14ac:dyDescent="0.45">
      <c r="B42" s="231"/>
      <c r="C42" s="82">
        <f t="shared" si="1"/>
        <v>0.53472222222222199</v>
      </c>
      <c r="D42" s="83" t="s">
        <v>1</v>
      </c>
      <c r="E42" s="84">
        <f t="shared" si="2"/>
        <v>0.5381944444444442</v>
      </c>
      <c r="F42" s="89"/>
      <c r="H42" s="82">
        <f t="shared" si="3"/>
        <v>0.53472222222222199</v>
      </c>
      <c r="I42" s="83" t="s">
        <v>1</v>
      </c>
      <c r="J42" s="84">
        <f t="shared" si="4"/>
        <v>0.5381944444444442</v>
      </c>
      <c r="K42" s="89"/>
      <c r="M42" s="82">
        <f t="shared" si="5"/>
        <v>0.53472222222222199</v>
      </c>
      <c r="N42" s="83" t="s">
        <v>1</v>
      </c>
      <c r="O42" s="85">
        <f t="shared" si="6"/>
        <v>0.5381944444444442</v>
      </c>
      <c r="P42" s="86"/>
      <c r="Q42" s="89"/>
    </row>
    <row r="43" spans="2:17" x14ac:dyDescent="0.45">
      <c r="B43" s="231"/>
      <c r="C43" s="100">
        <f t="shared" si="1"/>
        <v>0.5381944444444442</v>
      </c>
      <c r="D43" s="101" t="s">
        <v>1</v>
      </c>
      <c r="E43" s="102">
        <f t="shared" si="2"/>
        <v>0.54166666666666641</v>
      </c>
      <c r="F43" s="103"/>
      <c r="H43" s="100">
        <f t="shared" si="3"/>
        <v>0.5381944444444442</v>
      </c>
      <c r="I43" s="101" t="s">
        <v>1</v>
      </c>
      <c r="J43" s="102">
        <f t="shared" si="4"/>
        <v>0.54166666666666641</v>
      </c>
      <c r="K43" s="103"/>
      <c r="M43" s="100">
        <f t="shared" si="5"/>
        <v>0.5381944444444442</v>
      </c>
      <c r="N43" s="101" t="s">
        <v>1</v>
      </c>
      <c r="O43" s="104">
        <f t="shared" si="6"/>
        <v>0.54166666666666641</v>
      </c>
      <c r="P43" s="105"/>
      <c r="Q43" s="93"/>
    </row>
    <row r="44" spans="2:17" x14ac:dyDescent="0.45">
      <c r="B44" s="231"/>
      <c r="C44" s="75">
        <f t="shared" si="1"/>
        <v>0.54166666666666641</v>
      </c>
      <c r="D44" s="76" t="s">
        <v>1</v>
      </c>
      <c r="E44" s="77">
        <f t="shared" si="2"/>
        <v>0.54513888888888862</v>
      </c>
      <c r="F44" s="106"/>
      <c r="H44" s="75">
        <f t="shared" si="3"/>
        <v>0.54166666666666641</v>
      </c>
      <c r="I44" s="76" t="s">
        <v>1</v>
      </c>
      <c r="J44" s="77">
        <f t="shared" si="4"/>
        <v>0.54513888888888862</v>
      </c>
      <c r="K44" s="106"/>
      <c r="M44" s="75">
        <f t="shared" si="5"/>
        <v>0.54166666666666641</v>
      </c>
      <c r="N44" s="76" t="s">
        <v>1</v>
      </c>
      <c r="O44" s="80">
        <f t="shared" si="6"/>
        <v>0.54513888888888862</v>
      </c>
      <c r="P44" s="81"/>
      <c r="Q44" s="116"/>
    </row>
    <row r="45" spans="2:17" x14ac:dyDescent="0.45">
      <c r="B45" s="231"/>
      <c r="C45" s="82">
        <f t="shared" si="1"/>
        <v>0.54513888888888862</v>
      </c>
      <c r="D45" s="83" t="s">
        <v>1</v>
      </c>
      <c r="E45" s="84">
        <f t="shared" si="2"/>
        <v>0.54861111111111083</v>
      </c>
      <c r="F45" s="89"/>
      <c r="H45" s="82">
        <f t="shared" si="3"/>
        <v>0.54513888888888862</v>
      </c>
      <c r="I45" s="83" t="s">
        <v>1</v>
      </c>
      <c r="J45" s="84">
        <f t="shared" si="4"/>
        <v>0.54861111111111083</v>
      </c>
      <c r="K45" s="89"/>
      <c r="M45" s="82">
        <f t="shared" si="5"/>
        <v>0.54513888888888862</v>
      </c>
      <c r="N45" s="83" t="s">
        <v>1</v>
      </c>
      <c r="O45" s="85">
        <f t="shared" si="6"/>
        <v>0.54861111111111083</v>
      </c>
      <c r="P45" s="86"/>
      <c r="Q45" s="89"/>
    </row>
    <row r="46" spans="2:17" x14ac:dyDescent="0.45">
      <c r="B46" s="231"/>
      <c r="C46" s="82">
        <f t="shared" si="1"/>
        <v>0.54861111111111083</v>
      </c>
      <c r="D46" s="83" t="s">
        <v>1</v>
      </c>
      <c r="E46" s="84">
        <f t="shared" si="2"/>
        <v>0.55208333333333304</v>
      </c>
      <c r="F46" s="89"/>
      <c r="H46" s="82">
        <f t="shared" si="3"/>
        <v>0.54861111111111083</v>
      </c>
      <c r="I46" s="83" t="s">
        <v>1</v>
      </c>
      <c r="J46" s="84">
        <f t="shared" si="4"/>
        <v>0.55208333333333304</v>
      </c>
      <c r="K46" s="89"/>
      <c r="M46" s="82">
        <f t="shared" si="5"/>
        <v>0.54861111111111083</v>
      </c>
      <c r="N46" s="83" t="s">
        <v>1</v>
      </c>
      <c r="O46" s="85">
        <f t="shared" si="6"/>
        <v>0.55208333333333304</v>
      </c>
      <c r="P46" s="86"/>
      <c r="Q46" s="89"/>
    </row>
    <row r="47" spans="2:17" x14ac:dyDescent="0.45">
      <c r="B47" s="231"/>
      <c r="C47" s="82">
        <f t="shared" si="1"/>
        <v>0.55208333333333304</v>
      </c>
      <c r="D47" s="83" t="s">
        <v>1</v>
      </c>
      <c r="E47" s="84">
        <f t="shared" si="2"/>
        <v>0.55555555555555525</v>
      </c>
      <c r="F47" s="89"/>
      <c r="H47" s="82">
        <f t="shared" si="3"/>
        <v>0.55208333333333304</v>
      </c>
      <c r="I47" s="83" t="s">
        <v>1</v>
      </c>
      <c r="J47" s="84">
        <f t="shared" si="4"/>
        <v>0.55555555555555525</v>
      </c>
      <c r="K47" s="89"/>
      <c r="M47" s="82">
        <f t="shared" si="5"/>
        <v>0.55208333333333304</v>
      </c>
      <c r="N47" s="83" t="s">
        <v>1</v>
      </c>
      <c r="O47" s="85">
        <f t="shared" si="6"/>
        <v>0.55555555555555525</v>
      </c>
      <c r="P47" s="86"/>
      <c r="Q47" s="89"/>
    </row>
    <row r="48" spans="2:17" x14ac:dyDescent="0.45">
      <c r="B48" s="231"/>
      <c r="C48" s="82">
        <f t="shared" si="1"/>
        <v>0.55555555555555525</v>
      </c>
      <c r="D48" s="83" t="s">
        <v>1</v>
      </c>
      <c r="E48" s="84">
        <f t="shared" si="2"/>
        <v>0.55902777777777746</v>
      </c>
      <c r="F48" s="89"/>
      <c r="H48" s="82">
        <f t="shared" si="3"/>
        <v>0.55555555555555525</v>
      </c>
      <c r="I48" s="83" t="s">
        <v>1</v>
      </c>
      <c r="J48" s="84">
        <f t="shared" si="4"/>
        <v>0.55902777777777746</v>
      </c>
      <c r="K48" s="89"/>
      <c r="M48" s="82">
        <f t="shared" si="5"/>
        <v>0.55555555555555525</v>
      </c>
      <c r="N48" s="83" t="s">
        <v>1</v>
      </c>
      <c r="O48" s="85">
        <f t="shared" si="6"/>
        <v>0.55902777777777746</v>
      </c>
      <c r="P48" s="86"/>
      <c r="Q48" s="89"/>
    </row>
    <row r="49" spans="2:17" x14ac:dyDescent="0.45">
      <c r="B49" s="231"/>
      <c r="C49" s="82">
        <f t="shared" si="1"/>
        <v>0.55902777777777746</v>
      </c>
      <c r="D49" s="83" t="s">
        <v>1</v>
      </c>
      <c r="E49" s="84">
        <f t="shared" si="2"/>
        <v>0.56249999999999967</v>
      </c>
      <c r="F49" s="89"/>
      <c r="H49" s="82">
        <f t="shared" si="3"/>
        <v>0.55902777777777746</v>
      </c>
      <c r="I49" s="83" t="s">
        <v>1</v>
      </c>
      <c r="J49" s="84">
        <f t="shared" si="4"/>
        <v>0.56249999999999967</v>
      </c>
      <c r="K49" s="89"/>
      <c r="M49" s="82">
        <f t="shared" si="5"/>
        <v>0.55902777777777746</v>
      </c>
      <c r="N49" s="83" t="s">
        <v>1</v>
      </c>
      <c r="O49" s="85">
        <f t="shared" si="6"/>
        <v>0.56249999999999967</v>
      </c>
      <c r="P49" s="86"/>
      <c r="Q49" s="89"/>
    </row>
    <row r="50" spans="2:17" x14ac:dyDescent="0.45">
      <c r="B50" s="231"/>
      <c r="C50" s="82">
        <f t="shared" si="1"/>
        <v>0.56249999999999967</v>
      </c>
      <c r="D50" s="83" t="s">
        <v>1</v>
      </c>
      <c r="E50" s="84">
        <f t="shared" si="2"/>
        <v>0.56597222222222188</v>
      </c>
      <c r="F50" s="89"/>
      <c r="H50" s="82">
        <f t="shared" si="3"/>
        <v>0.56249999999999967</v>
      </c>
      <c r="I50" s="83" t="s">
        <v>1</v>
      </c>
      <c r="J50" s="84">
        <f t="shared" si="4"/>
        <v>0.56597222222222188</v>
      </c>
      <c r="K50" s="89"/>
      <c r="M50" s="82">
        <f t="shared" si="5"/>
        <v>0.56249999999999967</v>
      </c>
      <c r="N50" s="83" t="s">
        <v>1</v>
      </c>
      <c r="O50" s="85">
        <f t="shared" si="6"/>
        <v>0.56597222222222188</v>
      </c>
      <c r="P50" s="86"/>
      <c r="Q50" s="89"/>
    </row>
    <row r="51" spans="2:17" x14ac:dyDescent="0.45">
      <c r="B51" s="231"/>
      <c r="C51" s="82">
        <f t="shared" si="1"/>
        <v>0.56597222222222188</v>
      </c>
      <c r="D51" s="83" t="s">
        <v>1</v>
      </c>
      <c r="E51" s="84">
        <f t="shared" si="2"/>
        <v>0.56944444444444409</v>
      </c>
      <c r="F51" s="89"/>
      <c r="H51" s="82">
        <f t="shared" si="3"/>
        <v>0.56597222222222188</v>
      </c>
      <c r="I51" s="83" t="s">
        <v>1</v>
      </c>
      <c r="J51" s="84">
        <f t="shared" si="4"/>
        <v>0.56944444444444409</v>
      </c>
      <c r="K51" s="89"/>
      <c r="M51" s="82">
        <f t="shared" si="5"/>
        <v>0.56597222222222188</v>
      </c>
      <c r="N51" s="83" t="s">
        <v>1</v>
      </c>
      <c r="O51" s="85">
        <f t="shared" si="6"/>
        <v>0.56944444444444409</v>
      </c>
      <c r="P51" s="86"/>
      <c r="Q51" s="89"/>
    </row>
    <row r="52" spans="2:17" x14ac:dyDescent="0.45">
      <c r="B52" s="231"/>
      <c r="C52" s="82">
        <f t="shared" si="1"/>
        <v>0.56944444444444409</v>
      </c>
      <c r="D52" s="83" t="s">
        <v>1</v>
      </c>
      <c r="E52" s="84">
        <f t="shared" si="2"/>
        <v>0.5729166666666663</v>
      </c>
      <c r="F52" s="89"/>
      <c r="H52" s="82">
        <f t="shared" si="3"/>
        <v>0.56944444444444409</v>
      </c>
      <c r="I52" s="83" t="s">
        <v>1</v>
      </c>
      <c r="J52" s="84">
        <f t="shared" si="4"/>
        <v>0.5729166666666663</v>
      </c>
      <c r="K52" s="89"/>
      <c r="M52" s="82">
        <f t="shared" si="5"/>
        <v>0.56944444444444409</v>
      </c>
      <c r="N52" s="83" t="s">
        <v>1</v>
      </c>
      <c r="O52" s="85">
        <f t="shared" si="6"/>
        <v>0.5729166666666663</v>
      </c>
      <c r="P52" s="86"/>
      <c r="Q52" s="89"/>
    </row>
    <row r="53" spans="2:17" x14ac:dyDescent="0.45">
      <c r="B53" s="231"/>
      <c r="C53" s="82">
        <f t="shared" si="1"/>
        <v>0.5729166666666663</v>
      </c>
      <c r="D53" s="83" t="s">
        <v>1</v>
      </c>
      <c r="E53" s="84">
        <f t="shared" si="2"/>
        <v>0.57638888888888851</v>
      </c>
      <c r="F53" s="89"/>
      <c r="H53" s="82">
        <f t="shared" si="3"/>
        <v>0.5729166666666663</v>
      </c>
      <c r="I53" s="83" t="s">
        <v>1</v>
      </c>
      <c r="J53" s="84">
        <f t="shared" si="4"/>
        <v>0.57638888888888851</v>
      </c>
      <c r="K53" s="89"/>
      <c r="M53" s="82">
        <f t="shared" si="5"/>
        <v>0.5729166666666663</v>
      </c>
      <c r="N53" s="83" t="s">
        <v>1</v>
      </c>
      <c r="O53" s="85">
        <f t="shared" si="6"/>
        <v>0.57638888888888851</v>
      </c>
      <c r="P53" s="86"/>
      <c r="Q53" s="89"/>
    </row>
    <row r="54" spans="2:17" x14ac:dyDescent="0.45">
      <c r="B54" s="231"/>
      <c r="C54" s="82">
        <f t="shared" si="1"/>
        <v>0.57638888888888851</v>
      </c>
      <c r="D54" s="83" t="s">
        <v>1</v>
      </c>
      <c r="E54" s="84">
        <f t="shared" si="2"/>
        <v>0.57986111111111072</v>
      </c>
      <c r="F54" s="89"/>
      <c r="H54" s="82">
        <f t="shared" si="3"/>
        <v>0.57638888888888851</v>
      </c>
      <c r="I54" s="83" t="s">
        <v>1</v>
      </c>
      <c r="J54" s="84">
        <f t="shared" si="4"/>
        <v>0.57986111111111072</v>
      </c>
      <c r="K54" s="89"/>
      <c r="M54" s="82">
        <f t="shared" si="5"/>
        <v>0.57638888888888851</v>
      </c>
      <c r="N54" s="83" t="s">
        <v>1</v>
      </c>
      <c r="O54" s="85">
        <f t="shared" si="6"/>
        <v>0.57986111111111072</v>
      </c>
      <c r="P54" s="86"/>
      <c r="Q54" s="89"/>
    </row>
    <row r="55" spans="2:17" x14ac:dyDescent="0.45">
      <c r="B55" s="231"/>
      <c r="C55" s="100">
        <f t="shared" si="1"/>
        <v>0.57986111111111072</v>
      </c>
      <c r="D55" s="101" t="s">
        <v>1</v>
      </c>
      <c r="E55" s="102">
        <f t="shared" si="2"/>
        <v>0.58333333333333293</v>
      </c>
      <c r="F55" s="103"/>
      <c r="H55" s="100">
        <f t="shared" si="3"/>
        <v>0.57986111111111072</v>
      </c>
      <c r="I55" s="101" t="s">
        <v>1</v>
      </c>
      <c r="J55" s="102">
        <f t="shared" si="4"/>
        <v>0.58333333333333293</v>
      </c>
      <c r="K55" s="103"/>
      <c r="M55" s="100">
        <f t="shared" si="5"/>
        <v>0.57986111111111072</v>
      </c>
      <c r="N55" s="101" t="s">
        <v>1</v>
      </c>
      <c r="O55" s="104">
        <f t="shared" si="6"/>
        <v>0.58333333333333293</v>
      </c>
      <c r="P55" s="107"/>
      <c r="Q55" s="93"/>
    </row>
    <row r="56" spans="2:17" x14ac:dyDescent="0.45">
      <c r="B56" s="231"/>
      <c r="C56" s="75">
        <f t="shared" si="1"/>
        <v>0.58333333333333293</v>
      </c>
      <c r="D56" s="76" t="s">
        <v>1</v>
      </c>
      <c r="E56" s="77">
        <f t="shared" si="2"/>
        <v>0.58680555555555514</v>
      </c>
      <c r="F56" s="106"/>
      <c r="H56" s="75">
        <f t="shared" si="3"/>
        <v>0.58333333333333293</v>
      </c>
      <c r="I56" s="76" t="s">
        <v>1</v>
      </c>
      <c r="J56" s="77">
        <f t="shared" si="4"/>
        <v>0.58680555555555514</v>
      </c>
      <c r="K56" s="106"/>
      <c r="M56" s="75">
        <f t="shared" si="5"/>
        <v>0.58333333333333293</v>
      </c>
      <c r="N56" s="76" t="s">
        <v>1</v>
      </c>
      <c r="O56" s="80">
        <f t="shared" si="6"/>
        <v>0.58680555555555514</v>
      </c>
      <c r="P56" s="86"/>
      <c r="Q56" s="116"/>
    </row>
    <row r="57" spans="2:17" x14ac:dyDescent="0.45">
      <c r="B57" s="231"/>
      <c r="C57" s="82">
        <f t="shared" si="1"/>
        <v>0.58680555555555514</v>
      </c>
      <c r="D57" s="83" t="s">
        <v>1</v>
      </c>
      <c r="E57" s="84">
        <f t="shared" si="2"/>
        <v>0.59027777777777735</v>
      </c>
      <c r="F57" s="89"/>
      <c r="H57" s="82">
        <f t="shared" si="3"/>
        <v>0.58680555555555514</v>
      </c>
      <c r="I57" s="83" t="s">
        <v>1</v>
      </c>
      <c r="J57" s="84">
        <f t="shared" si="4"/>
        <v>0.59027777777777735</v>
      </c>
      <c r="K57" s="89"/>
      <c r="M57" s="82">
        <f t="shared" si="5"/>
        <v>0.58680555555555514</v>
      </c>
      <c r="N57" s="83" t="s">
        <v>1</v>
      </c>
      <c r="O57" s="85">
        <f t="shared" si="6"/>
        <v>0.59027777777777735</v>
      </c>
      <c r="P57" s="86"/>
      <c r="Q57" s="89"/>
    </row>
    <row r="58" spans="2:17" x14ac:dyDescent="0.45">
      <c r="B58" s="231"/>
      <c r="C58" s="82">
        <f t="shared" si="1"/>
        <v>0.59027777777777735</v>
      </c>
      <c r="D58" s="83" t="s">
        <v>1</v>
      </c>
      <c r="E58" s="84">
        <f t="shared" si="2"/>
        <v>0.59374999999999956</v>
      </c>
      <c r="F58" s="89"/>
      <c r="H58" s="82">
        <f t="shared" si="3"/>
        <v>0.59027777777777735</v>
      </c>
      <c r="I58" s="83" t="s">
        <v>1</v>
      </c>
      <c r="J58" s="84">
        <f t="shared" si="4"/>
        <v>0.59374999999999956</v>
      </c>
      <c r="K58" s="89"/>
      <c r="M58" s="82">
        <f t="shared" si="5"/>
        <v>0.59027777777777735</v>
      </c>
      <c r="N58" s="83" t="s">
        <v>1</v>
      </c>
      <c r="O58" s="85">
        <f t="shared" si="6"/>
        <v>0.59374999999999956</v>
      </c>
      <c r="P58" s="86"/>
      <c r="Q58" s="89"/>
    </row>
    <row r="59" spans="2:17" x14ac:dyDescent="0.45">
      <c r="B59" s="231"/>
      <c r="C59" s="82">
        <f t="shared" si="1"/>
        <v>0.59374999999999956</v>
      </c>
      <c r="D59" s="83" t="s">
        <v>1</v>
      </c>
      <c r="E59" s="84">
        <f t="shared" si="2"/>
        <v>0.59722222222222177</v>
      </c>
      <c r="F59" s="89"/>
      <c r="H59" s="82">
        <f t="shared" si="3"/>
        <v>0.59374999999999956</v>
      </c>
      <c r="I59" s="83" t="s">
        <v>1</v>
      </c>
      <c r="J59" s="84">
        <f t="shared" si="4"/>
        <v>0.59722222222222177</v>
      </c>
      <c r="K59" s="89"/>
      <c r="M59" s="82">
        <f t="shared" si="5"/>
        <v>0.59374999999999956</v>
      </c>
      <c r="N59" s="83" t="s">
        <v>1</v>
      </c>
      <c r="O59" s="85">
        <f t="shared" si="6"/>
        <v>0.59722222222222177</v>
      </c>
      <c r="P59" s="86"/>
      <c r="Q59" s="89"/>
    </row>
    <row r="60" spans="2:17" x14ac:dyDescent="0.45">
      <c r="B60" s="231"/>
      <c r="C60" s="82">
        <f t="shared" si="1"/>
        <v>0.59722222222222177</v>
      </c>
      <c r="D60" s="83" t="s">
        <v>1</v>
      </c>
      <c r="E60" s="84">
        <f t="shared" si="2"/>
        <v>0.60069444444444398</v>
      </c>
      <c r="F60" s="89"/>
      <c r="H60" s="82">
        <f t="shared" si="3"/>
        <v>0.59722222222222177</v>
      </c>
      <c r="I60" s="83" t="s">
        <v>1</v>
      </c>
      <c r="J60" s="84">
        <f t="shared" si="4"/>
        <v>0.60069444444444398</v>
      </c>
      <c r="K60" s="89"/>
      <c r="M60" s="82">
        <f t="shared" si="5"/>
        <v>0.59722222222222177</v>
      </c>
      <c r="N60" s="83" t="s">
        <v>1</v>
      </c>
      <c r="O60" s="85">
        <f t="shared" si="6"/>
        <v>0.60069444444444398</v>
      </c>
      <c r="P60" s="86"/>
      <c r="Q60" s="89"/>
    </row>
    <row r="61" spans="2:17" x14ac:dyDescent="0.45">
      <c r="B61" s="231"/>
      <c r="C61" s="82">
        <f t="shared" si="1"/>
        <v>0.60069444444444398</v>
      </c>
      <c r="D61" s="83" t="s">
        <v>1</v>
      </c>
      <c r="E61" s="84">
        <f t="shared" si="2"/>
        <v>0.60416666666666619</v>
      </c>
      <c r="F61" s="89"/>
      <c r="H61" s="82">
        <f t="shared" si="3"/>
        <v>0.60069444444444398</v>
      </c>
      <c r="I61" s="83" t="s">
        <v>1</v>
      </c>
      <c r="J61" s="84">
        <f t="shared" si="4"/>
        <v>0.60416666666666619</v>
      </c>
      <c r="K61" s="89"/>
      <c r="M61" s="82">
        <f t="shared" si="5"/>
        <v>0.60069444444444398</v>
      </c>
      <c r="N61" s="83" t="s">
        <v>1</v>
      </c>
      <c r="O61" s="85">
        <f t="shared" si="6"/>
        <v>0.60416666666666619</v>
      </c>
      <c r="P61" s="86"/>
      <c r="Q61" s="89"/>
    </row>
    <row r="62" spans="2:17" x14ac:dyDescent="0.45">
      <c r="B62" s="231"/>
      <c r="C62" s="82">
        <f t="shared" si="1"/>
        <v>0.60416666666666619</v>
      </c>
      <c r="D62" s="83" t="s">
        <v>1</v>
      </c>
      <c r="E62" s="84">
        <f t="shared" si="2"/>
        <v>0.6076388888888884</v>
      </c>
      <c r="F62" s="89"/>
      <c r="H62" s="82">
        <f t="shared" si="3"/>
        <v>0.60416666666666619</v>
      </c>
      <c r="I62" s="83" t="s">
        <v>1</v>
      </c>
      <c r="J62" s="84">
        <f t="shared" si="4"/>
        <v>0.6076388888888884</v>
      </c>
      <c r="K62" s="89"/>
      <c r="M62" s="82">
        <f t="shared" si="5"/>
        <v>0.60416666666666619</v>
      </c>
      <c r="N62" s="83" t="s">
        <v>1</v>
      </c>
      <c r="O62" s="85">
        <f t="shared" si="6"/>
        <v>0.6076388888888884</v>
      </c>
      <c r="P62" s="86"/>
      <c r="Q62" s="89"/>
    </row>
    <row r="63" spans="2:17" x14ac:dyDescent="0.45">
      <c r="B63" s="231"/>
      <c r="C63" s="82">
        <f t="shared" si="1"/>
        <v>0.6076388888888884</v>
      </c>
      <c r="D63" s="83" t="s">
        <v>1</v>
      </c>
      <c r="E63" s="84">
        <f t="shared" si="2"/>
        <v>0.61111111111111061</v>
      </c>
      <c r="F63" s="89"/>
      <c r="H63" s="82">
        <f t="shared" si="3"/>
        <v>0.6076388888888884</v>
      </c>
      <c r="I63" s="83" t="s">
        <v>1</v>
      </c>
      <c r="J63" s="84">
        <f t="shared" si="4"/>
        <v>0.61111111111111061</v>
      </c>
      <c r="K63" s="89"/>
      <c r="M63" s="82">
        <f t="shared" si="5"/>
        <v>0.6076388888888884</v>
      </c>
      <c r="N63" s="83" t="s">
        <v>1</v>
      </c>
      <c r="O63" s="85">
        <f t="shared" si="6"/>
        <v>0.61111111111111061</v>
      </c>
      <c r="P63" s="86"/>
      <c r="Q63" s="89"/>
    </row>
    <row r="64" spans="2:17" x14ac:dyDescent="0.45">
      <c r="B64" s="231"/>
      <c r="C64" s="82">
        <f t="shared" si="1"/>
        <v>0.61111111111111061</v>
      </c>
      <c r="D64" s="83" t="s">
        <v>1</v>
      </c>
      <c r="E64" s="84">
        <f t="shared" si="2"/>
        <v>0.61458333333333282</v>
      </c>
      <c r="F64" s="89"/>
      <c r="H64" s="82">
        <f t="shared" si="3"/>
        <v>0.61111111111111061</v>
      </c>
      <c r="I64" s="83" t="s">
        <v>1</v>
      </c>
      <c r="J64" s="84">
        <f t="shared" si="4"/>
        <v>0.61458333333333282</v>
      </c>
      <c r="K64" s="89"/>
      <c r="M64" s="82">
        <f t="shared" si="5"/>
        <v>0.61111111111111061</v>
      </c>
      <c r="N64" s="83" t="s">
        <v>1</v>
      </c>
      <c r="O64" s="85">
        <f t="shared" si="6"/>
        <v>0.61458333333333282</v>
      </c>
      <c r="P64" s="86"/>
      <c r="Q64" s="89"/>
    </row>
    <row r="65" spans="2:17" x14ac:dyDescent="0.45">
      <c r="B65" s="231"/>
      <c r="C65" s="82">
        <f t="shared" si="1"/>
        <v>0.61458333333333282</v>
      </c>
      <c r="D65" s="83" t="s">
        <v>1</v>
      </c>
      <c r="E65" s="84">
        <f t="shared" si="2"/>
        <v>0.61805555555555503</v>
      </c>
      <c r="F65" s="89"/>
      <c r="H65" s="82">
        <f t="shared" si="3"/>
        <v>0.61458333333333282</v>
      </c>
      <c r="I65" s="83" t="s">
        <v>1</v>
      </c>
      <c r="J65" s="84">
        <f t="shared" si="4"/>
        <v>0.61805555555555503</v>
      </c>
      <c r="K65" s="89"/>
      <c r="M65" s="82">
        <f t="shared" si="5"/>
        <v>0.61458333333333282</v>
      </c>
      <c r="N65" s="83" t="s">
        <v>1</v>
      </c>
      <c r="O65" s="85">
        <f t="shared" si="6"/>
        <v>0.61805555555555503</v>
      </c>
      <c r="P65" s="86"/>
      <c r="Q65" s="89"/>
    </row>
    <row r="66" spans="2:17" x14ac:dyDescent="0.45">
      <c r="B66" s="231"/>
      <c r="C66" s="82">
        <f t="shared" si="1"/>
        <v>0.61805555555555503</v>
      </c>
      <c r="D66" s="83" t="s">
        <v>1</v>
      </c>
      <c r="E66" s="84">
        <f t="shared" si="2"/>
        <v>0.62152777777777724</v>
      </c>
      <c r="F66" s="89"/>
      <c r="H66" s="82">
        <f t="shared" si="3"/>
        <v>0.61805555555555503</v>
      </c>
      <c r="I66" s="83" t="s">
        <v>1</v>
      </c>
      <c r="J66" s="84">
        <f t="shared" si="4"/>
        <v>0.62152777777777724</v>
      </c>
      <c r="K66" s="89"/>
      <c r="M66" s="82">
        <f t="shared" si="5"/>
        <v>0.61805555555555503</v>
      </c>
      <c r="N66" s="83" t="s">
        <v>1</v>
      </c>
      <c r="O66" s="85">
        <f t="shared" si="6"/>
        <v>0.62152777777777724</v>
      </c>
      <c r="P66" s="86"/>
      <c r="Q66" s="89"/>
    </row>
    <row r="67" spans="2:17" x14ac:dyDescent="0.45">
      <c r="B67" s="231"/>
      <c r="C67" s="90">
        <f t="shared" si="1"/>
        <v>0.62152777777777724</v>
      </c>
      <c r="D67" s="91" t="s">
        <v>1</v>
      </c>
      <c r="E67" s="92">
        <f t="shared" si="2"/>
        <v>0.62499999999999944</v>
      </c>
      <c r="F67" s="93"/>
      <c r="H67" s="90">
        <f t="shared" si="3"/>
        <v>0.62152777777777724</v>
      </c>
      <c r="I67" s="91" t="s">
        <v>1</v>
      </c>
      <c r="J67" s="92">
        <f t="shared" si="4"/>
        <v>0.62499999999999944</v>
      </c>
      <c r="K67" s="93"/>
      <c r="M67" s="90">
        <f t="shared" si="5"/>
        <v>0.62152777777777724</v>
      </c>
      <c r="N67" s="91" t="s">
        <v>1</v>
      </c>
      <c r="O67" s="94">
        <f t="shared" si="6"/>
        <v>0.62499999999999944</v>
      </c>
      <c r="P67" s="95"/>
      <c r="Q67" s="93"/>
    </row>
  </sheetData>
  <mergeCells count="21">
    <mergeCell ref="Q20:Q31"/>
    <mergeCell ref="B32:B6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065AF-8BC2-488C-B410-DB7980772DD6}">
  <dimension ref="B2:Q68"/>
  <sheetViews>
    <sheetView showGridLines="0" view="pageBreakPreview" zoomScale="70" zoomScaleNormal="85" zoomScaleSheetLayoutView="70" workbookViewId="0"/>
  </sheetViews>
  <sheetFormatPr defaultColWidth="8.59765625" defaultRowHeight="18" x14ac:dyDescent="0.45"/>
  <cols>
    <col min="1" max="1" width="2.19921875" style="26" customWidth="1"/>
    <col min="2" max="2" width="3.5" style="26" customWidth="1"/>
    <col min="3" max="4" width="8.59765625" style="26" customWidth="1"/>
    <col min="5" max="17" width="8.59765625" style="26"/>
    <col min="18" max="18" width="8.59765625" style="26" customWidth="1"/>
    <col min="19" max="16384" width="8.59765625" style="26"/>
  </cols>
  <sheetData>
    <row r="2" spans="2:7" x14ac:dyDescent="0.45">
      <c r="B2" s="26" t="s">
        <v>36</v>
      </c>
    </row>
    <row r="3" spans="2:7" ht="21.6" x14ac:dyDescent="0.45">
      <c r="B3" s="145" t="s">
        <v>73</v>
      </c>
    </row>
    <row r="5" spans="2:7" x14ac:dyDescent="0.45">
      <c r="B5" s="184" t="s">
        <v>0</v>
      </c>
      <c r="C5" s="185"/>
      <c r="D5" s="186"/>
      <c r="E5" s="187"/>
      <c r="F5" s="187"/>
      <c r="G5" s="187"/>
    </row>
    <row r="6" spans="2:7" x14ac:dyDescent="0.45">
      <c r="B6" s="184" t="s">
        <v>3</v>
      </c>
      <c r="C6" s="185"/>
      <c r="D6" s="186"/>
      <c r="E6" s="187"/>
      <c r="F6" s="187"/>
      <c r="G6" s="187"/>
    </row>
    <row r="7" spans="2:7" x14ac:dyDescent="0.45">
      <c r="B7" s="178" t="s">
        <v>26</v>
      </c>
      <c r="C7" s="179"/>
      <c r="D7" s="180"/>
      <c r="E7" s="187"/>
      <c r="F7" s="187"/>
      <c r="G7" s="187"/>
    </row>
    <row r="8" spans="2:7" x14ac:dyDescent="0.45">
      <c r="B8" s="178" t="s">
        <v>5</v>
      </c>
      <c r="C8" s="179"/>
      <c r="D8" s="180"/>
      <c r="E8" s="181"/>
      <c r="F8" s="182"/>
      <c r="G8" s="183"/>
    </row>
    <row r="9" spans="2:7" x14ac:dyDescent="0.45">
      <c r="B9" s="184" t="s">
        <v>7</v>
      </c>
      <c r="C9" s="185"/>
      <c r="D9" s="186"/>
      <c r="E9" s="69"/>
      <c r="F9" s="68" t="s">
        <v>1</v>
      </c>
      <c r="G9" s="25">
        <f>E9+TIME(4,0,0)</f>
        <v>0.16666666666666666</v>
      </c>
    </row>
    <row r="10" spans="2:7" x14ac:dyDescent="0.45">
      <c r="B10" s="184" t="s">
        <v>37</v>
      </c>
      <c r="C10" s="185"/>
      <c r="D10" s="186"/>
      <c r="E10" s="187"/>
      <c r="F10" s="187"/>
      <c r="G10" s="187"/>
    </row>
    <row r="11" spans="2:7" x14ac:dyDescent="0.45">
      <c r="B11" s="184" t="s">
        <v>38</v>
      </c>
      <c r="C11" s="185"/>
      <c r="D11" s="186"/>
      <c r="E11" s="187"/>
      <c r="F11" s="187"/>
      <c r="G11" s="187"/>
    </row>
    <row r="12" spans="2:7" x14ac:dyDescent="0.45">
      <c r="B12" s="200" t="s">
        <v>39</v>
      </c>
      <c r="C12" s="200"/>
      <c r="D12" s="200"/>
      <c r="E12" s="187"/>
      <c r="F12" s="187"/>
      <c r="G12" s="187"/>
    </row>
    <row r="13" spans="2:7" x14ac:dyDescent="0.45">
      <c r="B13" s="71" t="s">
        <v>10</v>
      </c>
      <c r="C13" s="72"/>
      <c r="D13" s="72"/>
      <c r="E13" s="110"/>
      <c r="F13" s="110"/>
      <c r="G13" s="110"/>
    </row>
    <row r="14" spans="2:7" x14ac:dyDescent="0.45">
      <c r="B14" s="26" t="s">
        <v>40</v>
      </c>
      <c r="C14" s="72"/>
      <c r="D14" s="72"/>
    </row>
    <row r="15" spans="2:7" x14ac:dyDescent="0.45">
      <c r="B15" s="39" t="s">
        <v>12</v>
      </c>
      <c r="C15" s="72"/>
      <c r="D15" s="72"/>
    </row>
    <row r="16" spans="2:7" x14ac:dyDescent="0.45">
      <c r="B16" s="39"/>
      <c r="C16" s="72"/>
      <c r="D16" s="72"/>
    </row>
    <row r="18" spans="2:17" x14ac:dyDescent="0.45">
      <c r="B18" s="26" t="s">
        <v>28</v>
      </c>
      <c r="H18" s="26" t="s">
        <v>29</v>
      </c>
      <c r="M18" s="26" t="s">
        <v>30</v>
      </c>
    </row>
    <row r="19" spans="2:17" ht="54" x14ac:dyDescent="0.45">
      <c r="B19" s="200" t="s">
        <v>2</v>
      </c>
      <c r="C19" s="200"/>
      <c r="D19" s="200"/>
      <c r="E19" s="200"/>
      <c r="F19" s="73" t="s">
        <v>31</v>
      </c>
      <c r="G19" s="72"/>
      <c r="H19" s="184" t="s">
        <v>2</v>
      </c>
      <c r="I19" s="185"/>
      <c r="J19" s="186"/>
      <c r="K19" s="73" t="s">
        <v>32</v>
      </c>
      <c r="L19" s="72"/>
      <c r="M19" s="184" t="s">
        <v>2</v>
      </c>
      <c r="N19" s="185"/>
      <c r="O19" s="186"/>
      <c r="P19" s="74" t="s">
        <v>33</v>
      </c>
      <c r="Q19" s="29" t="s">
        <v>34</v>
      </c>
    </row>
    <row r="20" spans="2:17" s="72" customFormat="1" x14ac:dyDescent="0.45">
      <c r="B20" s="204" t="s">
        <v>8</v>
      </c>
      <c r="C20" s="75">
        <f>E9</f>
        <v>0</v>
      </c>
      <c r="D20" s="76" t="s">
        <v>1</v>
      </c>
      <c r="E20" s="77">
        <f>C20+TIME(0,5,0)</f>
        <v>3.472222222222222E-3</v>
      </c>
      <c r="F20" s="78"/>
      <c r="G20" s="79"/>
      <c r="H20" s="75">
        <f>C20</f>
        <v>0</v>
      </c>
      <c r="I20" s="76" t="s">
        <v>1</v>
      </c>
      <c r="J20" s="77">
        <f>H20+TIME(0,5,0)</f>
        <v>3.472222222222222E-3</v>
      </c>
      <c r="K20" s="78"/>
      <c r="L20" s="79"/>
      <c r="M20" s="75">
        <f>H20</f>
        <v>0</v>
      </c>
      <c r="N20" s="76" t="s">
        <v>1</v>
      </c>
      <c r="O20" s="80">
        <f>M20+TIME(0,5,0)</f>
        <v>3.472222222222222E-3</v>
      </c>
      <c r="P20" s="111">
        <f>F20-K20</f>
        <v>0</v>
      </c>
      <c r="Q20" s="228" t="s">
        <v>15</v>
      </c>
    </row>
    <row r="21" spans="2:17" s="72" customFormat="1" x14ac:dyDescent="0.45">
      <c r="B21" s="205"/>
      <c r="C21" s="82">
        <f>E20</f>
        <v>3.472222222222222E-3</v>
      </c>
      <c r="D21" s="83" t="s">
        <v>1</v>
      </c>
      <c r="E21" s="84">
        <f>C21+TIME(0,5,0)</f>
        <v>6.9444444444444441E-3</v>
      </c>
      <c r="F21" s="112"/>
      <c r="H21" s="82">
        <f>J20</f>
        <v>3.472222222222222E-3</v>
      </c>
      <c r="I21" s="83" t="s">
        <v>1</v>
      </c>
      <c r="J21" s="84">
        <f>H21+TIME(0,5,0)</f>
        <v>6.9444444444444441E-3</v>
      </c>
      <c r="K21" s="112"/>
      <c r="M21" s="82">
        <f>O20</f>
        <v>3.472222222222222E-3</v>
      </c>
      <c r="N21" s="83" t="s">
        <v>1</v>
      </c>
      <c r="O21" s="85">
        <f>M21+TIME(0,5,0)</f>
        <v>6.9444444444444441E-3</v>
      </c>
      <c r="P21" s="113">
        <f t="shared" ref="P21:P67" si="0">F21-K21</f>
        <v>0</v>
      </c>
      <c r="Q21" s="229"/>
    </row>
    <row r="22" spans="2:17" s="72" customFormat="1" x14ac:dyDescent="0.45">
      <c r="B22" s="205"/>
      <c r="C22" s="82">
        <f t="shared" ref="C22:C67" si="1">E21</f>
        <v>6.9444444444444441E-3</v>
      </c>
      <c r="D22" s="83" t="s">
        <v>1</v>
      </c>
      <c r="E22" s="84">
        <f t="shared" ref="E22:E67" si="2">C22+TIME(0,5,0)</f>
        <v>1.0416666666666666E-2</v>
      </c>
      <c r="F22" s="87"/>
      <c r="G22" s="79"/>
      <c r="H22" s="82">
        <f t="shared" ref="H22:H67" si="3">J21</f>
        <v>6.9444444444444441E-3</v>
      </c>
      <c r="I22" s="83" t="s">
        <v>1</v>
      </c>
      <c r="J22" s="84">
        <f t="shared" ref="J22:J67" si="4">H22+TIME(0,5,0)</f>
        <v>1.0416666666666666E-2</v>
      </c>
      <c r="K22" s="87"/>
      <c r="L22" s="79"/>
      <c r="M22" s="82">
        <f t="shared" ref="M22:M67" si="5">O21</f>
        <v>6.9444444444444441E-3</v>
      </c>
      <c r="N22" s="83" t="s">
        <v>1</v>
      </c>
      <c r="O22" s="85">
        <f t="shared" ref="O22:O67" si="6">M22+TIME(0,5,0)</f>
        <v>1.0416666666666666E-2</v>
      </c>
      <c r="P22" s="114">
        <f t="shared" si="0"/>
        <v>0</v>
      </c>
      <c r="Q22" s="229"/>
    </row>
    <row r="23" spans="2:17" x14ac:dyDescent="0.45">
      <c r="B23" s="205"/>
      <c r="C23" s="82">
        <f t="shared" si="1"/>
        <v>1.0416666666666666E-2</v>
      </c>
      <c r="D23" s="83" t="s">
        <v>1</v>
      </c>
      <c r="E23" s="84">
        <f t="shared" si="2"/>
        <v>1.3888888888888888E-2</v>
      </c>
      <c r="F23" s="87"/>
      <c r="H23" s="82">
        <f t="shared" si="3"/>
        <v>1.0416666666666666E-2</v>
      </c>
      <c r="I23" s="83" t="s">
        <v>1</v>
      </c>
      <c r="J23" s="84">
        <f t="shared" si="4"/>
        <v>1.3888888888888888E-2</v>
      </c>
      <c r="K23" s="87"/>
      <c r="M23" s="82">
        <f t="shared" si="5"/>
        <v>1.0416666666666666E-2</v>
      </c>
      <c r="N23" s="83" t="s">
        <v>1</v>
      </c>
      <c r="O23" s="85">
        <f t="shared" si="6"/>
        <v>1.3888888888888888E-2</v>
      </c>
      <c r="P23" s="114">
        <f t="shared" si="0"/>
        <v>0</v>
      </c>
      <c r="Q23" s="229"/>
    </row>
    <row r="24" spans="2:17" x14ac:dyDescent="0.45">
      <c r="B24" s="205"/>
      <c r="C24" s="82">
        <f t="shared" si="1"/>
        <v>1.3888888888888888E-2</v>
      </c>
      <c r="D24" s="83" t="s">
        <v>1</v>
      </c>
      <c r="E24" s="84">
        <f t="shared" si="2"/>
        <v>1.7361111111111112E-2</v>
      </c>
      <c r="F24" s="87"/>
      <c r="H24" s="82">
        <f t="shared" si="3"/>
        <v>1.3888888888888888E-2</v>
      </c>
      <c r="I24" s="83" t="s">
        <v>1</v>
      </c>
      <c r="J24" s="84">
        <f t="shared" si="4"/>
        <v>1.7361111111111112E-2</v>
      </c>
      <c r="K24" s="87"/>
      <c r="M24" s="82">
        <f t="shared" si="5"/>
        <v>1.3888888888888888E-2</v>
      </c>
      <c r="N24" s="83" t="s">
        <v>1</v>
      </c>
      <c r="O24" s="85">
        <f t="shared" si="6"/>
        <v>1.7361111111111112E-2</v>
      </c>
      <c r="P24" s="114">
        <f t="shared" si="0"/>
        <v>0</v>
      </c>
      <c r="Q24" s="229"/>
    </row>
    <row r="25" spans="2:17" x14ac:dyDescent="0.45">
      <c r="B25" s="205"/>
      <c r="C25" s="82">
        <f t="shared" si="1"/>
        <v>1.7361111111111112E-2</v>
      </c>
      <c r="D25" s="83" t="s">
        <v>1</v>
      </c>
      <c r="E25" s="84">
        <f t="shared" si="2"/>
        <v>2.0833333333333336E-2</v>
      </c>
      <c r="F25" s="89"/>
      <c r="H25" s="82">
        <f t="shared" si="3"/>
        <v>1.7361111111111112E-2</v>
      </c>
      <c r="I25" s="83" t="s">
        <v>1</v>
      </c>
      <c r="J25" s="84">
        <f t="shared" si="4"/>
        <v>2.0833333333333336E-2</v>
      </c>
      <c r="K25" s="89"/>
      <c r="M25" s="82">
        <f t="shared" si="5"/>
        <v>1.7361111111111112E-2</v>
      </c>
      <c r="N25" s="83" t="s">
        <v>1</v>
      </c>
      <c r="O25" s="85">
        <f t="shared" si="6"/>
        <v>2.0833333333333336E-2</v>
      </c>
      <c r="P25" s="113">
        <f t="shared" si="0"/>
        <v>0</v>
      </c>
      <c r="Q25" s="229"/>
    </row>
    <row r="26" spans="2:17" x14ac:dyDescent="0.45">
      <c r="B26" s="205"/>
      <c r="C26" s="82">
        <f t="shared" si="1"/>
        <v>2.0833333333333336E-2</v>
      </c>
      <c r="D26" s="83" t="s">
        <v>1</v>
      </c>
      <c r="E26" s="84">
        <f t="shared" si="2"/>
        <v>2.4305555555555559E-2</v>
      </c>
      <c r="F26" s="89"/>
      <c r="H26" s="82">
        <f t="shared" si="3"/>
        <v>2.0833333333333336E-2</v>
      </c>
      <c r="I26" s="83" t="s">
        <v>1</v>
      </c>
      <c r="J26" s="84">
        <f t="shared" si="4"/>
        <v>2.4305555555555559E-2</v>
      </c>
      <c r="K26" s="89"/>
      <c r="M26" s="82">
        <f t="shared" si="5"/>
        <v>2.0833333333333336E-2</v>
      </c>
      <c r="N26" s="83" t="s">
        <v>1</v>
      </c>
      <c r="O26" s="85">
        <f t="shared" si="6"/>
        <v>2.4305555555555559E-2</v>
      </c>
      <c r="P26" s="113">
        <f t="shared" si="0"/>
        <v>0</v>
      </c>
      <c r="Q26" s="229"/>
    </row>
    <row r="27" spans="2:17" x14ac:dyDescent="0.45">
      <c r="B27" s="205"/>
      <c r="C27" s="82">
        <f t="shared" si="1"/>
        <v>2.4305555555555559E-2</v>
      </c>
      <c r="D27" s="83" t="s">
        <v>1</v>
      </c>
      <c r="E27" s="84">
        <f t="shared" si="2"/>
        <v>2.7777777777777783E-2</v>
      </c>
      <c r="F27" s="89"/>
      <c r="H27" s="82">
        <f t="shared" si="3"/>
        <v>2.4305555555555559E-2</v>
      </c>
      <c r="I27" s="83" t="s">
        <v>1</v>
      </c>
      <c r="J27" s="84">
        <f t="shared" si="4"/>
        <v>2.7777777777777783E-2</v>
      </c>
      <c r="K27" s="89"/>
      <c r="M27" s="82">
        <f t="shared" si="5"/>
        <v>2.4305555555555559E-2</v>
      </c>
      <c r="N27" s="83" t="s">
        <v>1</v>
      </c>
      <c r="O27" s="85">
        <f t="shared" si="6"/>
        <v>2.7777777777777783E-2</v>
      </c>
      <c r="P27" s="113">
        <f t="shared" si="0"/>
        <v>0</v>
      </c>
      <c r="Q27" s="229"/>
    </row>
    <row r="28" spans="2:17" x14ac:dyDescent="0.45">
      <c r="B28" s="205"/>
      <c r="C28" s="82">
        <f t="shared" si="1"/>
        <v>2.7777777777777783E-2</v>
      </c>
      <c r="D28" s="83" t="s">
        <v>1</v>
      </c>
      <c r="E28" s="84">
        <f t="shared" si="2"/>
        <v>3.1250000000000007E-2</v>
      </c>
      <c r="F28" s="89"/>
      <c r="H28" s="82">
        <f t="shared" si="3"/>
        <v>2.7777777777777783E-2</v>
      </c>
      <c r="I28" s="83" t="s">
        <v>1</v>
      </c>
      <c r="J28" s="84">
        <f t="shared" si="4"/>
        <v>3.1250000000000007E-2</v>
      </c>
      <c r="K28" s="89"/>
      <c r="M28" s="82">
        <f t="shared" si="5"/>
        <v>2.7777777777777783E-2</v>
      </c>
      <c r="N28" s="83" t="s">
        <v>1</v>
      </c>
      <c r="O28" s="85">
        <f t="shared" si="6"/>
        <v>3.1250000000000007E-2</v>
      </c>
      <c r="P28" s="113">
        <f t="shared" si="0"/>
        <v>0</v>
      </c>
      <c r="Q28" s="229"/>
    </row>
    <row r="29" spans="2:17" x14ac:dyDescent="0.45">
      <c r="B29" s="205"/>
      <c r="C29" s="82">
        <f t="shared" si="1"/>
        <v>3.1250000000000007E-2</v>
      </c>
      <c r="D29" s="83" t="s">
        <v>1</v>
      </c>
      <c r="E29" s="84">
        <f t="shared" si="2"/>
        <v>3.4722222222222231E-2</v>
      </c>
      <c r="F29" s="89"/>
      <c r="H29" s="82">
        <f t="shared" si="3"/>
        <v>3.1250000000000007E-2</v>
      </c>
      <c r="I29" s="83" t="s">
        <v>1</v>
      </c>
      <c r="J29" s="84">
        <f t="shared" si="4"/>
        <v>3.4722222222222231E-2</v>
      </c>
      <c r="K29" s="89"/>
      <c r="M29" s="82">
        <f t="shared" si="5"/>
        <v>3.1250000000000007E-2</v>
      </c>
      <c r="N29" s="83" t="s">
        <v>1</v>
      </c>
      <c r="O29" s="85">
        <f t="shared" si="6"/>
        <v>3.4722222222222231E-2</v>
      </c>
      <c r="P29" s="113">
        <f t="shared" si="0"/>
        <v>0</v>
      </c>
      <c r="Q29" s="229"/>
    </row>
    <row r="30" spans="2:17" x14ac:dyDescent="0.45">
      <c r="B30" s="205"/>
      <c r="C30" s="82">
        <f t="shared" si="1"/>
        <v>3.4722222222222231E-2</v>
      </c>
      <c r="D30" s="83" t="s">
        <v>1</v>
      </c>
      <c r="E30" s="84">
        <f t="shared" si="2"/>
        <v>3.8194444444444454E-2</v>
      </c>
      <c r="F30" s="89"/>
      <c r="H30" s="82">
        <f t="shared" si="3"/>
        <v>3.4722222222222231E-2</v>
      </c>
      <c r="I30" s="83" t="s">
        <v>1</v>
      </c>
      <c r="J30" s="84">
        <f t="shared" si="4"/>
        <v>3.8194444444444454E-2</v>
      </c>
      <c r="K30" s="89"/>
      <c r="M30" s="82">
        <f t="shared" si="5"/>
        <v>3.4722222222222231E-2</v>
      </c>
      <c r="N30" s="83" t="s">
        <v>1</v>
      </c>
      <c r="O30" s="85">
        <f t="shared" si="6"/>
        <v>3.8194444444444454E-2</v>
      </c>
      <c r="P30" s="113">
        <f t="shared" si="0"/>
        <v>0</v>
      </c>
      <c r="Q30" s="229"/>
    </row>
    <row r="31" spans="2:17" x14ac:dyDescent="0.45">
      <c r="B31" s="206"/>
      <c r="C31" s="90">
        <f t="shared" si="1"/>
        <v>3.8194444444444454E-2</v>
      </c>
      <c r="D31" s="91" t="s">
        <v>1</v>
      </c>
      <c r="E31" s="92">
        <f t="shared" si="2"/>
        <v>4.1666666666666678E-2</v>
      </c>
      <c r="F31" s="93"/>
      <c r="H31" s="90">
        <f t="shared" si="3"/>
        <v>3.8194444444444454E-2</v>
      </c>
      <c r="I31" s="91" t="s">
        <v>1</v>
      </c>
      <c r="J31" s="92">
        <f t="shared" si="4"/>
        <v>4.1666666666666678E-2</v>
      </c>
      <c r="K31" s="93"/>
      <c r="M31" s="90">
        <f t="shared" si="5"/>
        <v>3.8194444444444454E-2</v>
      </c>
      <c r="N31" s="91" t="s">
        <v>1</v>
      </c>
      <c r="O31" s="94">
        <f t="shared" si="6"/>
        <v>4.1666666666666678E-2</v>
      </c>
      <c r="P31" s="115">
        <f t="shared" si="0"/>
        <v>0</v>
      </c>
      <c r="Q31" s="230"/>
    </row>
    <row r="32" spans="2:17" x14ac:dyDescent="0.45">
      <c r="B32" s="231" t="s">
        <v>9</v>
      </c>
      <c r="C32" s="96">
        <f t="shared" si="1"/>
        <v>4.1666666666666678E-2</v>
      </c>
      <c r="D32" s="97" t="s">
        <v>1</v>
      </c>
      <c r="E32" s="98">
        <f t="shared" si="2"/>
        <v>4.5138888888888902E-2</v>
      </c>
      <c r="F32" s="78"/>
      <c r="H32" s="96">
        <f t="shared" si="3"/>
        <v>4.1666666666666678E-2</v>
      </c>
      <c r="I32" s="97" t="s">
        <v>1</v>
      </c>
      <c r="J32" s="98">
        <f t="shared" si="4"/>
        <v>4.5138888888888902E-2</v>
      </c>
      <c r="K32" s="78"/>
      <c r="M32" s="96">
        <f t="shared" si="5"/>
        <v>4.1666666666666678E-2</v>
      </c>
      <c r="N32" s="97" t="s">
        <v>1</v>
      </c>
      <c r="O32" s="99">
        <f t="shared" si="6"/>
        <v>4.5138888888888902E-2</v>
      </c>
      <c r="P32" s="81">
        <f t="shared" si="0"/>
        <v>0</v>
      </c>
      <c r="Q32" s="78"/>
    </row>
    <row r="33" spans="2:17" x14ac:dyDescent="0.45">
      <c r="B33" s="231"/>
      <c r="C33" s="82">
        <f t="shared" si="1"/>
        <v>4.5138888888888902E-2</v>
      </c>
      <c r="D33" s="83" t="s">
        <v>1</v>
      </c>
      <c r="E33" s="84">
        <f t="shared" si="2"/>
        <v>4.8611111111111126E-2</v>
      </c>
      <c r="F33" s="112"/>
      <c r="H33" s="82">
        <f t="shared" si="3"/>
        <v>4.5138888888888902E-2</v>
      </c>
      <c r="I33" s="83" t="s">
        <v>1</v>
      </c>
      <c r="J33" s="84">
        <f t="shared" si="4"/>
        <v>4.8611111111111126E-2</v>
      </c>
      <c r="K33" s="112"/>
      <c r="M33" s="82">
        <f t="shared" si="5"/>
        <v>4.5138888888888902E-2</v>
      </c>
      <c r="N33" s="83" t="s">
        <v>1</v>
      </c>
      <c r="O33" s="85">
        <f t="shared" si="6"/>
        <v>4.8611111111111126E-2</v>
      </c>
      <c r="P33" s="86">
        <f t="shared" si="0"/>
        <v>0</v>
      </c>
      <c r="Q33" s="112"/>
    </row>
    <row r="34" spans="2:17" x14ac:dyDescent="0.45">
      <c r="B34" s="231"/>
      <c r="C34" s="82">
        <f t="shared" si="1"/>
        <v>4.8611111111111126E-2</v>
      </c>
      <c r="D34" s="83" t="s">
        <v>1</v>
      </c>
      <c r="E34" s="84">
        <f t="shared" si="2"/>
        <v>5.208333333333335E-2</v>
      </c>
      <c r="F34" s="87"/>
      <c r="H34" s="82">
        <f t="shared" si="3"/>
        <v>4.8611111111111126E-2</v>
      </c>
      <c r="I34" s="83" t="s">
        <v>1</v>
      </c>
      <c r="J34" s="84">
        <f t="shared" si="4"/>
        <v>5.208333333333335E-2</v>
      </c>
      <c r="K34" s="87"/>
      <c r="M34" s="82">
        <f t="shared" si="5"/>
        <v>4.8611111111111126E-2</v>
      </c>
      <c r="N34" s="83" t="s">
        <v>1</v>
      </c>
      <c r="O34" s="85">
        <f t="shared" si="6"/>
        <v>5.208333333333335E-2</v>
      </c>
      <c r="P34" s="88">
        <f t="shared" si="0"/>
        <v>0</v>
      </c>
      <c r="Q34" s="87"/>
    </row>
    <row r="35" spans="2:17" x14ac:dyDescent="0.45">
      <c r="B35" s="231"/>
      <c r="C35" s="82">
        <f t="shared" si="1"/>
        <v>5.208333333333335E-2</v>
      </c>
      <c r="D35" s="83" t="s">
        <v>1</v>
      </c>
      <c r="E35" s="84">
        <f t="shared" si="2"/>
        <v>5.5555555555555573E-2</v>
      </c>
      <c r="F35" s="87"/>
      <c r="H35" s="82">
        <f t="shared" si="3"/>
        <v>5.208333333333335E-2</v>
      </c>
      <c r="I35" s="83" t="s">
        <v>1</v>
      </c>
      <c r="J35" s="84">
        <f t="shared" si="4"/>
        <v>5.5555555555555573E-2</v>
      </c>
      <c r="K35" s="87"/>
      <c r="M35" s="82">
        <f t="shared" si="5"/>
        <v>5.208333333333335E-2</v>
      </c>
      <c r="N35" s="83" t="s">
        <v>1</v>
      </c>
      <c r="O35" s="85">
        <f t="shared" si="6"/>
        <v>5.5555555555555573E-2</v>
      </c>
      <c r="P35" s="88">
        <f t="shared" si="0"/>
        <v>0</v>
      </c>
      <c r="Q35" s="87"/>
    </row>
    <row r="36" spans="2:17" x14ac:dyDescent="0.45">
      <c r="B36" s="231"/>
      <c r="C36" s="82">
        <f t="shared" si="1"/>
        <v>5.5555555555555573E-2</v>
      </c>
      <c r="D36" s="83" t="s">
        <v>1</v>
      </c>
      <c r="E36" s="84">
        <f t="shared" si="2"/>
        <v>5.9027777777777797E-2</v>
      </c>
      <c r="F36" s="87"/>
      <c r="H36" s="82">
        <f t="shared" si="3"/>
        <v>5.5555555555555573E-2</v>
      </c>
      <c r="I36" s="83" t="s">
        <v>1</v>
      </c>
      <c r="J36" s="84">
        <f t="shared" si="4"/>
        <v>5.9027777777777797E-2</v>
      </c>
      <c r="K36" s="87"/>
      <c r="M36" s="82">
        <f t="shared" si="5"/>
        <v>5.5555555555555573E-2</v>
      </c>
      <c r="N36" s="83" t="s">
        <v>1</v>
      </c>
      <c r="O36" s="85">
        <f t="shared" si="6"/>
        <v>5.9027777777777797E-2</v>
      </c>
      <c r="P36" s="88">
        <f t="shared" si="0"/>
        <v>0</v>
      </c>
      <c r="Q36" s="87"/>
    </row>
    <row r="37" spans="2:17" x14ac:dyDescent="0.45">
      <c r="B37" s="231"/>
      <c r="C37" s="82">
        <f t="shared" si="1"/>
        <v>5.9027777777777797E-2</v>
      </c>
      <c r="D37" s="83" t="s">
        <v>1</v>
      </c>
      <c r="E37" s="84">
        <f t="shared" si="2"/>
        <v>6.2500000000000014E-2</v>
      </c>
      <c r="F37" s="89"/>
      <c r="H37" s="82">
        <f t="shared" si="3"/>
        <v>5.9027777777777797E-2</v>
      </c>
      <c r="I37" s="83" t="s">
        <v>1</v>
      </c>
      <c r="J37" s="84">
        <f t="shared" si="4"/>
        <v>6.2500000000000014E-2</v>
      </c>
      <c r="K37" s="89"/>
      <c r="M37" s="82">
        <f t="shared" si="5"/>
        <v>5.9027777777777797E-2</v>
      </c>
      <c r="N37" s="83" t="s">
        <v>1</v>
      </c>
      <c r="O37" s="85">
        <f t="shared" si="6"/>
        <v>6.2500000000000014E-2</v>
      </c>
      <c r="P37" s="86">
        <f t="shared" si="0"/>
        <v>0</v>
      </c>
      <c r="Q37" s="89"/>
    </row>
    <row r="38" spans="2:17" x14ac:dyDescent="0.45">
      <c r="B38" s="231"/>
      <c r="C38" s="82">
        <f t="shared" si="1"/>
        <v>6.2500000000000014E-2</v>
      </c>
      <c r="D38" s="83" t="s">
        <v>1</v>
      </c>
      <c r="E38" s="84">
        <f t="shared" si="2"/>
        <v>6.5972222222222238E-2</v>
      </c>
      <c r="F38" s="89"/>
      <c r="H38" s="82">
        <f t="shared" si="3"/>
        <v>6.2500000000000014E-2</v>
      </c>
      <c r="I38" s="83" t="s">
        <v>1</v>
      </c>
      <c r="J38" s="84">
        <f t="shared" si="4"/>
        <v>6.5972222222222238E-2</v>
      </c>
      <c r="K38" s="89"/>
      <c r="M38" s="82">
        <f t="shared" si="5"/>
        <v>6.2500000000000014E-2</v>
      </c>
      <c r="N38" s="83" t="s">
        <v>1</v>
      </c>
      <c r="O38" s="85">
        <f t="shared" si="6"/>
        <v>6.5972222222222238E-2</v>
      </c>
      <c r="P38" s="86">
        <f t="shared" si="0"/>
        <v>0</v>
      </c>
      <c r="Q38" s="89"/>
    </row>
    <row r="39" spans="2:17" x14ac:dyDescent="0.45">
      <c r="B39" s="231"/>
      <c r="C39" s="82">
        <f t="shared" si="1"/>
        <v>6.5972222222222238E-2</v>
      </c>
      <c r="D39" s="83" t="s">
        <v>1</v>
      </c>
      <c r="E39" s="84">
        <f t="shared" si="2"/>
        <v>6.9444444444444461E-2</v>
      </c>
      <c r="F39" s="89"/>
      <c r="H39" s="82">
        <f t="shared" si="3"/>
        <v>6.5972222222222238E-2</v>
      </c>
      <c r="I39" s="83" t="s">
        <v>1</v>
      </c>
      <c r="J39" s="84">
        <f t="shared" si="4"/>
        <v>6.9444444444444461E-2</v>
      </c>
      <c r="K39" s="89"/>
      <c r="M39" s="82">
        <f t="shared" si="5"/>
        <v>6.5972222222222238E-2</v>
      </c>
      <c r="N39" s="83" t="s">
        <v>1</v>
      </c>
      <c r="O39" s="85">
        <f t="shared" si="6"/>
        <v>6.9444444444444461E-2</v>
      </c>
      <c r="P39" s="86">
        <f t="shared" si="0"/>
        <v>0</v>
      </c>
      <c r="Q39" s="89"/>
    </row>
    <row r="40" spans="2:17" x14ac:dyDescent="0.45">
      <c r="B40" s="231"/>
      <c r="C40" s="82">
        <f t="shared" si="1"/>
        <v>6.9444444444444461E-2</v>
      </c>
      <c r="D40" s="83" t="s">
        <v>1</v>
      </c>
      <c r="E40" s="84">
        <f t="shared" si="2"/>
        <v>7.2916666666666685E-2</v>
      </c>
      <c r="F40" s="89"/>
      <c r="H40" s="82">
        <f t="shared" si="3"/>
        <v>6.9444444444444461E-2</v>
      </c>
      <c r="I40" s="83" t="s">
        <v>1</v>
      </c>
      <c r="J40" s="84">
        <f t="shared" si="4"/>
        <v>7.2916666666666685E-2</v>
      </c>
      <c r="K40" s="89"/>
      <c r="M40" s="82">
        <f t="shared" si="5"/>
        <v>6.9444444444444461E-2</v>
      </c>
      <c r="N40" s="83" t="s">
        <v>1</v>
      </c>
      <c r="O40" s="85">
        <f t="shared" si="6"/>
        <v>7.2916666666666685E-2</v>
      </c>
      <c r="P40" s="86">
        <f t="shared" si="0"/>
        <v>0</v>
      </c>
      <c r="Q40" s="89"/>
    </row>
    <row r="41" spans="2:17" x14ac:dyDescent="0.45">
      <c r="B41" s="231"/>
      <c r="C41" s="82">
        <f t="shared" si="1"/>
        <v>7.2916666666666685E-2</v>
      </c>
      <c r="D41" s="83" t="s">
        <v>1</v>
      </c>
      <c r="E41" s="84">
        <f t="shared" si="2"/>
        <v>7.6388888888888909E-2</v>
      </c>
      <c r="F41" s="89"/>
      <c r="H41" s="82">
        <f t="shared" si="3"/>
        <v>7.2916666666666685E-2</v>
      </c>
      <c r="I41" s="83" t="s">
        <v>1</v>
      </c>
      <c r="J41" s="84">
        <f t="shared" si="4"/>
        <v>7.6388888888888909E-2</v>
      </c>
      <c r="K41" s="89"/>
      <c r="M41" s="82">
        <f t="shared" si="5"/>
        <v>7.2916666666666685E-2</v>
      </c>
      <c r="N41" s="83" t="s">
        <v>1</v>
      </c>
      <c r="O41" s="85">
        <f t="shared" si="6"/>
        <v>7.6388888888888909E-2</v>
      </c>
      <c r="P41" s="86">
        <f t="shared" si="0"/>
        <v>0</v>
      </c>
      <c r="Q41" s="89"/>
    </row>
    <row r="42" spans="2:17" x14ac:dyDescent="0.45">
      <c r="B42" s="231"/>
      <c r="C42" s="82">
        <f t="shared" si="1"/>
        <v>7.6388888888888909E-2</v>
      </c>
      <c r="D42" s="83" t="s">
        <v>1</v>
      </c>
      <c r="E42" s="84">
        <f t="shared" si="2"/>
        <v>7.9861111111111133E-2</v>
      </c>
      <c r="F42" s="89"/>
      <c r="H42" s="82">
        <f t="shared" si="3"/>
        <v>7.6388888888888909E-2</v>
      </c>
      <c r="I42" s="83" t="s">
        <v>1</v>
      </c>
      <c r="J42" s="84">
        <f t="shared" si="4"/>
        <v>7.9861111111111133E-2</v>
      </c>
      <c r="K42" s="89"/>
      <c r="M42" s="82">
        <f t="shared" si="5"/>
        <v>7.6388888888888909E-2</v>
      </c>
      <c r="N42" s="83" t="s">
        <v>1</v>
      </c>
      <c r="O42" s="85">
        <f t="shared" si="6"/>
        <v>7.9861111111111133E-2</v>
      </c>
      <c r="P42" s="86">
        <f t="shared" si="0"/>
        <v>0</v>
      </c>
      <c r="Q42" s="89"/>
    </row>
    <row r="43" spans="2:17" x14ac:dyDescent="0.45">
      <c r="B43" s="231"/>
      <c r="C43" s="100">
        <f t="shared" si="1"/>
        <v>7.9861111111111133E-2</v>
      </c>
      <c r="D43" s="101" t="s">
        <v>1</v>
      </c>
      <c r="E43" s="102">
        <f t="shared" si="2"/>
        <v>8.3333333333333356E-2</v>
      </c>
      <c r="F43" s="103"/>
      <c r="H43" s="100">
        <f t="shared" si="3"/>
        <v>7.9861111111111133E-2</v>
      </c>
      <c r="I43" s="101" t="s">
        <v>1</v>
      </c>
      <c r="J43" s="102">
        <f t="shared" si="4"/>
        <v>8.3333333333333356E-2</v>
      </c>
      <c r="K43" s="103"/>
      <c r="M43" s="100">
        <f t="shared" si="5"/>
        <v>7.9861111111111133E-2</v>
      </c>
      <c r="N43" s="101" t="s">
        <v>1</v>
      </c>
      <c r="O43" s="104">
        <f t="shared" si="6"/>
        <v>8.3333333333333356E-2</v>
      </c>
      <c r="P43" s="105">
        <f t="shared" si="0"/>
        <v>0</v>
      </c>
      <c r="Q43" s="93"/>
    </row>
    <row r="44" spans="2:17" x14ac:dyDescent="0.45">
      <c r="B44" s="231"/>
      <c r="C44" s="75">
        <f t="shared" si="1"/>
        <v>8.3333333333333356E-2</v>
      </c>
      <c r="D44" s="76" t="s">
        <v>1</v>
      </c>
      <c r="E44" s="77">
        <f t="shared" si="2"/>
        <v>8.680555555555558E-2</v>
      </c>
      <c r="F44" s="106"/>
      <c r="H44" s="75">
        <f t="shared" si="3"/>
        <v>8.3333333333333356E-2</v>
      </c>
      <c r="I44" s="76" t="s">
        <v>1</v>
      </c>
      <c r="J44" s="77">
        <f t="shared" si="4"/>
        <v>8.680555555555558E-2</v>
      </c>
      <c r="K44" s="106"/>
      <c r="M44" s="75">
        <f t="shared" si="5"/>
        <v>8.3333333333333356E-2</v>
      </c>
      <c r="N44" s="76" t="s">
        <v>1</v>
      </c>
      <c r="O44" s="80">
        <f t="shared" si="6"/>
        <v>8.680555555555558E-2</v>
      </c>
      <c r="P44" s="81">
        <f t="shared" si="0"/>
        <v>0</v>
      </c>
      <c r="Q44" s="116"/>
    </row>
    <row r="45" spans="2:17" x14ac:dyDescent="0.45">
      <c r="B45" s="231"/>
      <c r="C45" s="82">
        <f t="shared" si="1"/>
        <v>8.680555555555558E-2</v>
      </c>
      <c r="D45" s="83" t="s">
        <v>1</v>
      </c>
      <c r="E45" s="84">
        <f t="shared" si="2"/>
        <v>9.0277777777777804E-2</v>
      </c>
      <c r="F45" s="89"/>
      <c r="H45" s="82">
        <f t="shared" si="3"/>
        <v>8.680555555555558E-2</v>
      </c>
      <c r="I45" s="83" t="s">
        <v>1</v>
      </c>
      <c r="J45" s="84">
        <f t="shared" si="4"/>
        <v>9.0277777777777804E-2</v>
      </c>
      <c r="K45" s="89"/>
      <c r="M45" s="82">
        <f t="shared" si="5"/>
        <v>8.680555555555558E-2</v>
      </c>
      <c r="N45" s="83" t="s">
        <v>1</v>
      </c>
      <c r="O45" s="85">
        <f t="shared" si="6"/>
        <v>9.0277777777777804E-2</v>
      </c>
      <c r="P45" s="86">
        <f t="shared" si="0"/>
        <v>0</v>
      </c>
      <c r="Q45" s="89"/>
    </row>
    <row r="46" spans="2:17" x14ac:dyDescent="0.45">
      <c r="B46" s="231"/>
      <c r="C46" s="82">
        <f t="shared" si="1"/>
        <v>9.0277777777777804E-2</v>
      </c>
      <c r="D46" s="83" t="s">
        <v>1</v>
      </c>
      <c r="E46" s="84">
        <f t="shared" si="2"/>
        <v>9.3750000000000028E-2</v>
      </c>
      <c r="F46" s="89"/>
      <c r="H46" s="82">
        <f t="shared" si="3"/>
        <v>9.0277777777777804E-2</v>
      </c>
      <c r="I46" s="83" t="s">
        <v>1</v>
      </c>
      <c r="J46" s="84">
        <f t="shared" si="4"/>
        <v>9.3750000000000028E-2</v>
      </c>
      <c r="K46" s="89"/>
      <c r="M46" s="82">
        <f t="shared" si="5"/>
        <v>9.0277777777777804E-2</v>
      </c>
      <c r="N46" s="83" t="s">
        <v>1</v>
      </c>
      <c r="O46" s="85">
        <f t="shared" si="6"/>
        <v>9.3750000000000028E-2</v>
      </c>
      <c r="P46" s="86">
        <f t="shared" si="0"/>
        <v>0</v>
      </c>
      <c r="Q46" s="89"/>
    </row>
    <row r="47" spans="2:17" x14ac:dyDescent="0.45">
      <c r="B47" s="231"/>
      <c r="C47" s="82">
        <f t="shared" si="1"/>
        <v>9.3750000000000028E-2</v>
      </c>
      <c r="D47" s="83" t="s">
        <v>1</v>
      </c>
      <c r="E47" s="84">
        <f t="shared" si="2"/>
        <v>9.7222222222222252E-2</v>
      </c>
      <c r="F47" s="89"/>
      <c r="H47" s="82">
        <f t="shared" si="3"/>
        <v>9.3750000000000028E-2</v>
      </c>
      <c r="I47" s="83" t="s">
        <v>1</v>
      </c>
      <c r="J47" s="84">
        <f t="shared" si="4"/>
        <v>9.7222222222222252E-2</v>
      </c>
      <c r="K47" s="89"/>
      <c r="M47" s="82">
        <f t="shared" si="5"/>
        <v>9.3750000000000028E-2</v>
      </c>
      <c r="N47" s="83" t="s">
        <v>1</v>
      </c>
      <c r="O47" s="85">
        <f t="shared" si="6"/>
        <v>9.7222222222222252E-2</v>
      </c>
      <c r="P47" s="86">
        <f t="shared" si="0"/>
        <v>0</v>
      </c>
      <c r="Q47" s="89"/>
    </row>
    <row r="48" spans="2:17" x14ac:dyDescent="0.45">
      <c r="B48" s="231"/>
      <c r="C48" s="82">
        <f t="shared" si="1"/>
        <v>9.7222222222222252E-2</v>
      </c>
      <c r="D48" s="83" t="s">
        <v>1</v>
      </c>
      <c r="E48" s="84">
        <f t="shared" si="2"/>
        <v>0.10069444444444448</v>
      </c>
      <c r="F48" s="89"/>
      <c r="H48" s="82">
        <f t="shared" si="3"/>
        <v>9.7222222222222252E-2</v>
      </c>
      <c r="I48" s="83" t="s">
        <v>1</v>
      </c>
      <c r="J48" s="84">
        <f t="shared" si="4"/>
        <v>0.10069444444444448</v>
      </c>
      <c r="K48" s="89"/>
      <c r="M48" s="82">
        <f t="shared" si="5"/>
        <v>9.7222222222222252E-2</v>
      </c>
      <c r="N48" s="83" t="s">
        <v>1</v>
      </c>
      <c r="O48" s="85">
        <f t="shared" si="6"/>
        <v>0.10069444444444448</v>
      </c>
      <c r="P48" s="86">
        <f t="shared" si="0"/>
        <v>0</v>
      </c>
      <c r="Q48" s="89"/>
    </row>
    <row r="49" spans="2:17" x14ac:dyDescent="0.45">
      <c r="B49" s="231"/>
      <c r="C49" s="82">
        <f t="shared" si="1"/>
        <v>0.10069444444444448</v>
      </c>
      <c r="D49" s="83" t="s">
        <v>1</v>
      </c>
      <c r="E49" s="84">
        <f t="shared" si="2"/>
        <v>0.1041666666666667</v>
      </c>
      <c r="F49" s="89"/>
      <c r="H49" s="82">
        <f t="shared" si="3"/>
        <v>0.10069444444444448</v>
      </c>
      <c r="I49" s="83" t="s">
        <v>1</v>
      </c>
      <c r="J49" s="84">
        <f t="shared" si="4"/>
        <v>0.1041666666666667</v>
      </c>
      <c r="K49" s="89"/>
      <c r="M49" s="82">
        <f t="shared" si="5"/>
        <v>0.10069444444444448</v>
      </c>
      <c r="N49" s="83" t="s">
        <v>1</v>
      </c>
      <c r="O49" s="85">
        <f t="shared" si="6"/>
        <v>0.1041666666666667</v>
      </c>
      <c r="P49" s="86">
        <f t="shared" si="0"/>
        <v>0</v>
      </c>
      <c r="Q49" s="89"/>
    </row>
    <row r="50" spans="2:17" x14ac:dyDescent="0.45">
      <c r="B50" s="231"/>
      <c r="C50" s="82">
        <f t="shared" si="1"/>
        <v>0.1041666666666667</v>
      </c>
      <c r="D50" s="83" t="s">
        <v>1</v>
      </c>
      <c r="E50" s="84">
        <f t="shared" si="2"/>
        <v>0.10763888888888892</v>
      </c>
      <c r="F50" s="89"/>
      <c r="H50" s="82">
        <f t="shared" si="3"/>
        <v>0.1041666666666667</v>
      </c>
      <c r="I50" s="83" t="s">
        <v>1</v>
      </c>
      <c r="J50" s="84">
        <f t="shared" si="4"/>
        <v>0.10763888888888892</v>
      </c>
      <c r="K50" s="89"/>
      <c r="M50" s="82">
        <f t="shared" si="5"/>
        <v>0.1041666666666667</v>
      </c>
      <c r="N50" s="83" t="s">
        <v>1</v>
      </c>
      <c r="O50" s="85">
        <f t="shared" si="6"/>
        <v>0.10763888888888892</v>
      </c>
      <c r="P50" s="86">
        <f t="shared" si="0"/>
        <v>0</v>
      </c>
      <c r="Q50" s="89"/>
    </row>
    <row r="51" spans="2:17" x14ac:dyDescent="0.45">
      <c r="B51" s="231"/>
      <c r="C51" s="82">
        <f t="shared" si="1"/>
        <v>0.10763888888888892</v>
      </c>
      <c r="D51" s="83" t="s">
        <v>1</v>
      </c>
      <c r="E51" s="84">
        <f t="shared" si="2"/>
        <v>0.11111111111111115</v>
      </c>
      <c r="F51" s="89"/>
      <c r="H51" s="82">
        <f t="shared" si="3"/>
        <v>0.10763888888888892</v>
      </c>
      <c r="I51" s="83" t="s">
        <v>1</v>
      </c>
      <c r="J51" s="84">
        <f t="shared" si="4"/>
        <v>0.11111111111111115</v>
      </c>
      <c r="K51" s="89"/>
      <c r="M51" s="82">
        <f t="shared" si="5"/>
        <v>0.10763888888888892</v>
      </c>
      <c r="N51" s="83" t="s">
        <v>1</v>
      </c>
      <c r="O51" s="85">
        <f t="shared" si="6"/>
        <v>0.11111111111111115</v>
      </c>
      <c r="P51" s="86">
        <f t="shared" si="0"/>
        <v>0</v>
      </c>
      <c r="Q51" s="89"/>
    </row>
    <row r="52" spans="2:17" x14ac:dyDescent="0.45">
      <c r="B52" s="231"/>
      <c r="C52" s="82">
        <f t="shared" si="1"/>
        <v>0.11111111111111115</v>
      </c>
      <c r="D52" s="83" t="s">
        <v>1</v>
      </c>
      <c r="E52" s="84">
        <f t="shared" si="2"/>
        <v>0.11458333333333337</v>
      </c>
      <c r="F52" s="89"/>
      <c r="H52" s="82">
        <f t="shared" si="3"/>
        <v>0.11111111111111115</v>
      </c>
      <c r="I52" s="83" t="s">
        <v>1</v>
      </c>
      <c r="J52" s="84">
        <f t="shared" si="4"/>
        <v>0.11458333333333337</v>
      </c>
      <c r="K52" s="89"/>
      <c r="M52" s="82">
        <f t="shared" si="5"/>
        <v>0.11111111111111115</v>
      </c>
      <c r="N52" s="83" t="s">
        <v>1</v>
      </c>
      <c r="O52" s="85">
        <f t="shared" si="6"/>
        <v>0.11458333333333337</v>
      </c>
      <c r="P52" s="86">
        <f t="shared" si="0"/>
        <v>0</v>
      </c>
      <c r="Q52" s="89"/>
    </row>
    <row r="53" spans="2:17" x14ac:dyDescent="0.45">
      <c r="B53" s="231"/>
      <c r="C53" s="82">
        <f t="shared" si="1"/>
        <v>0.11458333333333337</v>
      </c>
      <c r="D53" s="83" t="s">
        <v>1</v>
      </c>
      <c r="E53" s="84">
        <f t="shared" si="2"/>
        <v>0.11805555555555559</v>
      </c>
      <c r="F53" s="89"/>
      <c r="H53" s="82">
        <f t="shared" si="3"/>
        <v>0.11458333333333337</v>
      </c>
      <c r="I53" s="83" t="s">
        <v>1</v>
      </c>
      <c r="J53" s="84">
        <f t="shared" si="4"/>
        <v>0.11805555555555559</v>
      </c>
      <c r="K53" s="89"/>
      <c r="M53" s="82">
        <f t="shared" si="5"/>
        <v>0.11458333333333337</v>
      </c>
      <c r="N53" s="83" t="s">
        <v>1</v>
      </c>
      <c r="O53" s="85">
        <f t="shared" si="6"/>
        <v>0.11805555555555559</v>
      </c>
      <c r="P53" s="86">
        <f t="shared" si="0"/>
        <v>0</v>
      </c>
      <c r="Q53" s="89"/>
    </row>
    <row r="54" spans="2:17" x14ac:dyDescent="0.45">
      <c r="B54" s="231"/>
      <c r="C54" s="82">
        <f t="shared" si="1"/>
        <v>0.11805555555555559</v>
      </c>
      <c r="D54" s="83" t="s">
        <v>1</v>
      </c>
      <c r="E54" s="84">
        <f t="shared" si="2"/>
        <v>0.12152777777777782</v>
      </c>
      <c r="F54" s="89"/>
      <c r="H54" s="82">
        <f t="shared" si="3"/>
        <v>0.11805555555555559</v>
      </c>
      <c r="I54" s="83" t="s">
        <v>1</v>
      </c>
      <c r="J54" s="84">
        <f t="shared" si="4"/>
        <v>0.12152777777777782</v>
      </c>
      <c r="K54" s="89"/>
      <c r="M54" s="82">
        <f t="shared" si="5"/>
        <v>0.11805555555555559</v>
      </c>
      <c r="N54" s="83" t="s">
        <v>1</v>
      </c>
      <c r="O54" s="85">
        <f t="shared" si="6"/>
        <v>0.12152777777777782</v>
      </c>
      <c r="P54" s="86">
        <f t="shared" si="0"/>
        <v>0</v>
      </c>
      <c r="Q54" s="89"/>
    </row>
    <row r="55" spans="2:17" x14ac:dyDescent="0.45">
      <c r="B55" s="231"/>
      <c r="C55" s="100">
        <f t="shared" si="1"/>
        <v>0.12152777777777782</v>
      </c>
      <c r="D55" s="101" t="s">
        <v>1</v>
      </c>
      <c r="E55" s="102">
        <f t="shared" si="2"/>
        <v>0.12500000000000003</v>
      </c>
      <c r="F55" s="103"/>
      <c r="H55" s="100">
        <f t="shared" si="3"/>
        <v>0.12152777777777782</v>
      </c>
      <c r="I55" s="101" t="s">
        <v>1</v>
      </c>
      <c r="J55" s="102">
        <f t="shared" si="4"/>
        <v>0.12500000000000003</v>
      </c>
      <c r="K55" s="103"/>
      <c r="M55" s="100">
        <f t="shared" si="5"/>
        <v>0.12152777777777782</v>
      </c>
      <c r="N55" s="101" t="s">
        <v>1</v>
      </c>
      <c r="O55" s="104">
        <f t="shared" si="6"/>
        <v>0.12500000000000003</v>
      </c>
      <c r="P55" s="107">
        <f t="shared" si="0"/>
        <v>0</v>
      </c>
      <c r="Q55" s="93"/>
    </row>
    <row r="56" spans="2:17" x14ac:dyDescent="0.45">
      <c r="B56" s="231"/>
      <c r="C56" s="75">
        <f t="shared" si="1"/>
        <v>0.12500000000000003</v>
      </c>
      <c r="D56" s="76" t="s">
        <v>1</v>
      </c>
      <c r="E56" s="77">
        <f t="shared" si="2"/>
        <v>0.12847222222222224</v>
      </c>
      <c r="F56" s="106"/>
      <c r="H56" s="75">
        <f t="shared" si="3"/>
        <v>0.12500000000000003</v>
      </c>
      <c r="I56" s="76" t="s">
        <v>1</v>
      </c>
      <c r="J56" s="77">
        <f t="shared" si="4"/>
        <v>0.12847222222222224</v>
      </c>
      <c r="K56" s="106"/>
      <c r="M56" s="75">
        <f t="shared" si="5"/>
        <v>0.12500000000000003</v>
      </c>
      <c r="N56" s="76" t="s">
        <v>1</v>
      </c>
      <c r="O56" s="80">
        <f t="shared" si="6"/>
        <v>0.12847222222222224</v>
      </c>
      <c r="P56" s="86">
        <f t="shared" si="0"/>
        <v>0</v>
      </c>
      <c r="Q56" s="116"/>
    </row>
    <row r="57" spans="2:17" x14ac:dyDescent="0.45">
      <c r="B57" s="231"/>
      <c r="C57" s="82">
        <f t="shared" si="1"/>
        <v>0.12847222222222224</v>
      </c>
      <c r="D57" s="83" t="s">
        <v>1</v>
      </c>
      <c r="E57" s="84">
        <f t="shared" si="2"/>
        <v>0.13194444444444445</v>
      </c>
      <c r="F57" s="89"/>
      <c r="H57" s="82">
        <f t="shared" si="3"/>
        <v>0.12847222222222224</v>
      </c>
      <c r="I57" s="83" t="s">
        <v>1</v>
      </c>
      <c r="J57" s="84">
        <f t="shared" si="4"/>
        <v>0.13194444444444445</v>
      </c>
      <c r="K57" s="89"/>
      <c r="M57" s="82">
        <f t="shared" si="5"/>
        <v>0.12847222222222224</v>
      </c>
      <c r="N57" s="83" t="s">
        <v>1</v>
      </c>
      <c r="O57" s="85">
        <f t="shared" si="6"/>
        <v>0.13194444444444445</v>
      </c>
      <c r="P57" s="86">
        <f t="shared" si="0"/>
        <v>0</v>
      </c>
      <c r="Q57" s="89"/>
    </row>
    <row r="58" spans="2:17" x14ac:dyDescent="0.45">
      <c r="B58" s="231"/>
      <c r="C58" s="82">
        <f t="shared" si="1"/>
        <v>0.13194444444444445</v>
      </c>
      <c r="D58" s="83" t="s">
        <v>1</v>
      </c>
      <c r="E58" s="84">
        <f t="shared" si="2"/>
        <v>0.13541666666666666</v>
      </c>
      <c r="F58" s="89"/>
      <c r="H58" s="82">
        <f t="shared" si="3"/>
        <v>0.13194444444444445</v>
      </c>
      <c r="I58" s="83" t="s">
        <v>1</v>
      </c>
      <c r="J58" s="84">
        <f t="shared" si="4"/>
        <v>0.13541666666666666</v>
      </c>
      <c r="K58" s="89"/>
      <c r="M58" s="82">
        <f t="shared" si="5"/>
        <v>0.13194444444444445</v>
      </c>
      <c r="N58" s="83" t="s">
        <v>1</v>
      </c>
      <c r="O58" s="85">
        <f t="shared" si="6"/>
        <v>0.13541666666666666</v>
      </c>
      <c r="P58" s="86">
        <f t="shared" si="0"/>
        <v>0</v>
      </c>
      <c r="Q58" s="89"/>
    </row>
    <row r="59" spans="2:17" x14ac:dyDescent="0.45">
      <c r="B59" s="231"/>
      <c r="C59" s="82">
        <f t="shared" si="1"/>
        <v>0.13541666666666666</v>
      </c>
      <c r="D59" s="83" t="s">
        <v>1</v>
      </c>
      <c r="E59" s="84">
        <f t="shared" si="2"/>
        <v>0.13888888888888887</v>
      </c>
      <c r="F59" s="89"/>
      <c r="H59" s="82">
        <f t="shared" si="3"/>
        <v>0.13541666666666666</v>
      </c>
      <c r="I59" s="83" t="s">
        <v>1</v>
      </c>
      <c r="J59" s="84">
        <f t="shared" si="4"/>
        <v>0.13888888888888887</v>
      </c>
      <c r="K59" s="89"/>
      <c r="M59" s="82">
        <f t="shared" si="5"/>
        <v>0.13541666666666666</v>
      </c>
      <c r="N59" s="83" t="s">
        <v>1</v>
      </c>
      <c r="O59" s="85">
        <f t="shared" si="6"/>
        <v>0.13888888888888887</v>
      </c>
      <c r="P59" s="86">
        <f t="shared" si="0"/>
        <v>0</v>
      </c>
      <c r="Q59" s="89"/>
    </row>
    <row r="60" spans="2:17" x14ac:dyDescent="0.45">
      <c r="B60" s="231"/>
      <c r="C60" s="82">
        <f t="shared" si="1"/>
        <v>0.13888888888888887</v>
      </c>
      <c r="D60" s="83" t="s">
        <v>1</v>
      </c>
      <c r="E60" s="84">
        <f t="shared" si="2"/>
        <v>0.14236111111111108</v>
      </c>
      <c r="F60" s="89"/>
      <c r="H60" s="82">
        <f t="shared" si="3"/>
        <v>0.13888888888888887</v>
      </c>
      <c r="I60" s="83" t="s">
        <v>1</v>
      </c>
      <c r="J60" s="84">
        <f t="shared" si="4"/>
        <v>0.14236111111111108</v>
      </c>
      <c r="K60" s="89"/>
      <c r="M60" s="82">
        <f t="shared" si="5"/>
        <v>0.13888888888888887</v>
      </c>
      <c r="N60" s="83" t="s">
        <v>1</v>
      </c>
      <c r="O60" s="85">
        <f t="shared" si="6"/>
        <v>0.14236111111111108</v>
      </c>
      <c r="P60" s="86">
        <f t="shared" si="0"/>
        <v>0</v>
      </c>
      <c r="Q60" s="89"/>
    </row>
    <row r="61" spans="2:17" x14ac:dyDescent="0.45">
      <c r="B61" s="231"/>
      <c r="C61" s="82">
        <f t="shared" si="1"/>
        <v>0.14236111111111108</v>
      </c>
      <c r="D61" s="83" t="s">
        <v>1</v>
      </c>
      <c r="E61" s="84">
        <f t="shared" si="2"/>
        <v>0.14583333333333329</v>
      </c>
      <c r="F61" s="89"/>
      <c r="H61" s="82">
        <f t="shared" si="3"/>
        <v>0.14236111111111108</v>
      </c>
      <c r="I61" s="83" t="s">
        <v>1</v>
      </c>
      <c r="J61" s="84">
        <f t="shared" si="4"/>
        <v>0.14583333333333329</v>
      </c>
      <c r="K61" s="89"/>
      <c r="M61" s="82">
        <f t="shared" si="5"/>
        <v>0.14236111111111108</v>
      </c>
      <c r="N61" s="83" t="s">
        <v>1</v>
      </c>
      <c r="O61" s="85">
        <f t="shared" si="6"/>
        <v>0.14583333333333329</v>
      </c>
      <c r="P61" s="86">
        <f t="shared" si="0"/>
        <v>0</v>
      </c>
      <c r="Q61" s="89"/>
    </row>
    <row r="62" spans="2:17" x14ac:dyDescent="0.45">
      <c r="B62" s="231"/>
      <c r="C62" s="82">
        <f t="shared" si="1"/>
        <v>0.14583333333333329</v>
      </c>
      <c r="D62" s="83" t="s">
        <v>1</v>
      </c>
      <c r="E62" s="84">
        <f t="shared" si="2"/>
        <v>0.1493055555555555</v>
      </c>
      <c r="F62" s="89"/>
      <c r="H62" s="82">
        <f t="shared" si="3"/>
        <v>0.14583333333333329</v>
      </c>
      <c r="I62" s="83" t="s">
        <v>1</v>
      </c>
      <c r="J62" s="84">
        <f t="shared" si="4"/>
        <v>0.1493055555555555</v>
      </c>
      <c r="K62" s="89"/>
      <c r="M62" s="82">
        <f t="shared" si="5"/>
        <v>0.14583333333333329</v>
      </c>
      <c r="N62" s="83" t="s">
        <v>1</v>
      </c>
      <c r="O62" s="85">
        <f t="shared" si="6"/>
        <v>0.1493055555555555</v>
      </c>
      <c r="P62" s="86">
        <f t="shared" si="0"/>
        <v>0</v>
      </c>
      <c r="Q62" s="89"/>
    </row>
    <row r="63" spans="2:17" x14ac:dyDescent="0.45">
      <c r="B63" s="231"/>
      <c r="C63" s="82">
        <f t="shared" si="1"/>
        <v>0.1493055555555555</v>
      </c>
      <c r="D63" s="83" t="s">
        <v>1</v>
      </c>
      <c r="E63" s="84">
        <f t="shared" si="2"/>
        <v>0.15277777777777771</v>
      </c>
      <c r="F63" s="89"/>
      <c r="H63" s="82">
        <f t="shared" si="3"/>
        <v>0.1493055555555555</v>
      </c>
      <c r="I63" s="83" t="s">
        <v>1</v>
      </c>
      <c r="J63" s="84">
        <f t="shared" si="4"/>
        <v>0.15277777777777771</v>
      </c>
      <c r="K63" s="89"/>
      <c r="M63" s="82">
        <f t="shared" si="5"/>
        <v>0.1493055555555555</v>
      </c>
      <c r="N63" s="83" t="s">
        <v>1</v>
      </c>
      <c r="O63" s="85">
        <f t="shared" si="6"/>
        <v>0.15277777777777771</v>
      </c>
      <c r="P63" s="86">
        <f t="shared" si="0"/>
        <v>0</v>
      </c>
      <c r="Q63" s="89"/>
    </row>
    <row r="64" spans="2:17" x14ac:dyDescent="0.45">
      <c r="B64" s="231"/>
      <c r="C64" s="82">
        <f t="shared" si="1"/>
        <v>0.15277777777777771</v>
      </c>
      <c r="D64" s="83" t="s">
        <v>1</v>
      </c>
      <c r="E64" s="84">
        <f t="shared" si="2"/>
        <v>0.15624999999999992</v>
      </c>
      <c r="F64" s="89"/>
      <c r="H64" s="82">
        <f t="shared" si="3"/>
        <v>0.15277777777777771</v>
      </c>
      <c r="I64" s="83" t="s">
        <v>1</v>
      </c>
      <c r="J64" s="84">
        <f t="shared" si="4"/>
        <v>0.15624999999999992</v>
      </c>
      <c r="K64" s="89"/>
      <c r="M64" s="82">
        <f t="shared" si="5"/>
        <v>0.15277777777777771</v>
      </c>
      <c r="N64" s="83" t="s">
        <v>1</v>
      </c>
      <c r="O64" s="85">
        <f t="shared" si="6"/>
        <v>0.15624999999999992</v>
      </c>
      <c r="P64" s="86">
        <f t="shared" si="0"/>
        <v>0</v>
      </c>
      <c r="Q64" s="89"/>
    </row>
    <row r="65" spans="2:17" x14ac:dyDescent="0.45">
      <c r="B65" s="231"/>
      <c r="C65" s="82">
        <f t="shared" si="1"/>
        <v>0.15624999999999992</v>
      </c>
      <c r="D65" s="83" t="s">
        <v>1</v>
      </c>
      <c r="E65" s="84">
        <f t="shared" si="2"/>
        <v>0.15972222222222213</v>
      </c>
      <c r="F65" s="89"/>
      <c r="H65" s="82">
        <f t="shared" si="3"/>
        <v>0.15624999999999992</v>
      </c>
      <c r="I65" s="83" t="s">
        <v>1</v>
      </c>
      <c r="J65" s="84">
        <f t="shared" si="4"/>
        <v>0.15972222222222213</v>
      </c>
      <c r="K65" s="89"/>
      <c r="M65" s="82">
        <f t="shared" si="5"/>
        <v>0.15624999999999992</v>
      </c>
      <c r="N65" s="83" t="s">
        <v>1</v>
      </c>
      <c r="O65" s="85">
        <f t="shared" si="6"/>
        <v>0.15972222222222213</v>
      </c>
      <c r="P65" s="86">
        <f t="shared" si="0"/>
        <v>0</v>
      </c>
      <c r="Q65" s="89"/>
    </row>
    <row r="66" spans="2:17" x14ac:dyDescent="0.45">
      <c r="B66" s="231"/>
      <c r="C66" s="82">
        <f t="shared" si="1"/>
        <v>0.15972222222222213</v>
      </c>
      <c r="D66" s="83" t="s">
        <v>1</v>
      </c>
      <c r="E66" s="84">
        <f t="shared" si="2"/>
        <v>0.16319444444444434</v>
      </c>
      <c r="F66" s="89"/>
      <c r="H66" s="82">
        <f t="shared" si="3"/>
        <v>0.15972222222222213</v>
      </c>
      <c r="I66" s="83" t="s">
        <v>1</v>
      </c>
      <c r="J66" s="84">
        <f t="shared" si="4"/>
        <v>0.16319444444444434</v>
      </c>
      <c r="K66" s="89"/>
      <c r="M66" s="82">
        <f t="shared" si="5"/>
        <v>0.15972222222222213</v>
      </c>
      <c r="N66" s="83" t="s">
        <v>1</v>
      </c>
      <c r="O66" s="85">
        <f t="shared" si="6"/>
        <v>0.16319444444444434</v>
      </c>
      <c r="P66" s="86">
        <f t="shared" si="0"/>
        <v>0</v>
      </c>
      <c r="Q66" s="89"/>
    </row>
    <row r="67" spans="2:17" x14ac:dyDescent="0.45">
      <c r="B67" s="231"/>
      <c r="C67" s="90">
        <f t="shared" si="1"/>
        <v>0.16319444444444434</v>
      </c>
      <c r="D67" s="91" t="s">
        <v>1</v>
      </c>
      <c r="E67" s="92">
        <f t="shared" si="2"/>
        <v>0.16666666666666655</v>
      </c>
      <c r="F67" s="93"/>
      <c r="H67" s="90">
        <f t="shared" si="3"/>
        <v>0.16319444444444434</v>
      </c>
      <c r="I67" s="91" t="s">
        <v>1</v>
      </c>
      <c r="J67" s="92">
        <f t="shared" si="4"/>
        <v>0.16666666666666655</v>
      </c>
      <c r="K67" s="93"/>
      <c r="M67" s="90">
        <f t="shared" si="5"/>
        <v>0.16319444444444434</v>
      </c>
      <c r="N67" s="91" t="s">
        <v>1</v>
      </c>
      <c r="O67" s="94">
        <f t="shared" si="6"/>
        <v>0.16666666666666655</v>
      </c>
      <c r="P67" s="95">
        <f t="shared" si="0"/>
        <v>0</v>
      </c>
      <c r="Q67" s="93"/>
    </row>
    <row r="68" spans="2:17" x14ac:dyDescent="0.45">
      <c r="C68" s="79"/>
      <c r="D68" s="72"/>
      <c r="E68" s="79"/>
    </row>
  </sheetData>
  <mergeCells count="21">
    <mergeCell ref="Q20:Q31"/>
    <mergeCell ref="B32:B6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【必須】ネガポジリスト・パターン単位</vt:lpstr>
      <vt:lpstr>【必須】ネガポジリスト・パターン単位 (記載例)</vt:lpstr>
      <vt:lpstr>【任意】発電リソース単位 (発電機Ａ)</vt:lpstr>
      <vt:lpstr>【任意】発電リソース単位 (発電機Ａ) (記載例）</vt:lpstr>
      <vt:lpstr>【任意】発電リソース単位 (発電機Ｂ)</vt:lpstr>
      <vt:lpstr>【任意】発電リソース単位 (発電機Ｂ) (記載例）</vt:lpstr>
      <vt:lpstr>【任意】需要リソース単位（需要家A）</vt:lpstr>
      <vt:lpstr>【任意】需要リソース単位（需要家A） (記載例)</vt:lpstr>
      <vt:lpstr>【任意】需要リソース単位（需要家B）</vt:lpstr>
      <vt:lpstr>【任意】需要リソース単位（需要家B） (記載例)</vt:lpstr>
      <vt:lpstr>【任意】ネガポジリソース単位</vt:lpstr>
      <vt:lpstr>【任意】ネガポジリソース単位 (記載例)</vt:lpstr>
      <vt:lpstr>2025.4.1以降⇒</vt:lpstr>
      <vt:lpstr>（追加）【必須】ネガポジリスト・パターン単位</vt:lpstr>
      <vt:lpstr>（追加）【必須】ネガポジリスト・パターン単位 (記載例)</vt:lpstr>
      <vt:lpstr>（追加）【任意】発電リソース単位 (発電機Ａ)</vt:lpstr>
      <vt:lpstr>（追加）【任意】発電リソース単位 (発電機Ａ) (記載例）</vt:lpstr>
      <vt:lpstr>（追加）【任意】発電リソース単位 (発電機Ｂ)</vt:lpstr>
      <vt:lpstr>（追加）【任意】発電リソース単位 (発電機Ｂ) (記載例）</vt:lpstr>
      <vt:lpstr>（追加）【任意】需要リソース単位（需要家A）</vt:lpstr>
      <vt:lpstr>（追加）【任意】需要リソース単位（需要家A） (記載例)</vt:lpstr>
      <vt:lpstr>（追加）【任意】需要リソース単位（需要家B）</vt:lpstr>
      <vt:lpstr>（追加）【任意】需要リソース単位（需要家B） (記載例)</vt:lpstr>
      <vt:lpstr>（追加）【任意】ネガポジリソース単位</vt:lpstr>
      <vt:lpstr>（追加）【任意】ネガポジリソース単位 (記載例)</vt:lpstr>
      <vt:lpstr>'（追加）【任意】ネガポジリソース単位'!Print_Area</vt:lpstr>
      <vt:lpstr>'（追加）【任意】ネガポジリソース単位 (記載例)'!Print_Area</vt:lpstr>
      <vt:lpstr>'（追加）【任意】需要リソース単位（需要家A）'!Print_Area</vt:lpstr>
      <vt:lpstr>'（追加）【任意】需要リソース単位（需要家A） (記載例)'!Print_Area</vt:lpstr>
      <vt:lpstr>'（追加）【任意】需要リソース単位（需要家B）'!Print_Area</vt:lpstr>
      <vt:lpstr>'（追加）【任意】需要リソース単位（需要家B） (記載例)'!Print_Area</vt:lpstr>
      <vt:lpstr>'（追加）【任意】発電リソース単位 (発電機Ａ)'!Print_Area</vt:lpstr>
      <vt:lpstr>'（追加）【任意】発電リソース単位 (発電機Ａ) (記載例）'!Print_Area</vt:lpstr>
      <vt:lpstr>'（追加）【任意】発電リソース単位 (発電機Ｂ)'!Print_Area</vt:lpstr>
      <vt:lpstr>'（追加）【任意】発電リソース単位 (発電機Ｂ) (記載例）'!Print_Area</vt:lpstr>
      <vt:lpstr>'（追加）【必須】ネガポジリスト・パターン単位'!Print_Area</vt:lpstr>
      <vt:lpstr>'（追加）【必須】ネガポジリスト・パターン単位 (記載例)'!Print_Area</vt:lpstr>
      <vt:lpstr>【任意】ネガポジリソース単位!Print_Area</vt:lpstr>
      <vt:lpstr>'【任意】ネガポジリソース単位 (記載例)'!Print_Area</vt:lpstr>
      <vt:lpstr>'【任意】需要リソース単位（需要家A）'!Print_Area</vt:lpstr>
      <vt:lpstr>'【任意】需要リソース単位（需要家A） (記載例)'!Print_Area</vt:lpstr>
      <vt:lpstr>'【任意】需要リソース単位（需要家B）'!Print_Area</vt:lpstr>
      <vt:lpstr>'【任意】需要リソース単位（需要家B） (記載例)'!Print_Area</vt:lpstr>
      <vt:lpstr>'【任意】発電リソース単位 (発電機Ａ)'!Print_Area</vt:lpstr>
      <vt:lpstr>'【任意】発電リソース単位 (発電機Ａ) (記載例）'!Print_Area</vt:lpstr>
      <vt:lpstr>'【任意】発電リソース単位 (発電機Ｂ)'!Print_Area</vt:lpstr>
      <vt:lpstr>'【任意】発電リソース単位 (発電機Ｂ) (記載例）'!Print_Area</vt:lpstr>
      <vt:lpstr>【必須】ネガポジリスト・パターン単位!Print_Area</vt:lpstr>
      <vt:lpstr>'【必須】ネガポジリスト・パターン単位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2021-01-22T08:18:00Z</dcterms:created>
  <dcterms:modified xsi:type="dcterms:W3CDTF">2024-01-21T05:13:33Z</dcterms:modified>
</cp:coreProperties>
</file>