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9551C138-E70A-44E0-B0FD-6CF1AEBC34FD}" xr6:coauthVersionLast="47" xr6:coauthVersionMax="47" xr10:uidLastSave="{00000000-0000-0000-0000-000000000000}"/>
  <bookViews>
    <workbookView xWindow="-120" yWindow="-120" windowWidth="27645" windowHeight="16440" tabRatio="813" xr2:uid="{00000000-000D-0000-FFFF-FFFF00000000}"/>
  </bookViews>
  <sheets>
    <sheet name="【必須】需要家リスト・パターン単位" sheetId="21" r:id="rId1"/>
    <sheet name="【必須】需要家リスト・パターン単位 _記載例" sheetId="22" r:id="rId2"/>
    <sheet name="【任意】需要リソース単位（需要家A）" sheetId="23" r:id="rId3"/>
    <sheet name="【任意】需要リソース単位（需要家A）_記載例" sheetId="24" r:id="rId4"/>
    <sheet name="【任意】需要リソース単位（需要家B）" sheetId="25" r:id="rId5"/>
    <sheet name="【任意】需要リソース単位（需要家B）_記載例" sheetId="26" r:id="rId6"/>
    <sheet name="【任意】リソース単位（需要家C）" sheetId="13" state="hidden" r:id="rId7"/>
    <sheet name="【任意】リソース単位（需要家C） (記載例)" sheetId="18" state="hidden" r:id="rId8"/>
    <sheet name="【任意】リソース単位（需要家D）" sheetId="14" state="hidden" r:id="rId9"/>
    <sheet name="【任意】リソース単位（需要家D） (記載例)" sheetId="19" state="hidden" r:id="rId10"/>
  </sheets>
  <definedNames>
    <definedName name="_xlnm.Print_Area" localSheetId="6">'【任意】リソース単位（需要家C）'!$A$1:$R$67</definedName>
    <definedName name="_xlnm.Print_Area" localSheetId="7">'【任意】リソース単位（需要家C） (記載例)'!$A$1:$R$68</definedName>
    <definedName name="_xlnm.Print_Area" localSheetId="8">'【任意】リソース単位（需要家D）'!$A$1:$R$67</definedName>
    <definedName name="_xlnm.Print_Area" localSheetId="9">'【任意】リソース単位（需要家D） (記載例)'!$A$1:$R$68</definedName>
    <definedName name="_xlnm.Print_Area" localSheetId="2">'【任意】需要リソース単位（需要家A）'!$A$1:$R$38</definedName>
    <definedName name="_xlnm.Print_Area" localSheetId="3">'【任意】需要リソース単位（需要家A）_記載例'!$A$1:$R$38</definedName>
    <definedName name="_xlnm.Print_Area" localSheetId="4">'【任意】需要リソース単位（需要家B）'!$A$1:$R$38</definedName>
    <definedName name="_xlnm.Print_Area" localSheetId="5">'【任意】需要リソース単位（需要家B）_記載例'!$A$1:$R$38</definedName>
    <definedName name="_xlnm.Print_Area" localSheetId="0">【必須】需要家リスト・パターン単位!$A$1:$R$39</definedName>
    <definedName name="_xlnm.Print_Area" localSheetId="1">'【必須】需要家リスト・パターン単位 _記載例'!$A$1:$R$39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26" l="1"/>
  <c r="G9" i="25"/>
  <c r="G9" i="24"/>
  <c r="G9" i="23"/>
  <c r="G10" i="22"/>
  <c r="G10" i="21"/>
  <c r="P33" i="26"/>
  <c r="P32" i="26"/>
  <c r="P21" i="26"/>
  <c r="P20" i="26"/>
  <c r="C20" i="26"/>
  <c r="P37" i="25"/>
  <c r="P36" i="25"/>
  <c r="P35" i="25"/>
  <c r="P34" i="25"/>
  <c r="P33" i="25"/>
  <c r="P32" i="25"/>
  <c r="P31" i="25"/>
  <c r="P30" i="25"/>
  <c r="P29" i="25"/>
  <c r="P28" i="25"/>
  <c r="P27" i="25"/>
  <c r="P26" i="25"/>
  <c r="P25" i="25"/>
  <c r="P24" i="25"/>
  <c r="P23" i="25"/>
  <c r="P22" i="25"/>
  <c r="P21" i="25"/>
  <c r="P20" i="25"/>
  <c r="C20" i="25"/>
  <c r="H20" i="25" s="1"/>
  <c r="J20" i="25" s="1"/>
  <c r="H21" i="25" s="1"/>
  <c r="J21" i="25" s="1"/>
  <c r="H22" i="25" s="1"/>
  <c r="J22" i="25" s="1"/>
  <c r="H23" i="25" s="1"/>
  <c r="J23" i="25" s="1"/>
  <c r="H24" i="25" s="1"/>
  <c r="J24" i="25" s="1"/>
  <c r="H25" i="25" s="1"/>
  <c r="J25" i="25" s="1"/>
  <c r="H26" i="25" s="1"/>
  <c r="J26" i="25" s="1"/>
  <c r="H27" i="25" s="1"/>
  <c r="J27" i="25" s="1"/>
  <c r="H28" i="25" s="1"/>
  <c r="J28" i="25" s="1"/>
  <c r="H29" i="25" s="1"/>
  <c r="J29" i="25" s="1"/>
  <c r="H30" i="25" s="1"/>
  <c r="J30" i="25" s="1"/>
  <c r="H31" i="25" s="1"/>
  <c r="J31" i="25" s="1"/>
  <c r="H32" i="25" s="1"/>
  <c r="J32" i="25" s="1"/>
  <c r="H33" i="25" s="1"/>
  <c r="J33" i="25" s="1"/>
  <c r="H34" i="25" s="1"/>
  <c r="J34" i="25" s="1"/>
  <c r="H35" i="25" s="1"/>
  <c r="J35" i="25" s="1"/>
  <c r="H36" i="25" s="1"/>
  <c r="J36" i="25" s="1"/>
  <c r="H37" i="25" s="1"/>
  <c r="J37" i="25" s="1"/>
  <c r="P33" i="24"/>
  <c r="P32" i="24"/>
  <c r="P21" i="24"/>
  <c r="P20" i="24"/>
  <c r="C20" i="24"/>
  <c r="H20" i="24" s="1"/>
  <c r="J20" i="24" s="1"/>
  <c r="H21" i="24" s="1"/>
  <c r="J21" i="24" s="1"/>
  <c r="H22" i="24" s="1"/>
  <c r="J22" i="24" s="1"/>
  <c r="H23" i="24" s="1"/>
  <c r="J23" i="24" s="1"/>
  <c r="H24" i="24" s="1"/>
  <c r="J24" i="24" s="1"/>
  <c r="H25" i="24" s="1"/>
  <c r="J25" i="24" s="1"/>
  <c r="H26" i="24" s="1"/>
  <c r="J26" i="24" s="1"/>
  <c r="H27" i="24" s="1"/>
  <c r="J27" i="24" s="1"/>
  <c r="H28" i="24" s="1"/>
  <c r="J28" i="24" s="1"/>
  <c r="H29" i="24" s="1"/>
  <c r="J29" i="24" s="1"/>
  <c r="H30" i="24" s="1"/>
  <c r="J30" i="24" s="1"/>
  <c r="H31" i="24" s="1"/>
  <c r="J31" i="24" s="1"/>
  <c r="H32" i="24" s="1"/>
  <c r="J32" i="24" s="1"/>
  <c r="H33" i="24" s="1"/>
  <c r="J33" i="24" s="1"/>
  <c r="H34" i="24" s="1"/>
  <c r="J34" i="24" s="1"/>
  <c r="H35" i="24" s="1"/>
  <c r="J35" i="24" s="1"/>
  <c r="H36" i="24" s="1"/>
  <c r="J36" i="24" s="1"/>
  <c r="H37" i="24" s="1"/>
  <c r="J37" i="24" s="1"/>
  <c r="P37" i="23"/>
  <c r="P36" i="23"/>
  <c r="P35" i="23"/>
  <c r="P34" i="23"/>
  <c r="P33" i="23"/>
  <c r="P32" i="23"/>
  <c r="P31" i="23"/>
  <c r="P30" i="23"/>
  <c r="P29" i="23"/>
  <c r="P28" i="23"/>
  <c r="P27" i="23"/>
  <c r="P26" i="23"/>
  <c r="P25" i="23"/>
  <c r="P24" i="23"/>
  <c r="P23" i="23"/>
  <c r="P22" i="23"/>
  <c r="P21" i="23"/>
  <c r="P20" i="23"/>
  <c r="C20" i="23"/>
  <c r="P34" i="22"/>
  <c r="P33" i="22"/>
  <c r="P22" i="22"/>
  <c r="P21" i="22"/>
  <c r="C21" i="22"/>
  <c r="P38" i="21"/>
  <c r="P37" i="21"/>
  <c r="P36" i="21"/>
  <c r="P35" i="21"/>
  <c r="P34" i="21"/>
  <c r="P33" i="21"/>
  <c r="P32" i="21"/>
  <c r="P31" i="21"/>
  <c r="P30" i="21"/>
  <c r="P29" i="21"/>
  <c r="P28" i="21"/>
  <c r="P27" i="21"/>
  <c r="P26" i="21"/>
  <c r="P25" i="21"/>
  <c r="P24" i="21"/>
  <c r="P23" i="21"/>
  <c r="P22" i="21"/>
  <c r="P21" i="21"/>
  <c r="E21" i="21"/>
  <c r="C22" i="21" s="1"/>
  <c r="E22" i="21" s="1"/>
  <c r="C23" i="21" s="1"/>
  <c r="E23" i="21" s="1"/>
  <c r="C24" i="21" s="1"/>
  <c r="E24" i="21" s="1"/>
  <c r="C25" i="21" s="1"/>
  <c r="E25" i="21" s="1"/>
  <c r="C26" i="21" s="1"/>
  <c r="E26" i="21" s="1"/>
  <c r="C27" i="21" s="1"/>
  <c r="E27" i="21" s="1"/>
  <c r="C28" i="21" s="1"/>
  <c r="E28" i="21" s="1"/>
  <c r="C29" i="21" s="1"/>
  <c r="E29" i="21" s="1"/>
  <c r="C30" i="21" s="1"/>
  <c r="E30" i="21" s="1"/>
  <c r="C31" i="21" s="1"/>
  <c r="E31" i="21" s="1"/>
  <c r="C32" i="21" s="1"/>
  <c r="E32" i="21" s="1"/>
  <c r="C33" i="21" s="1"/>
  <c r="E33" i="21" s="1"/>
  <c r="C34" i="21" s="1"/>
  <c r="E34" i="21" s="1"/>
  <c r="C35" i="21" s="1"/>
  <c r="E35" i="21" s="1"/>
  <c r="C36" i="21" s="1"/>
  <c r="E36" i="21" s="1"/>
  <c r="C37" i="21" s="1"/>
  <c r="E37" i="21" s="1"/>
  <c r="C38" i="21" s="1"/>
  <c r="E38" i="21" s="1"/>
  <c r="C21" i="21"/>
  <c r="H21" i="21" s="1"/>
  <c r="P33" i="19"/>
  <c r="P32" i="19"/>
  <c r="P21" i="19"/>
  <c r="P20" i="19"/>
  <c r="C20" i="19"/>
  <c r="G9" i="19"/>
  <c r="P33" i="18"/>
  <c r="P32" i="18"/>
  <c r="P21" i="18"/>
  <c r="P20" i="18"/>
  <c r="C20" i="18"/>
  <c r="G9" i="18"/>
  <c r="H20" i="26" l="1"/>
  <c r="E20" i="26"/>
  <c r="C21" i="26" s="1"/>
  <c r="E21" i="26" s="1"/>
  <c r="C22" i="26" s="1"/>
  <c r="E22" i="26" s="1"/>
  <c r="C23" i="26" s="1"/>
  <c r="E23" i="26" s="1"/>
  <c r="C24" i="26" s="1"/>
  <c r="E24" i="26" s="1"/>
  <c r="C25" i="26" s="1"/>
  <c r="E25" i="26" s="1"/>
  <c r="C26" i="26" s="1"/>
  <c r="E26" i="26" s="1"/>
  <c r="C27" i="26" s="1"/>
  <c r="E27" i="26" s="1"/>
  <c r="C28" i="26" s="1"/>
  <c r="E28" i="26" s="1"/>
  <c r="C29" i="26" s="1"/>
  <c r="E29" i="26" s="1"/>
  <c r="C30" i="26" s="1"/>
  <c r="E30" i="26" s="1"/>
  <c r="C31" i="26" s="1"/>
  <c r="E31" i="26" s="1"/>
  <c r="C32" i="26" s="1"/>
  <c r="E32" i="26" s="1"/>
  <c r="C33" i="26" s="1"/>
  <c r="E33" i="26" s="1"/>
  <c r="C34" i="26" s="1"/>
  <c r="E34" i="26" s="1"/>
  <c r="C35" i="26" s="1"/>
  <c r="E35" i="26" s="1"/>
  <c r="C36" i="26" s="1"/>
  <c r="E36" i="26" s="1"/>
  <c r="C37" i="26" s="1"/>
  <c r="E37" i="26" s="1"/>
  <c r="M20" i="25"/>
  <c r="O20" i="25" s="1"/>
  <c r="M21" i="25" s="1"/>
  <c r="O21" i="25" s="1"/>
  <c r="M22" i="25" s="1"/>
  <c r="O22" i="25" s="1"/>
  <c r="M23" i="25" s="1"/>
  <c r="O23" i="25" s="1"/>
  <c r="M24" i="25" s="1"/>
  <c r="O24" i="25" s="1"/>
  <c r="M25" i="25" s="1"/>
  <c r="O25" i="25" s="1"/>
  <c r="M26" i="25" s="1"/>
  <c r="O26" i="25" s="1"/>
  <c r="M27" i="25" s="1"/>
  <c r="O27" i="25" s="1"/>
  <c r="M28" i="25" s="1"/>
  <c r="O28" i="25" s="1"/>
  <c r="M29" i="25" s="1"/>
  <c r="O29" i="25" s="1"/>
  <c r="M30" i="25" s="1"/>
  <c r="O30" i="25" s="1"/>
  <c r="M31" i="25" s="1"/>
  <c r="O31" i="25" s="1"/>
  <c r="M32" i="25" s="1"/>
  <c r="O32" i="25" s="1"/>
  <c r="M33" i="25" s="1"/>
  <c r="O33" i="25" s="1"/>
  <c r="M34" i="25" s="1"/>
  <c r="O34" i="25" s="1"/>
  <c r="M35" i="25" s="1"/>
  <c r="O35" i="25" s="1"/>
  <c r="M36" i="25" s="1"/>
  <c r="O36" i="25" s="1"/>
  <c r="M37" i="25" s="1"/>
  <c r="O37" i="25" s="1"/>
  <c r="E20" i="25"/>
  <c r="C21" i="25" s="1"/>
  <c r="E21" i="25" s="1"/>
  <c r="C22" i="25" s="1"/>
  <c r="E22" i="25" s="1"/>
  <c r="C23" i="25" s="1"/>
  <c r="E23" i="25" s="1"/>
  <c r="C24" i="25" s="1"/>
  <c r="E24" i="25" s="1"/>
  <c r="C25" i="25" s="1"/>
  <c r="E25" i="25" s="1"/>
  <c r="C26" i="25" s="1"/>
  <c r="E26" i="25" s="1"/>
  <c r="C27" i="25" s="1"/>
  <c r="E27" i="25" s="1"/>
  <c r="C28" i="25" s="1"/>
  <c r="E28" i="25" s="1"/>
  <c r="C29" i="25" s="1"/>
  <c r="E29" i="25" s="1"/>
  <c r="C30" i="25" s="1"/>
  <c r="E30" i="25" s="1"/>
  <c r="C31" i="25" s="1"/>
  <c r="E31" i="25" s="1"/>
  <c r="C32" i="25" s="1"/>
  <c r="E32" i="25" s="1"/>
  <c r="C33" i="25" s="1"/>
  <c r="E33" i="25" s="1"/>
  <c r="C34" i="25" s="1"/>
  <c r="E34" i="25" s="1"/>
  <c r="C35" i="25" s="1"/>
  <c r="E35" i="25" s="1"/>
  <c r="C36" i="25" s="1"/>
  <c r="E36" i="25" s="1"/>
  <c r="C37" i="25" s="1"/>
  <c r="E37" i="25" s="1"/>
  <c r="M20" i="24"/>
  <c r="O20" i="24" s="1"/>
  <c r="M21" i="24" s="1"/>
  <c r="O21" i="24" s="1"/>
  <c r="M22" i="24" s="1"/>
  <c r="O22" i="24" s="1"/>
  <c r="M23" i="24" s="1"/>
  <c r="O23" i="24" s="1"/>
  <c r="M24" i="24" s="1"/>
  <c r="O24" i="24" s="1"/>
  <c r="M25" i="24" s="1"/>
  <c r="O25" i="24" s="1"/>
  <c r="M26" i="24" s="1"/>
  <c r="O26" i="24" s="1"/>
  <c r="M27" i="24" s="1"/>
  <c r="O27" i="24" s="1"/>
  <c r="M28" i="24" s="1"/>
  <c r="O28" i="24" s="1"/>
  <c r="M29" i="24" s="1"/>
  <c r="O29" i="24" s="1"/>
  <c r="M30" i="24" s="1"/>
  <c r="O30" i="24" s="1"/>
  <c r="M31" i="24" s="1"/>
  <c r="O31" i="24" s="1"/>
  <c r="M32" i="24" s="1"/>
  <c r="O32" i="24" s="1"/>
  <c r="M33" i="24" s="1"/>
  <c r="O33" i="24" s="1"/>
  <c r="M34" i="24" s="1"/>
  <c r="O34" i="24" s="1"/>
  <c r="M35" i="24" s="1"/>
  <c r="O35" i="24" s="1"/>
  <c r="M36" i="24" s="1"/>
  <c r="O36" i="24" s="1"/>
  <c r="M37" i="24" s="1"/>
  <c r="O37" i="24" s="1"/>
  <c r="E20" i="24"/>
  <c r="C21" i="24" s="1"/>
  <c r="E21" i="24" s="1"/>
  <c r="C22" i="24" s="1"/>
  <c r="E22" i="24" s="1"/>
  <c r="C23" i="24" s="1"/>
  <c r="E23" i="24" s="1"/>
  <c r="C24" i="24" s="1"/>
  <c r="E24" i="24" s="1"/>
  <c r="C25" i="24" s="1"/>
  <c r="E25" i="24" s="1"/>
  <c r="C26" i="24" s="1"/>
  <c r="E26" i="24" s="1"/>
  <c r="C27" i="24" s="1"/>
  <c r="E27" i="24" s="1"/>
  <c r="C28" i="24" s="1"/>
  <c r="E28" i="24" s="1"/>
  <c r="C29" i="24" s="1"/>
  <c r="E29" i="24" s="1"/>
  <c r="C30" i="24" s="1"/>
  <c r="E30" i="24" s="1"/>
  <c r="C31" i="24" s="1"/>
  <c r="E31" i="24" s="1"/>
  <c r="C32" i="24" s="1"/>
  <c r="E32" i="24" s="1"/>
  <c r="C33" i="24" s="1"/>
  <c r="E33" i="24" s="1"/>
  <c r="C34" i="24" s="1"/>
  <c r="E34" i="24" s="1"/>
  <c r="C35" i="24" s="1"/>
  <c r="E35" i="24" s="1"/>
  <c r="C36" i="24" s="1"/>
  <c r="E36" i="24" s="1"/>
  <c r="C37" i="24" s="1"/>
  <c r="E37" i="24" s="1"/>
  <c r="H20" i="23"/>
  <c r="E20" i="23"/>
  <c r="C21" i="23" s="1"/>
  <c r="E21" i="23" s="1"/>
  <c r="C22" i="23" s="1"/>
  <c r="E22" i="23" s="1"/>
  <c r="C23" i="23" s="1"/>
  <c r="E23" i="23" s="1"/>
  <c r="C24" i="23" s="1"/>
  <c r="E24" i="23" s="1"/>
  <c r="C25" i="23" s="1"/>
  <c r="E25" i="23" s="1"/>
  <c r="C26" i="23" s="1"/>
  <c r="E26" i="23" s="1"/>
  <c r="C27" i="23" s="1"/>
  <c r="E27" i="23" s="1"/>
  <c r="C28" i="23" s="1"/>
  <c r="E28" i="23" s="1"/>
  <c r="C29" i="23" s="1"/>
  <c r="E29" i="23" s="1"/>
  <c r="C30" i="23" s="1"/>
  <c r="E30" i="23" s="1"/>
  <c r="C31" i="23" s="1"/>
  <c r="E31" i="23" s="1"/>
  <c r="C32" i="23" s="1"/>
  <c r="E32" i="23" s="1"/>
  <c r="C33" i="23" s="1"/>
  <c r="E33" i="23" s="1"/>
  <c r="C34" i="23" s="1"/>
  <c r="E34" i="23" s="1"/>
  <c r="C35" i="23" s="1"/>
  <c r="E35" i="23" s="1"/>
  <c r="C36" i="23" s="1"/>
  <c r="E36" i="23" s="1"/>
  <c r="C37" i="23" s="1"/>
  <c r="E37" i="23" s="1"/>
  <c r="H21" i="22"/>
  <c r="E21" i="22"/>
  <c r="C22" i="22" s="1"/>
  <c r="E22" i="22" s="1"/>
  <c r="C23" i="22" s="1"/>
  <c r="E23" i="22" s="1"/>
  <c r="C24" i="22" s="1"/>
  <c r="E24" i="22" s="1"/>
  <c r="C25" i="22" s="1"/>
  <c r="E25" i="22" s="1"/>
  <c r="C26" i="22" s="1"/>
  <c r="E26" i="22" s="1"/>
  <c r="C27" i="22" s="1"/>
  <c r="E27" i="22" s="1"/>
  <c r="C28" i="22" s="1"/>
  <c r="E28" i="22" s="1"/>
  <c r="C29" i="22" s="1"/>
  <c r="E29" i="22" s="1"/>
  <c r="C30" i="22" s="1"/>
  <c r="E30" i="22" s="1"/>
  <c r="C31" i="22" s="1"/>
  <c r="E31" i="22" s="1"/>
  <c r="C32" i="22" s="1"/>
  <c r="E32" i="22" s="1"/>
  <c r="C33" i="22" s="1"/>
  <c r="E33" i="22" s="1"/>
  <c r="C34" i="22" s="1"/>
  <c r="E34" i="22" s="1"/>
  <c r="C35" i="22" s="1"/>
  <c r="E35" i="22" s="1"/>
  <c r="C36" i="22" s="1"/>
  <c r="E36" i="22" s="1"/>
  <c r="C37" i="22" s="1"/>
  <c r="E37" i="22" s="1"/>
  <c r="C38" i="22" s="1"/>
  <c r="E38" i="22" s="1"/>
  <c r="J21" i="21"/>
  <c r="H22" i="21" s="1"/>
  <c r="J22" i="21" s="1"/>
  <c r="H23" i="21" s="1"/>
  <c r="J23" i="21" s="1"/>
  <c r="H24" i="21" s="1"/>
  <c r="J24" i="21" s="1"/>
  <c r="H25" i="21" s="1"/>
  <c r="J25" i="21" s="1"/>
  <c r="H26" i="21" s="1"/>
  <c r="J26" i="21" s="1"/>
  <c r="H27" i="21" s="1"/>
  <c r="J27" i="21" s="1"/>
  <c r="H28" i="21" s="1"/>
  <c r="J28" i="21" s="1"/>
  <c r="H29" i="21" s="1"/>
  <c r="J29" i="21" s="1"/>
  <c r="H30" i="21" s="1"/>
  <c r="J30" i="21" s="1"/>
  <c r="H31" i="21" s="1"/>
  <c r="J31" i="21" s="1"/>
  <c r="H32" i="21" s="1"/>
  <c r="J32" i="21" s="1"/>
  <c r="H33" i="21" s="1"/>
  <c r="J33" i="21" s="1"/>
  <c r="H34" i="21" s="1"/>
  <c r="J34" i="21" s="1"/>
  <c r="H35" i="21" s="1"/>
  <c r="J35" i="21" s="1"/>
  <c r="H36" i="21" s="1"/>
  <c r="J36" i="21" s="1"/>
  <c r="H37" i="21" s="1"/>
  <c r="J37" i="21" s="1"/>
  <c r="H38" i="21" s="1"/>
  <c r="J38" i="21" s="1"/>
  <c r="M21" i="21"/>
  <c r="O21" i="21" s="1"/>
  <c r="M22" i="21" s="1"/>
  <c r="O22" i="21" s="1"/>
  <c r="M23" i="21" s="1"/>
  <c r="O23" i="21" s="1"/>
  <c r="M24" i="21" s="1"/>
  <c r="O24" i="21" s="1"/>
  <c r="M25" i="21" s="1"/>
  <c r="O25" i="21" s="1"/>
  <c r="M26" i="21" s="1"/>
  <c r="O26" i="21" s="1"/>
  <c r="M27" i="21" s="1"/>
  <c r="O27" i="21" s="1"/>
  <c r="M28" i="21" s="1"/>
  <c r="O28" i="21" s="1"/>
  <c r="M29" i="21" s="1"/>
  <c r="O29" i="21" s="1"/>
  <c r="M30" i="21" s="1"/>
  <c r="O30" i="21" s="1"/>
  <c r="M31" i="21" s="1"/>
  <c r="O31" i="21" s="1"/>
  <c r="M32" i="21" s="1"/>
  <c r="O32" i="21" s="1"/>
  <c r="M33" i="21" s="1"/>
  <c r="O33" i="21" s="1"/>
  <c r="M34" i="21" s="1"/>
  <c r="O34" i="21" s="1"/>
  <c r="M35" i="21" s="1"/>
  <c r="O35" i="21" s="1"/>
  <c r="M36" i="21" s="1"/>
  <c r="O36" i="21" s="1"/>
  <c r="M37" i="21" s="1"/>
  <c r="O37" i="21" s="1"/>
  <c r="M38" i="21" s="1"/>
  <c r="O38" i="21" s="1"/>
  <c r="H20" i="19"/>
  <c r="E20" i="19"/>
  <c r="C21" i="19" s="1"/>
  <c r="E21" i="19" s="1"/>
  <c r="C22" i="19" s="1"/>
  <c r="E22" i="19" s="1"/>
  <c r="C23" i="19" s="1"/>
  <c r="E23" i="19" s="1"/>
  <c r="C24" i="19" s="1"/>
  <c r="E24" i="19" s="1"/>
  <c r="C25" i="19" s="1"/>
  <c r="E25" i="19" s="1"/>
  <c r="C26" i="19" s="1"/>
  <c r="E26" i="19" s="1"/>
  <c r="C27" i="19" s="1"/>
  <c r="E27" i="19" s="1"/>
  <c r="C28" i="19" s="1"/>
  <c r="E28" i="19" s="1"/>
  <c r="C29" i="19" s="1"/>
  <c r="E29" i="19" s="1"/>
  <c r="C30" i="19" s="1"/>
  <c r="E30" i="19" s="1"/>
  <c r="C31" i="19" s="1"/>
  <c r="E31" i="19" s="1"/>
  <c r="C32" i="19" s="1"/>
  <c r="E32" i="19" s="1"/>
  <c r="C33" i="19" s="1"/>
  <c r="E33" i="19" s="1"/>
  <c r="C34" i="19" s="1"/>
  <c r="E34" i="19" s="1"/>
  <c r="C35" i="19" s="1"/>
  <c r="E35" i="19" s="1"/>
  <c r="C36" i="19" s="1"/>
  <c r="E36" i="19" s="1"/>
  <c r="C37" i="19" s="1"/>
  <c r="E37" i="19" s="1"/>
  <c r="C38" i="19" s="1"/>
  <c r="E38" i="19" s="1"/>
  <c r="C39" i="19" s="1"/>
  <c r="E39" i="19" s="1"/>
  <c r="C40" i="19" s="1"/>
  <c r="E40" i="19" s="1"/>
  <c r="C41" i="19" s="1"/>
  <c r="E41" i="19" s="1"/>
  <c r="C42" i="19" s="1"/>
  <c r="E42" i="19" s="1"/>
  <c r="C43" i="19" s="1"/>
  <c r="E43" i="19" s="1"/>
  <c r="C44" i="19" s="1"/>
  <c r="E44" i="19" s="1"/>
  <c r="C45" i="19" s="1"/>
  <c r="E45" i="19" s="1"/>
  <c r="C46" i="19" s="1"/>
  <c r="E46" i="19" s="1"/>
  <c r="C47" i="19" s="1"/>
  <c r="E47" i="19" s="1"/>
  <c r="C48" i="19" s="1"/>
  <c r="E48" i="19" s="1"/>
  <c r="C49" i="19" s="1"/>
  <c r="E49" i="19" s="1"/>
  <c r="C50" i="19" s="1"/>
  <c r="E50" i="19" s="1"/>
  <c r="C51" i="19" s="1"/>
  <c r="E51" i="19" s="1"/>
  <c r="C52" i="19" s="1"/>
  <c r="E52" i="19" s="1"/>
  <c r="C53" i="19" s="1"/>
  <c r="E53" i="19" s="1"/>
  <c r="C54" i="19" s="1"/>
  <c r="E54" i="19" s="1"/>
  <c r="C55" i="19" s="1"/>
  <c r="E55" i="19" s="1"/>
  <c r="C56" i="19" s="1"/>
  <c r="E56" i="19" s="1"/>
  <c r="C57" i="19" s="1"/>
  <c r="E57" i="19" s="1"/>
  <c r="C58" i="19" s="1"/>
  <c r="E58" i="19" s="1"/>
  <c r="C59" i="19" s="1"/>
  <c r="E59" i="19" s="1"/>
  <c r="C60" i="19" s="1"/>
  <c r="E60" i="19" s="1"/>
  <c r="C61" i="19" s="1"/>
  <c r="E61" i="19" s="1"/>
  <c r="C62" i="19" s="1"/>
  <c r="E62" i="19" s="1"/>
  <c r="C63" i="19" s="1"/>
  <c r="E63" i="19" s="1"/>
  <c r="C64" i="19" s="1"/>
  <c r="E64" i="19" s="1"/>
  <c r="C65" i="19" s="1"/>
  <c r="E65" i="19" s="1"/>
  <c r="C66" i="19" s="1"/>
  <c r="E66" i="19" s="1"/>
  <c r="C67" i="19" s="1"/>
  <c r="E67" i="19" s="1"/>
  <c r="H20" i="18"/>
  <c r="E20" i="18"/>
  <c r="C21" i="18" s="1"/>
  <c r="E21" i="18" s="1"/>
  <c r="C22" i="18" s="1"/>
  <c r="E22" i="18" s="1"/>
  <c r="C23" i="18" s="1"/>
  <c r="E23" i="18" s="1"/>
  <c r="C24" i="18" s="1"/>
  <c r="E24" i="18" s="1"/>
  <c r="C25" i="18" s="1"/>
  <c r="E25" i="18" s="1"/>
  <c r="C26" i="18" s="1"/>
  <c r="E26" i="18" s="1"/>
  <c r="C27" i="18" s="1"/>
  <c r="E27" i="18" s="1"/>
  <c r="C28" i="18" s="1"/>
  <c r="E28" i="18" s="1"/>
  <c r="C29" i="18" s="1"/>
  <c r="E29" i="18" s="1"/>
  <c r="C30" i="18" s="1"/>
  <c r="E30" i="18" s="1"/>
  <c r="C31" i="18" s="1"/>
  <c r="E31" i="18" s="1"/>
  <c r="C32" i="18" s="1"/>
  <c r="E32" i="18" s="1"/>
  <c r="C33" i="18" s="1"/>
  <c r="E33" i="18" s="1"/>
  <c r="C34" i="18" s="1"/>
  <c r="E34" i="18" s="1"/>
  <c r="C35" i="18" s="1"/>
  <c r="E35" i="18" s="1"/>
  <c r="C36" i="18" s="1"/>
  <c r="E36" i="18" s="1"/>
  <c r="C37" i="18" s="1"/>
  <c r="E37" i="18" s="1"/>
  <c r="C38" i="18" s="1"/>
  <c r="E38" i="18" s="1"/>
  <c r="C39" i="18" s="1"/>
  <c r="E39" i="18" s="1"/>
  <c r="C40" i="18" s="1"/>
  <c r="E40" i="18" s="1"/>
  <c r="C41" i="18" s="1"/>
  <c r="E41" i="18" s="1"/>
  <c r="C42" i="18" s="1"/>
  <c r="E42" i="18" s="1"/>
  <c r="C43" i="18" s="1"/>
  <c r="E43" i="18" s="1"/>
  <c r="C44" i="18" s="1"/>
  <c r="E44" i="18" s="1"/>
  <c r="C45" i="18" s="1"/>
  <c r="E45" i="18" s="1"/>
  <c r="C46" i="18" s="1"/>
  <c r="E46" i="18" s="1"/>
  <c r="C47" i="18" s="1"/>
  <c r="E47" i="18" s="1"/>
  <c r="C48" i="18" s="1"/>
  <c r="E48" i="18" s="1"/>
  <c r="C49" i="18" s="1"/>
  <c r="E49" i="18" s="1"/>
  <c r="C50" i="18" s="1"/>
  <c r="E50" i="18" s="1"/>
  <c r="C51" i="18" s="1"/>
  <c r="E51" i="18" s="1"/>
  <c r="C52" i="18" s="1"/>
  <c r="E52" i="18" s="1"/>
  <c r="C53" i="18" s="1"/>
  <c r="E53" i="18" s="1"/>
  <c r="C54" i="18" s="1"/>
  <c r="E54" i="18" s="1"/>
  <c r="C55" i="18" s="1"/>
  <c r="E55" i="18" s="1"/>
  <c r="C56" i="18" s="1"/>
  <c r="E56" i="18" s="1"/>
  <c r="C57" i="18" s="1"/>
  <c r="E57" i="18" s="1"/>
  <c r="C58" i="18" s="1"/>
  <c r="E58" i="18" s="1"/>
  <c r="C59" i="18" s="1"/>
  <c r="E59" i="18" s="1"/>
  <c r="C60" i="18" s="1"/>
  <c r="E60" i="18" s="1"/>
  <c r="C61" i="18" s="1"/>
  <c r="E61" i="18" s="1"/>
  <c r="C62" i="18" s="1"/>
  <c r="E62" i="18" s="1"/>
  <c r="C63" i="18" s="1"/>
  <c r="E63" i="18" s="1"/>
  <c r="C64" i="18" s="1"/>
  <c r="E64" i="18" s="1"/>
  <c r="C65" i="18" s="1"/>
  <c r="E65" i="18" s="1"/>
  <c r="C66" i="18" s="1"/>
  <c r="E66" i="18" s="1"/>
  <c r="C67" i="18" s="1"/>
  <c r="E67" i="18" s="1"/>
  <c r="J20" i="26" l="1"/>
  <c r="H21" i="26" s="1"/>
  <c r="J21" i="26" s="1"/>
  <c r="H22" i="26" s="1"/>
  <c r="J22" i="26" s="1"/>
  <c r="H23" i="26" s="1"/>
  <c r="J23" i="26" s="1"/>
  <c r="H24" i="26" s="1"/>
  <c r="J24" i="26" s="1"/>
  <c r="H25" i="26" s="1"/>
  <c r="J25" i="26" s="1"/>
  <c r="H26" i="26" s="1"/>
  <c r="J26" i="26" s="1"/>
  <c r="H27" i="26" s="1"/>
  <c r="J27" i="26" s="1"/>
  <c r="H28" i="26" s="1"/>
  <c r="J28" i="26" s="1"/>
  <c r="H29" i="26" s="1"/>
  <c r="J29" i="26" s="1"/>
  <c r="H30" i="26" s="1"/>
  <c r="J30" i="26" s="1"/>
  <c r="H31" i="26" s="1"/>
  <c r="J31" i="26" s="1"/>
  <c r="H32" i="26" s="1"/>
  <c r="J32" i="26" s="1"/>
  <c r="H33" i="26" s="1"/>
  <c r="J33" i="26" s="1"/>
  <c r="H34" i="26" s="1"/>
  <c r="J34" i="26" s="1"/>
  <c r="H35" i="26" s="1"/>
  <c r="J35" i="26" s="1"/>
  <c r="H36" i="26" s="1"/>
  <c r="J36" i="26" s="1"/>
  <c r="H37" i="26" s="1"/>
  <c r="J37" i="26" s="1"/>
  <c r="M20" i="26"/>
  <c r="O20" i="26" s="1"/>
  <c r="M21" i="26" s="1"/>
  <c r="O21" i="26" s="1"/>
  <c r="M22" i="26" s="1"/>
  <c r="O22" i="26" s="1"/>
  <c r="M23" i="26" s="1"/>
  <c r="O23" i="26" s="1"/>
  <c r="M24" i="26" s="1"/>
  <c r="O24" i="26" s="1"/>
  <c r="M25" i="26" s="1"/>
  <c r="O25" i="26" s="1"/>
  <c r="M26" i="26" s="1"/>
  <c r="O26" i="26" s="1"/>
  <c r="M27" i="26" s="1"/>
  <c r="O27" i="26" s="1"/>
  <c r="M28" i="26" s="1"/>
  <c r="O28" i="26" s="1"/>
  <c r="M29" i="26" s="1"/>
  <c r="O29" i="26" s="1"/>
  <c r="M30" i="26" s="1"/>
  <c r="O30" i="26" s="1"/>
  <c r="M31" i="26" s="1"/>
  <c r="O31" i="26" s="1"/>
  <c r="M32" i="26" s="1"/>
  <c r="O32" i="26" s="1"/>
  <c r="M33" i="26" s="1"/>
  <c r="O33" i="26" s="1"/>
  <c r="M34" i="26" s="1"/>
  <c r="O34" i="26" s="1"/>
  <c r="M35" i="26" s="1"/>
  <c r="O35" i="26" s="1"/>
  <c r="M36" i="26" s="1"/>
  <c r="O36" i="26" s="1"/>
  <c r="M37" i="26" s="1"/>
  <c r="O37" i="26" s="1"/>
  <c r="J20" i="23"/>
  <c r="H21" i="23" s="1"/>
  <c r="J21" i="23" s="1"/>
  <c r="H22" i="23" s="1"/>
  <c r="J22" i="23" s="1"/>
  <c r="H23" i="23" s="1"/>
  <c r="J23" i="23" s="1"/>
  <c r="H24" i="23" s="1"/>
  <c r="J24" i="23" s="1"/>
  <c r="H25" i="23" s="1"/>
  <c r="J25" i="23" s="1"/>
  <c r="H26" i="23" s="1"/>
  <c r="J26" i="23" s="1"/>
  <c r="H27" i="23" s="1"/>
  <c r="J27" i="23" s="1"/>
  <c r="H28" i="23" s="1"/>
  <c r="J28" i="23" s="1"/>
  <c r="H29" i="23" s="1"/>
  <c r="J29" i="23" s="1"/>
  <c r="H30" i="23" s="1"/>
  <c r="J30" i="23" s="1"/>
  <c r="H31" i="23" s="1"/>
  <c r="J31" i="23" s="1"/>
  <c r="H32" i="23" s="1"/>
  <c r="J32" i="23" s="1"/>
  <c r="H33" i="23" s="1"/>
  <c r="J33" i="23" s="1"/>
  <c r="H34" i="23" s="1"/>
  <c r="J34" i="23" s="1"/>
  <c r="H35" i="23" s="1"/>
  <c r="J35" i="23" s="1"/>
  <c r="H36" i="23" s="1"/>
  <c r="J36" i="23" s="1"/>
  <c r="H37" i="23" s="1"/>
  <c r="J37" i="23" s="1"/>
  <c r="M20" i="23"/>
  <c r="O20" i="23" s="1"/>
  <c r="M21" i="23" s="1"/>
  <c r="O21" i="23" s="1"/>
  <c r="M22" i="23" s="1"/>
  <c r="O22" i="23" s="1"/>
  <c r="M23" i="23" s="1"/>
  <c r="O23" i="23" s="1"/>
  <c r="M24" i="23" s="1"/>
  <c r="O24" i="23" s="1"/>
  <c r="M25" i="23" s="1"/>
  <c r="O25" i="23" s="1"/>
  <c r="M26" i="23" s="1"/>
  <c r="O26" i="23" s="1"/>
  <c r="M27" i="23" s="1"/>
  <c r="O27" i="23" s="1"/>
  <c r="M28" i="23" s="1"/>
  <c r="O28" i="23" s="1"/>
  <c r="M29" i="23" s="1"/>
  <c r="O29" i="23" s="1"/>
  <c r="M30" i="23" s="1"/>
  <c r="O30" i="23" s="1"/>
  <c r="M31" i="23" s="1"/>
  <c r="O31" i="23" s="1"/>
  <c r="M32" i="23" s="1"/>
  <c r="O32" i="23" s="1"/>
  <c r="M33" i="23" s="1"/>
  <c r="O33" i="23" s="1"/>
  <c r="M34" i="23" s="1"/>
  <c r="O34" i="23" s="1"/>
  <c r="M35" i="23" s="1"/>
  <c r="O35" i="23" s="1"/>
  <c r="M36" i="23" s="1"/>
  <c r="O36" i="23" s="1"/>
  <c r="M37" i="23" s="1"/>
  <c r="O37" i="23" s="1"/>
  <c r="M21" i="22"/>
  <c r="O21" i="22" s="1"/>
  <c r="M22" i="22" s="1"/>
  <c r="O22" i="22" s="1"/>
  <c r="M23" i="22" s="1"/>
  <c r="O23" i="22" s="1"/>
  <c r="M24" i="22" s="1"/>
  <c r="O24" i="22" s="1"/>
  <c r="M25" i="22" s="1"/>
  <c r="O25" i="22" s="1"/>
  <c r="M26" i="22" s="1"/>
  <c r="O26" i="22" s="1"/>
  <c r="M27" i="22" s="1"/>
  <c r="O27" i="22" s="1"/>
  <c r="M28" i="22" s="1"/>
  <c r="O28" i="22" s="1"/>
  <c r="M29" i="22" s="1"/>
  <c r="O29" i="22" s="1"/>
  <c r="M30" i="22" s="1"/>
  <c r="O30" i="22" s="1"/>
  <c r="M31" i="22" s="1"/>
  <c r="O31" i="22" s="1"/>
  <c r="M32" i="22" s="1"/>
  <c r="O32" i="22" s="1"/>
  <c r="M33" i="22" s="1"/>
  <c r="O33" i="22" s="1"/>
  <c r="M34" i="22" s="1"/>
  <c r="O34" i="22" s="1"/>
  <c r="M35" i="22" s="1"/>
  <c r="O35" i="22" s="1"/>
  <c r="M36" i="22" s="1"/>
  <c r="O36" i="22" s="1"/>
  <c r="M37" i="22" s="1"/>
  <c r="O37" i="22" s="1"/>
  <c r="M38" i="22" s="1"/>
  <c r="O38" i="22" s="1"/>
  <c r="J21" i="22"/>
  <c r="H22" i="22" s="1"/>
  <c r="J22" i="22" s="1"/>
  <c r="H23" i="22" s="1"/>
  <c r="J23" i="22" s="1"/>
  <c r="H24" i="22" s="1"/>
  <c r="J24" i="22" s="1"/>
  <c r="H25" i="22" s="1"/>
  <c r="J25" i="22" s="1"/>
  <c r="H26" i="22" s="1"/>
  <c r="J26" i="22" s="1"/>
  <c r="H27" i="22" s="1"/>
  <c r="J27" i="22" s="1"/>
  <c r="H28" i="22" s="1"/>
  <c r="J28" i="22" s="1"/>
  <c r="H29" i="22" s="1"/>
  <c r="J29" i="22" s="1"/>
  <c r="H30" i="22" s="1"/>
  <c r="J30" i="22" s="1"/>
  <c r="H31" i="22" s="1"/>
  <c r="J31" i="22" s="1"/>
  <c r="H32" i="22" s="1"/>
  <c r="J32" i="22" s="1"/>
  <c r="H33" i="22" s="1"/>
  <c r="J33" i="22" s="1"/>
  <c r="H34" i="22" s="1"/>
  <c r="J34" i="22" s="1"/>
  <c r="H35" i="22" s="1"/>
  <c r="J35" i="22" s="1"/>
  <c r="H36" i="22" s="1"/>
  <c r="J36" i="22" s="1"/>
  <c r="H37" i="22" s="1"/>
  <c r="J37" i="22" s="1"/>
  <c r="H38" i="22" s="1"/>
  <c r="J38" i="22" s="1"/>
  <c r="J20" i="19"/>
  <c r="H21" i="19" s="1"/>
  <c r="J21" i="19" s="1"/>
  <c r="H22" i="19" s="1"/>
  <c r="J22" i="19" s="1"/>
  <c r="H23" i="19" s="1"/>
  <c r="J23" i="19" s="1"/>
  <c r="H24" i="19" s="1"/>
  <c r="J24" i="19" s="1"/>
  <c r="H25" i="19" s="1"/>
  <c r="J25" i="19" s="1"/>
  <c r="H26" i="19" s="1"/>
  <c r="J26" i="19" s="1"/>
  <c r="H27" i="19" s="1"/>
  <c r="J27" i="19" s="1"/>
  <c r="H28" i="19" s="1"/>
  <c r="J28" i="19" s="1"/>
  <c r="H29" i="19" s="1"/>
  <c r="J29" i="19" s="1"/>
  <c r="H30" i="19" s="1"/>
  <c r="J30" i="19" s="1"/>
  <c r="H31" i="19" s="1"/>
  <c r="J31" i="19" s="1"/>
  <c r="H32" i="19" s="1"/>
  <c r="J32" i="19" s="1"/>
  <c r="H33" i="19" s="1"/>
  <c r="J33" i="19" s="1"/>
  <c r="H34" i="19" s="1"/>
  <c r="J34" i="19" s="1"/>
  <c r="H35" i="19" s="1"/>
  <c r="J35" i="19" s="1"/>
  <c r="H36" i="19" s="1"/>
  <c r="J36" i="19" s="1"/>
  <c r="H37" i="19" s="1"/>
  <c r="J37" i="19" s="1"/>
  <c r="H38" i="19" s="1"/>
  <c r="J38" i="19" s="1"/>
  <c r="H39" i="19" s="1"/>
  <c r="J39" i="19" s="1"/>
  <c r="H40" i="19" s="1"/>
  <c r="J40" i="19" s="1"/>
  <c r="H41" i="19" s="1"/>
  <c r="J41" i="19" s="1"/>
  <c r="H42" i="19" s="1"/>
  <c r="J42" i="19" s="1"/>
  <c r="H43" i="19" s="1"/>
  <c r="J43" i="19" s="1"/>
  <c r="H44" i="19" s="1"/>
  <c r="J44" i="19" s="1"/>
  <c r="H45" i="19" s="1"/>
  <c r="J45" i="19" s="1"/>
  <c r="H46" i="19" s="1"/>
  <c r="J46" i="19" s="1"/>
  <c r="H47" i="19" s="1"/>
  <c r="J47" i="19" s="1"/>
  <c r="H48" i="19" s="1"/>
  <c r="J48" i="19" s="1"/>
  <c r="H49" i="19" s="1"/>
  <c r="J49" i="19" s="1"/>
  <c r="H50" i="19" s="1"/>
  <c r="J50" i="19" s="1"/>
  <c r="H51" i="19" s="1"/>
  <c r="J51" i="19" s="1"/>
  <c r="H52" i="19" s="1"/>
  <c r="J52" i="19" s="1"/>
  <c r="H53" i="19" s="1"/>
  <c r="J53" i="19" s="1"/>
  <c r="H54" i="19" s="1"/>
  <c r="J54" i="19" s="1"/>
  <c r="H55" i="19" s="1"/>
  <c r="J55" i="19" s="1"/>
  <c r="H56" i="19" s="1"/>
  <c r="J56" i="19" s="1"/>
  <c r="H57" i="19" s="1"/>
  <c r="J57" i="19" s="1"/>
  <c r="H58" i="19" s="1"/>
  <c r="J58" i="19" s="1"/>
  <c r="H59" i="19" s="1"/>
  <c r="J59" i="19" s="1"/>
  <c r="H60" i="19" s="1"/>
  <c r="J60" i="19" s="1"/>
  <c r="H61" i="19" s="1"/>
  <c r="J61" i="19" s="1"/>
  <c r="H62" i="19" s="1"/>
  <c r="J62" i="19" s="1"/>
  <c r="H63" i="19" s="1"/>
  <c r="J63" i="19" s="1"/>
  <c r="H64" i="19" s="1"/>
  <c r="J64" i="19" s="1"/>
  <c r="H65" i="19" s="1"/>
  <c r="J65" i="19" s="1"/>
  <c r="H66" i="19" s="1"/>
  <c r="J66" i="19" s="1"/>
  <c r="H67" i="19" s="1"/>
  <c r="J67" i="19" s="1"/>
  <c r="M20" i="19"/>
  <c r="O20" i="19" s="1"/>
  <c r="M21" i="19" s="1"/>
  <c r="O21" i="19" s="1"/>
  <c r="M22" i="19" s="1"/>
  <c r="O22" i="19" s="1"/>
  <c r="M23" i="19" s="1"/>
  <c r="O23" i="19" s="1"/>
  <c r="M24" i="19" s="1"/>
  <c r="O24" i="19" s="1"/>
  <c r="M25" i="19" s="1"/>
  <c r="O25" i="19" s="1"/>
  <c r="M26" i="19" s="1"/>
  <c r="O26" i="19" s="1"/>
  <c r="M27" i="19" s="1"/>
  <c r="O27" i="19" s="1"/>
  <c r="M28" i="19" s="1"/>
  <c r="O28" i="19" s="1"/>
  <c r="M29" i="19" s="1"/>
  <c r="O29" i="19" s="1"/>
  <c r="M30" i="19" s="1"/>
  <c r="O30" i="19" s="1"/>
  <c r="M31" i="19" s="1"/>
  <c r="O31" i="19" s="1"/>
  <c r="M32" i="19" s="1"/>
  <c r="O32" i="19" s="1"/>
  <c r="M33" i="19" s="1"/>
  <c r="O33" i="19" s="1"/>
  <c r="M34" i="19" s="1"/>
  <c r="O34" i="19" s="1"/>
  <c r="M35" i="19" s="1"/>
  <c r="O35" i="19" s="1"/>
  <c r="M36" i="19" s="1"/>
  <c r="O36" i="19" s="1"/>
  <c r="M37" i="19" s="1"/>
  <c r="O37" i="19" s="1"/>
  <c r="M38" i="19" s="1"/>
  <c r="O38" i="19" s="1"/>
  <c r="M39" i="19" s="1"/>
  <c r="O39" i="19" s="1"/>
  <c r="M40" i="19" s="1"/>
  <c r="O40" i="19" s="1"/>
  <c r="M41" i="19" s="1"/>
  <c r="O41" i="19" s="1"/>
  <c r="M42" i="19" s="1"/>
  <c r="O42" i="19" s="1"/>
  <c r="M43" i="19" s="1"/>
  <c r="O43" i="19" s="1"/>
  <c r="M44" i="19" s="1"/>
  <c r="O44" i="19" s="1"/>
  <c r="M45" i="19" s="1"/>
  <c r="O45" i="19" s="1"/>
  <c r="M46" i="19" s="1"/>
  <c r="O46" i="19" s="1"/>
  <c r="M47" i="19" s="1"/>
  <c r="O47" i="19" s="1"/>
  <c r="M48" i="19" s="1"/>
  <c r="O48" i="19" s="1"/>
  <c r="M49" i="19" s="1"/>
  <c r="O49" i="19" s="1"/>
  <c r="M50" i="19" s="1"/>
  <c r="O50" i="19" s="1"/>
  <c r="M51" i="19" s="1"/>
  <c r="O51" i="19" s="1"/>
  <c r="M52" i="19" s="1"/>
  <c r="O52" i="19" s="1"/>
  <c r="M53" i="19" s="1"/>
  <c r="O53" i="19" s="1"/>
  <c r="M54" i="19" s="1"/>
  <c r="O54" i="19" s="1"/>
  <c r="M55" i="19" s="1"/>
  <c r="O55" i="19" s="1"/>
  <c r="M56" i="19" s="1"/>
  <c r="O56" i="19" s="1"/>
  <c r="M57" i="19" s="1"/>
  <c r="O57" i="19" s="1"/>
  <c r="M58" i="19" s="1"/>
  <c r="O58" i="19" s="1"/>
  <c r="M59" i="19" s="1"/>
  <c r="O59" i="19" s="1"/>
  <c r="M60" i="19" s="1"/>
  <c r="O60" i="19" s="1"/>
  <c r="M61" i="19" s="1"/>
  <c r="O61" i="19" s="1"/>
  <c r="M62" i="19" s="1"/>
  <c r="O62" i="19" s="1"/>
  <c r="M63" i="19" s="1"/>
  <c r="O63" i="19" s="1"/>
  <c r="M64" i="19" s="1"/>
  <c r="O64" i="19" s="1"/>
  <c r="M65" i="19" s="1"/>
  <c r="O65" i="19" s="1"/>
  <c r="M66" i="19" s="1"/>
  <c r="O66" i="19" s="1"/>
  <c r="M67" i="19" s="1"/>
  <c r="O67" i="19" s="1"/>
  <c r="J20" i="18"/>
  <c r="H21" i="18" s="1"/>
  <c r="J21" i="18" s="1"/>
  <c r="H22" i="18" s="1"/>
  <c r="J22" i="18" s="1"/>
  <c r="H23" i="18" s="1"/>
  <c r="J23" i="18" s="1"/>
  <c r="H24" i="18" s="1"/>
  <c r="J24" i="18" s="1"/>
  <c r="H25" i="18" s="1"/>
  <c r="J25" i="18" s="1"/>
  <c r="H26" i="18" s="1"/>
  <c r="J26" i="18" s="1"/>
  <c r="H27" i="18" s="1"/>
  <c r="J27" i="18" s="1"/>
  <c r="H28" i="18" s="1"/>
  <c r="J28" i="18" s="1"/>
  <c r="H29" i="18" s="1"/>
  <c r="J29" i="18" s="1"/>
  <c r="H30" i="18" s="1"/>
  <c r="J30" i="18" s="1"/>
  <c r="H31" i="18" s="1"/>
  <c r="J31" i="18" s="1"/>
  <c r="H32" i="18" s="1"/>
  <c r="J32" i="18" s="1"/>
  <c r="H33" i="18" s="1"/>
  <c r="J33" i="18" s="1"/>
  <c r="H34" i="18" s="1"/>
  <c r="J34" i="18" s="1"/>
  <c r="H35" i="18" s="1"/>
  <c r="J35" i="18" s="1"/>
  <c r="H36" i="18" s="1"/>
  <c r="J36" i="18" s="1"/>
  <c r="H37" i="18" s="1"/>
  <c r="J37" i="18" s="1"/>
  <c r="H38" i="18" s="1"/>
  <c r="J38" i="18" s="1"/>
  <c r="H39" i="18" s="1"/>
  <c r="J39" i="18" s="1"/>
  <c r="H40" i="18" s="1"/>
  <c r="J40" i="18" s="1"/>
  <c r="H41" i="18" s="1"/>
  <c r="J41" i="18" s="1"/>
  <c r="H42" i="18" s="1"/>
  <c r="J42" i="18" s="1"/>
  <c r="H43" i="18" s="1"/>
  <c r="J43" i="18" s="1"/>
  <c r="H44" i="18" s="1"/>
  <c r="J44" i="18" s="1"/>
  <c r="H45" i="18" s="1"/>
  <c r="J45" i="18" s="1"/>
  <c r="H46" i="18" s="1"/>
  <c r="J46" i="18" s="1"/>
  <c r="H47" i="18" s="1"/>
  <c r="J47" i="18" s="1"/>
  <c r="H48" i="18" s="1"/>
  <c r="J48" i="18" s="1"/>
  <c r="H49" i="18" s="1"/>
  <c r="J49" i="18" s="1"/>
  <c r="H50" i="18" s="1"/>
  <c r="J50" i="18" s="1"/>
  <c r="H51" i="18" s="1"/>
  <c r="J51" i="18" s="1"/>
  <c r="H52" i="18" s="1"/>
  <c r="J52" i="18" s="1"/>
  <c r="H53" i="18" s="1"/>
  <c r="J53" i="18" s="1"/>
  <c r="H54" i="18" s="1"/>
  <c r="J54" i="18" s="1"/>
  <c r="H55" i="18" s="1"/>
  <c r="J55" i="18" s="1"/>
  <c r="H56" i="18" s="1"/>
  <c r="J56" i="18" s="1"/>
  <c r="H57" i="18" s="1"/>
  <c r="J57" i="18" s="1"/>
  <c r="H58" i="18" s="1"/>
  <c r="J58" i="18" s="1"/>
  <c r="H59" i="18" s="1"/>
  <c r="J59" i="18" s="1"/>
  <c r="H60" i="18" s="1"/>
  <c r="J60" i="18" s="1"/>
  <c r="H61" i="18" s="1"/>
  <c r="J61" i="18" s="1"/>
  <c r="H62" i="18" s="1"/>
  <c r="J62" i="18" s="1"/>
  <c r="H63" i="18" s="1"/>
  <c r="J63" i="18" s="1"/>
  <c r="H64" i="18" s="1"/>
  <c r="J64" i="18" s="1"/>
  <c r="H65" i="18" s="1"/>
  <c r="J65" i="18" s="1"/>
  <c r="H66" i="18" s="1"/>
  <c r="J66" i="18" s="1"/>
  <c r="H67" i="18" s="1"/>
  <c r="J67" i="18" s="1"/>
  <c r="M20" i="18"/>
  <c r="O20" i="18" s="1"/>
  <c r="M21" i="18" s="1"/>
  <c r="O21" i="18" s="1"/>
  <c r="M22" i="18" s="1"/>
  <c r="O22" i="18" s="1"/>
  <c r="M23" i="18" s="1"/>
  <c r="O23" i="18" s="1"/>
  <c r="M24" i="18" s="1"/>
  <c r="O24" i="18" s="1"/>
  <c r="M25" i="18" s="1"/>
  <c r="O25" i="18" s="1"/>
  <c r="M26" i="18" s="1"/>
  <c r="O26" i="18" s="1"/>
  <c r="M27" i="18" s="1"/>
  <c r="O27" i="18" s="1"/>
  <c r="M28" i="18" s="1"/>
  <c r="O28" i="18" s="1"/>
  <c r="M29" i="18" s="1"/>
  <c r="O29" i="18" s="1"/>
  <c r="M30" i="18" s="1"/>
  <c r="O30" i="18" s="1"/>
  <c r="M31" i="18" s="1"/>
  <c r="O31" i="18" s="1"/>
  <c r="M32" i="18" s="1"/>
  <c r="O32" i="18" s="1"/>
  <c r="M33" i="18" s="1"/>
  <c r="O33" i="18" s="1"/>
  <c r="M34" i="18" s="1"/>
  <c r="O34" i="18" s="1"/>
  <c r="M35" i="18" s="1"/>
  <c r="O35" i="18" s="1"/>
  <c r="M36" i="18" s="1"/>
  <c r="O36" i="18" s="1"/>
  <c r="M37" i="18" s="1"/>
  <c r="O37" i="18" s="1"/>
  <c r="M38" i="18" s="1"/>
  <c r="O38" i="18" s="1"/>
  <c r="M39" i="18" s="1"/>
  <c r="O39" i="18" s="1"/>
  <c r="M40" i="18" s="1"/>
  <c r="O40" i="18" s="1"/>
  <c r="M41" i="18" s="1"/>
  <c r="O41" i="18" s="1"/>
  <c r="M42" i="18" s="1"/>
  <c r="O42" i="18" s="1"/>
  <c r="M43" i="18" s="1"/>
  <c r="O43" i="18" s="1"/>
  <c r="M44" i="18" s="1"/>
  <c r="O44" i="18" s="1"/>
  <c r="M45" i="18" s="1"/>
  <c r="O45" i="18" s="1"/>
  <c r="M46" i="18" s="1"/>
  <c r="O46" i="18" s="1"/>
  <c r="M47" i="18" s="1"/>
  <c r="O47" i="18" s="1"/>
  <c r="M48" i="18" s="1"/>
  <c r="O48" i="18" s="1"/>
  <c r="M49" i="18" s="1"/>
  <c r="O49" i="18" s="1"/>
  <c r="M50" i="18" s="1"/>
  <c r="O50" i="18" s="1"/>
  <c r="M51" i="18" s="1"/>
  <c r="O51" i="18" s="1"/>
  <c r="M52" i="18" s="1"/>
  <c r="O52" i="18" s="1"/>
  <c r="M53" i="18" s="1"/>
  <c r="O53" i="18" s="1"/>
  <c r="M54" i="18" s="1"/>
  <c r="O54" i="18" s="1"/>
  <c r="M55" i="18" s="1"/>
  <c r="O55" i="18" s="1"/>
  <c r="M56" i="18" s="1"/>
  <c r="O56" i="18" s="1"/>
  <c r="M57" i="18" s="1"/>
  <c r="O57" i="18" s="1"/>
  <c r="M58" i="18" s="1"/>
  <c r="O58" i="18" s="1"/>
  <c r="M59" i="18" s="1"/>
  <c r="O59" i="18" s="1"/>
  <c r="M60" i="18" s="1"/>
  <c r="O60" i="18" s="1"/>
  <c r="M61" i="18" s="1"/>
  <c r="O61" i="18" s="1"/>
  <c r="M62" i="18" s="1"/>
  <c r="O62" i="18" s="1"/>
  <c r="M63" i="18" s="1"/>
  <c r="O63" i="18" s="1"/>
  <c r="M64" i="18" s="1"/>
  <c r="O64" i="18" s="1"/>
  <c r="M65" i="18" s="1"/>
  <c r="O65" i="18" s="1"/>
  <c r="M66" i="18" s="1"/>
  <c r="O66" i="18" s="1"/>
  <c r="M67" i="18" s="1"/>
  <c r="O67" i="18" s="1"/>
  <c r="P66" i="14" l="1"/>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C19" i="14"/>
  <c r="H19" i="14" s="1"/>
  <c r="J19" i="14" s="1"/>
  <c r="H20" i="14" s="1"/>
  <c r="J20" i="14" s="1"/>
  <c r="H21" i="14" s="1"/>
  <c r="J21" i="14" s="1"/>
  <c r="H22" i="14" s="1"/>
  <c r="J22" i="14" s="1"/>
  <c r="H23" i="14" s="1"/>
  <c r="J23" i="14" s="1"/>
  <c r="H24" i="14" s="1"/>
  <c r="J24" i="14" s="1"/>
  <c r="H25" i="14" s="1"/>
  <c r="J25" i="14" s="1"/>
  <c r="H26" i="14" s="1"/>
  <c r="J26" i="14" s="1"/>
  <c r="H27" i="14" s="1"/>
  <c r="J27" i="14" s="1"/>
  <c r="H28" i="14" s="1"/>
  <c r="J28" i="14" s="1"/>
  <c r="H29" i="14" s="1"/>
  <c r="J29" i="14" s="1"/>
  <c r="H30" i="14" s="1"/>
  <c r="J30" i="14" s="1"/>
  <c r="H31" i="14" s="1"/>
  <c r="J31" i="14" s="1"/>
  <c r="H32" i="14" s="1"/>
  <c r="J32" i="14" s="1"/>
  <c r="H33" i="14" s="1"/>
  <c r="J33" i="14" s="1"/>
  <c r="H34" i="14" s="1"/>
  <c r="J34" i="14" s="1"/>
  <c r="H35" i="14" s="1"/>
  <c r="J35" i="14" s="1"/>
  <c r="H36" i="14" s="1"/>
  <c r="J36" i="14" s="1"/>
  <c r="H37" i="14" s="1"/>
  <c r="J37" i="14" s="1"/>
  <c r="H38" i="14" s="1"/>
  <c r="J38" i="14" s="1"/>
  <c r="H39" i="14" s="1"/>
  <c r="J39" i="14" s="1"/>
  <c r="H40" i="14" s="1"/>
  <c r="J40" i="14" s="1"/>
  <c r="H41" i="14" s="1"/>
  <c r="J41" i="14" s="1"/>
  <c r="H42" i="14" s="1"/>
  <c r="J42" i="14" s="1"/>
  <c r="H43" i="14" s="1"/>
  <c r="J43" i="14" s="1"/>
  <c r="H44" i="14" s="1"/>
  <c r="J44" i="14" s="1"/>
  <c r="H45" i="14" s="1"/>
  <c r="J45" i="14" s="1"/>
  <c r="H46" i="14" s="1"/>
  <c r="J46" i="14" s="1"/>
  <c r="H47" i="14" s="1"/>
  <c r="J47" i="14" s="1"/>
  <c r="H48" i="14" s="1"/>
  <c r="J48" i="14" s="1"/>
  <c r="H49" i="14" s="1"/>
  <c r="J49" i="14" s="1"/>
  <c r="H50" i="14" s="1"/>
  <c r="J50" i="14" s="1"/>
  <c r="H51" i="14" s="1"/>
  <c r="J51" i="14" s="1"/>
  <c r="H52" i="14" s="1"/>
  <c r="J52" i="14" s="1"/>
  <c r="H53" i="14" s="1"/>
  <c r="J53" i="14" s="1"/>
  <c r="H54" i="14" s="1"/>
  <c r="J54" i="14" s="1"/>
  <c r="H55" i="14" s="1"/>
  <c r="J55" i="14" s="1"/>
  <c r="H56" i="14" s="1"/>
  <c r="J56" i="14" s="1"/>
  <c r="H57" i="14" s="1"/>
  <c r="J57" i="14" s="1"/>
  <c r="H58" i="14" s="1"/>
  <c r="J58" i="14" s="1"/>
  <c r="H59" i="14" s="1"/>
  <c r="J59" i="14" s="1"/>
  <c r="H60" i="14" s="1"/>
  <c r="J60" i="14" s="1"/>
  <c r="H61" i="14" s="1"/>
  <c r="J61" i="14" s="1"/>
  <c r="H62" i="14" s="1"/>
  <c r="J62" i="14" s="1"/>
  <c r="H63" i="14" s="1"/>
  <c r="J63" i="14" s="1"/>
  <c r="H64" i="14" s="1"/>
  <c r="J64" i="14" s="1"/>
  <c r="H65" i="14" s="1"/>
  <c r="J65" i="14" s="1"/>
  <c r="H66" i="14" s="1"/>
  <c r="J66" i="14" s="1"/>
  <c r="G8" i="14"/>
  <c r="M19" i="14" l="1"/>
  <c r="O19" i="14" s="1"/>
  <c r="M20" i="14" s="1"/>
  <c r="O20" i="14" s="1"/>
  <c r="M21" i="14" s="1"/>
  <c r="O21" i="14" s="1"/>
  <c r="M22" i="14" s="1"/>
  <c r="O22" i="14" s="1"/>
  <c r="M23" i="14" s="1"/>
  <c r="O23" i="14" s="1"/>
  <c r="M24" i="14" s="1"/>
  <c r="O24" i="14" s="1"/>
  <c r="M25" i="14" s="1"/>
  <c r="O25" i="14" s="1"/>
  <c r="M26" i="14" s="1"/>
  <c r="O26" i="14" s="1"/>
  <c r="M27" i="14" s="1"/>
  <c r="O27" i="14" s="1"/>
  <c r="M28" i="14" s="1"/>
  <c r="O28" i="14" s="1"/>
  <c r="M29" i="14" s="1"/>
  <c r="O29" i="14" s="1"/>
  <c r="M30" i="14" s="1"/>
  <c r="O30" i="14" s="1"/>
  <c r="M31" i="14" s="1"/>
  <c r="O31" i="14" s="1"/>
  <c r="M32" i="14" s="1"/>
  <c r="O32" i="14" s="1"/>
  <c r="M33" i="14" s="1"/>
  <c r="O33" i="14" s="1"/>
  <c r="M34" i="14" s="1"/>
  <c r="O34" i="14" s="1"/>
  <c r="M35" i="14" s="1"/>
  <c r="O35" i="14" s="1"/>
  <c r="M36" i="14" s="1"/>
  <c r="O36" i="14" s="1"/>
  <c r="M37" i="14" s="1"/>
  <c r="O37" i="14" s="1"/>
  <c r="M38" i="14" s="1"/>
  <c r="O38" i="14" s="1"/>
  <c r="M39" i="14" s="1"/>
  <c r="O39" i="14" s="1"/>
  <c r="M40" i="14" s="1"/>
  <c r="O40" i="14" s="1"/>
  <c r="M41" i="14" s="1"/>
  <c r="O41" i="14" s="1"/>
  <c r="M42" i="14" s="1"/>
  <c r="O42" i="14" s="1"/>
  <c r="M43" i="14" s="1"/>
  <c r="O43" i="14" s="1"/>
  <c r="M44" i="14" s="1"/>
  <c r="O44" i="14" s="1"/>
  <c r="M45" i="14" s="1"/>
  <c r="O45" i="14" s="1"/>
  <c r="M46" i="14" s="1"/>
  <c r="O46" i="14" s="1"/>
  <c r="M47" i="14" s="1"/>
  <c r="O47" i="14" s="1"/>
  <c r="M48" i="14" s="1"/>
  <c r="O48" i="14" s="1"/>
  <c r="M49" i="14" s="1"/>
  <c r="O49" i="14" s="1"/>
  <c r="M50" i="14" s="1"/>
  <c r="O50" i="14" s="1"/>
  <c r="M51" i="14" s="1"/>
  <c r="O51" i="14" s="1"/>
  <c r="M52" i="14" s="1"/>
  <c r="O52" i="14" s="1"/>
  <c r="M53" i="14" s="1"/>
  <c r="O53" i="14" s="1"/>
  <c r="M54" i="14" s="1"/>
  <c r="O54" i="14" s="1"/>
  <c r="M55" i="14" s="1"/>
  <c r="O55" i="14" s="1"/>
  <c r="M56" i="14" s="1"/>
  <c r="O56" i="14" s="1"/>
  <c r="M57" i="14" s="1"/>
  <c r="O57" i="14" s="1"/>
  <c r="M58" i="14" s="1"/>
  <c r="O58" i="14" s="1"/>
  <c r="M59" i="14" s="1"/>
  <c r="O59" i="14" s="1"/>
  <c r="M60" i="14" s="1"/>
  <c r="O60" i="14" s="1"/>
  <c r="M61" i="14" s="1"/>
  <c r="O61" i="14" s="1"/>
  <c r="M62" i="14" s="1"/>
  <c r="O62" i="14" s="1"/>
  <c r="M63" i="14" s="1"/>
  <c r="O63" i="14" s="1"/>
  <c r="M64" i="14" s="1"/>
  <c r="O64" i="14" s="1"/>
  <c r="M65" i="14" s="1"/>
  <c r="O65" i="14" s="1"/>
  <c r="M66" i="14" s="1"/>
  <c r="O66" i="14" s="1"/>
  <c r="E19" i="14"/>
  <c r="C20" i="14" s="1"/>
  <c r="E20" i="14" s="1"/>
  <c r="C21" i="14" s="1"/>
  <c r="E21" i="14" s="1"/>
  <c r="C22" i="14" s="1"/>
  <c r="E22" i="14" s="1"/>
  <c r="C23" i="14" s="1"/>
  <c r="E23" i="14" s="1"/>
  <c r="C24" i="14" s="1"/>
  <c r="E24" i="14" s="1"/>
  <c r="C25" i="14" s="1"/>
  <c r="E25" i="14" s="1"/>
  <c r="C26" i="14" s="1"/>
  <c r="E26" i="14" s="1"/>
  <c r="C27" i="14" s="1"/>
  <c r="E27" i="14" s="1"/>
  <c r="C28" i="14" s="1"/>
  <c r="E28" i="14" s="1"/>
  <c r="C29" i="14" s="1"/>
  <c r="E29" i="14" s="1"/>
  <c r="C30" i="14" s="1"/>
  <c r="E30" i="14" s="1"/>
  <c r="C31" i="14" s="1"/>
  <c r="E31" i="14" s="1"/>
  <c r="C32" i="14" s="1"/>
  <c r="E32" i="14" s="1"/>
  <c r="C33" i="14" s="1"/>
  <c r="E33" i="14" s="1"/>
  <c r="C34" i="14" s="1"/>
  <c r="E34" i="14" s="1"/>
  <c r="C35" i="14" s="1"/>
  <c r="E35" i="14" s="1"/>
  <c r="C36" i="14" s="1"/>
  <c r="E36" i="14" s="1"/>
  <c r="C37" i="14" s="1"/>
  <c r="E37" i="14" s="1"/>
  <c r="C38" i="14" s="1"/>
  <c r="E38" i="14" s="1"/>
  <c r="C39" i="14" s="1"/>
  <c r="E39" i="14" s="1"/>
  <c r="C40" i="14" s="1"/>
  <c r="E40" i="14" s="1"/>
  <c r="C41" i="14" s="1"/>
  <c r="E41" i="14" s="1"/>
  <c r="C42" i="14" s="1"/>
  <c r="E42" i="14" s="1"/>
  <c r="C43" i="14" s="1"/>
  <c r="E43" i="14" s="1"/>
  <c r="C44" i="14" s="1"/>
  <c r="E44" i="14" s="1"/>
  <c r="C45" i="14" s="1"/>
  <c r="E45" i="14" s="1"/>
  <c r="C46" i="14" s="1"/>
  <c r="E46" i="14" s="1"/>
  <c r="C47" i="14" s="1"/>
  <c r="E47" i="14" s="1"/>
  <c r="C48" i="14" s="1"/>
  <c r="E48" i="14" s="1"/>
  <c r="C49" i="14" s="1"/>
  <c r="E49" i="14" s="1"/>
  <c r="C50" i="14" s="1"/>
  <c r="E50" i="14" s="1"/>
  <c r="C51" i="14" s="1"/>
  <c r="E51" i="14" s="1"/>
  <c r="C52" i="14" s="1"/>
  <c r="E52" i="14" s="1"/>
  <c r="C53" i="14" s="1"/>
  <c r="E53" i="14" s="1"/>
  <c r="C54" i="14" s="1"/>
  <c r="E54" i="14" s="1"/>
  <c r="C55" i="14" s="1"/>
  <c r="E55" i="14" s="1"/>
  <c r="C56" i="14" s="1"/>
  <c r="E56" i="14" s="1"/>
  <c r="C57" i="14" s="1"/>
  <c r="E57" i="14" s="1"/>
  <c r="C58" i="14" s="1"/>
  <c r="E58" i="14" s="1"/>
  <c r="C59" i="14" s="1"/>
  <c r="E59" i="14" s="1"/>
  <c r="C60" i="14" s="1"/>
  <c r="E60" i="14" s="1"/>
  <c r="C61" i="14" s="1"/>
  <c r="E61" i="14" s="1"/>
  <c r="C62" i="14" s="1"/>
  <c r="E62" i="14" s="1"/>
  <c r="C63" i="14" s="1"/>
  <c r="E63" i="14" s="1"/>
  <c r="C64" i="14" s="1"/>
  <c r="E64" i="14" s="1"/>
  <c r="C65" i="14" s="1"/>
  <c r="E65" i="14" s="1"/>
  <c r="C66" i="14" s="1"/>
  <c r="E66" i="14" s="1"/>
  <c r="P66" i="13" l="1"/>
  <c r="P65" i="13"/>
  <c r="P64" i="13"/>
  <c r="P63" i="13"/>
  <c r="P62" i="13"/>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C19" i="13" l="1"/>
  <c r="G8" i="13"/>
  <c r="P20" i="13" l="1"/>
  <c r="P19" i="13"/>
  <c r="E19" i="13"/>
  <c r="C20" i="13" s="1"/>
  <c r="E20" i="13" s="1"/>
  <c r="C21" i="13" s="1"/>
  <c r="E21" i="13" s="1"/>
  <c r="C22" i="13" s="1"/>
  <c r="E22" i="13" s="1"/>
  <c r="C23" i="13" s="1"/>
  <c r="E23" i="13" s="1"/>
  <c r="C24" i="13" s="1"/>
  <c r="E24" i="13" s="1"/>
  <c r="C25" i="13" s="1"/>
  <c r="E25" i="13" s="1"/>
  <c r="C26" i="13" s="1"/>
  <c r="E26" i="13" s="1"/>
  <c r="C27" i="13" s="1"/>
  <c r="E27" i="13" s="1"/>
  <c r="C28" i="13" s="1"/>
  <c r="E28" i="13" s="1"/>
  <c r="C29" i="13" s="1"/>
  <c r="E29" i="13" s="1"/>
  <c r="C30" i="13" s="1"/>
  <c r="E30" i="13" s="1"/>
  <c r="C31" i="13" s="1"/>
  <c r="E31" i="13" s="1"/>
  <c r="C32" i="13" s="1"/>
  <c r="E32" i="13" s="1"/>
  <c r="C33" i="13" s="1"/>
  <c r="E33" i="13" s="1"/>
  <c r="C34" i="13" s="1"/>
  <c r="E34" i="13" s="1"/>
  <c r="C35" i="13" s="1"/>
  <c r="E35" i="13" s="1"/>
  <c r="C36" i="13" s="1"/>
  <c r="E36" i="13" s="1"/>
  <c r="C37" i="13" s="1"/>
  <c r="E37" i="13" s="1"/>
  <c r="C38" i="13" s="1"/>
  <c r="E38" i="13" s="1"/>
  <c r="C39" i="13" s="1"/>
  <c r="E39" i="13" s="1"/>
  <c r="C40" i="13" s="1"/>
  <c r="E40" i="13" s="1"/>
  <c r="C41" i="13" s="1"/>
  <c r="E41" i="13" s="1"/>
  <c r="C42" i="13" s="1"/>
  <c r="E42" i="13" s="1"/>
  <c r="C43" i="13" s="1"/>
  <c r="E43" i="13" s="1"/>
  <c r="C44" i="13" s="1"/>
  <c r="E44" i="13" s="1"/>
  <c r="C45" i="13" s="1"/>
  <c r="E45" i="13" s="1"/>
  <c r="C46" i="13" s="1"/>
  <c r="E46" i="13" s="1"/>
  <c r="C47" i="13" s="1"/>
  <c r="E47" i="13" s="1"/>
  <c r="C48" i="13" s="1"/>
  <c r="E48" i="13" s="1"/>
  <c r="C49" i="13" s="1"/>
  <c r="E49" i="13" s="1"/>
  <c r="C50" i="13" s="1"/>
  <c r="E50" i="13" s="1"/>
  <c r="C51" i="13" s="1"/>
  <c r="E51" i="13" s="1"/>
  <c r="C52" i="13" s="1"/>
  <c r="E52" i="13" s="1"/>
  <c r="C53" i="13" s="1"/>
  <c r="E53" i="13" s="1"/>
  <c r="C54" i="13" s="1"/>
  <c r="E54" i="13" s="1"/>
  <c r="C55" i="13" s="1"/>
  <c r="E55" i="13" s="1"/>
  <c r="C56" i="13" s="1"/>
  <c r="E56" i="13" s="1"/>
  <c r="C57" i="13" s="1"/>
  <c r="E57" i="13" s="1"/>
  <c r="C58" i="13" s="1"/>
  <c r="E58" i="13" s="1"/>
  <c r="C59" i="13" s="1"/>
  <c r="E59" i="13" s="1"/>
  <c r="C60" i="13" s="1"/>
  <c r="E60" i="13" s="1"/>
  <c r="C61" i="13" s="1"/>
  <c r="E61" i="13" s="1"/>
  <c r="C62" i="13" s="1"/>
  <c r="E62" i="13" s="1"/>
  <c r="C63" i="13" s="1"/>
  <c r="E63" i="13" s="1"/>
  <c r="C64" i="13" s="1"/>
  <c r="E64" i="13" s="1"/>
  <c r="C65" i="13" s="1"/>
  <c r="E65" i="13" s="1"/>
  <c r="C66" i="13" s="1"/>
  <c r="E66" i="13" s="1"/>
  <c r="H19" i="13" l="1"/>
  <c r="M19" i="13" s="1"/>
  <c r="O19" i="13" s="1"/>
  <c r="M20" i="13" s="1"/>
  <c r="O20" i="13" s="1"/>
  <c r="M21" i="13" s="1"/>
  <c r="O21" i="13" s="1"/>
  <c r="M22" i="13" s="1"/>
  <c r="O22" i="13" s="1"/>
  <c r="M23" i="13" s="1"/>
  <c r="O23" i="13" s="1"/>
  <c r="M24" i="13" s="1"/>
  <c r="O24" i="13" s="1"/>
  <c r="M25" i="13" s="1"/>
  <c r="O25" i="13" s="1"/>
  <c r="M26" i="13" s="1"/>
  <c r="O26" i="13" s="1"/>
  <c r="M27" i="13" s="1"/>
  <c r="O27" i="13" s="1"/>
  <c r="M28" i="13" s="1"/>
  <c r="O28" i="13" s="1"/>
  <c r="M29" i="13" s="1"/>
  <c r="O29" i="13" s="1"/>
  <c r="M30" i="13" s="1"/>
  <c r="O30" i="13" s="1"/>
  <c r="M31" i="13" s="1"/>
  <c r="O31" i="13" s="1"/>
  <c r="M32" i="13" s="1"/>
  <c r="O32" i="13" s="1"/>
  <c r="M33" i="13" s="1"/>
  <c r="O33" i="13" s="1"/>
  <c r="M34" i="13" s="1"/>
  <c r="O34" i="13" s="1"/>
  <c r="M35" i="13" s="1"/>
  <c r="O35" i="13" s="1"/>
  <c r="M36" i="13" s="1"/>
  <c r="O36" i="13" s="1"/>
  <c r="M37" i="13" s="1"/>
  <c r="O37" i="13" s="1"/>
  <c r="M38" i="13" s="1"/>
  <c r="O38" i="13" s="1"/>
  <c r="M39" i="13" s="1"/>
  <c r="O39" i="13" s="1"/>
  <c r="M40" i="13" s="1"/>
  <c r="O40" i="13" s="1"/>
  <c r="M41" i="13" s="1"/>
  <c r="O41" i="13" s="1"/>
  <c r="M42" i="13" s="1"/>
  <c r="O42" i="13" s="1"/>
  <c r="M43" i="13" s="1"/>
  <c r="O43" i="13" s="1"/>
  <c r="M44" i="13" s="1"/>
  <c r="O44" i="13" s="1"/>
  <c r="M45" i="13" s="1"/>
  <c r="O45" i="13" s="1"/>
  <c r="M46" i="13" s="1"/>
  <c r="O46" i="13" s="1"/>
  <c r="M47" i="13" s="1"/>
  <c r="O47" i="13" s="1"/>
  <c r="M48" i="13" s="1"/>
  <c r="O48" i="13" s="1"/>
  <c r="M49" i="13" s="1"/>
  <c r="O49" i="13" s="1"/>
  <c r="M50" i="13" s="1"/>
  <c r="O50" i="13" s="1"/>
  <c r="M51" i="13" s="1"/>
  <c r="O51" i="13" s="1"/>
  <c r="M52" i="13" s="1"/>
  <c r="O52" i="13" s="1"/>
  <c r="M53" i="13" s="1"/>
  <c r="O53" i="13" s="1"/>
  <c r="M54" i="13" s="1"/>
  <c r="O54" i="13" s="1"/>
  <c r="M55" i="13" s="1"/>
  <c r="O55" i="13" s="1"/>
  <c r="M56" i="13" s="1"/>
  <c r="O56" i="13" s="1"/>
  <c r="M57" i="13" s="1"/>
  <c r="O57" i="13" s="1"/>
  <c r="M58" i="13" s="1"/>
  <c r="O58" i="13" s="1"/>
  <c r="M59" i="13" s="1"/>
  <c r="O59" i="13" s="1"/>
  <c r="M60" i="13" s="1"/>
  <c r="O60" i="13" s="1"/>
  <c r="M61" i="13" s="1"/>
  <c r="O61" i="13" s="1"/>
  <c r="M62" i="13" s="1"/>
  <c r="O62" i="13" s="1"/>
  <c r="M63" i="13" s="1"/>
  <c r="O63" i="13" s="1"/>
  <c r="M64" i="13" s="1"/>
  <c r="O64" i="13" s="1"/>
  <c r="M65" i="13" s="1"/>
  <c r="O65" i="13" s="1"/>
  <c r="M66" i="13" s="1"/>
  <c r="O66" i="13" s="1"/>
  <c r="J19" i="13" l="1"/>
  <c r="H20" i="13" s="1"/>
  <c r="J20" i="13" s="1"/>
  <c r="H21" i="13" s="1"/>
  <c r="J21" i="13" s="1"/>
  <c r="H22" i="13" s="1"/>
  <c r="J22" i="13" s="1"/>
  <c r="H23" i="13" s="1"/>
  <c r="J23" i="13" s="1"/>
  <c r="H24" i="13" s="1"/>
  <c r="J24" i="13" s="1"/>
  <c r="H25" i="13" s="1"/>
  <c r="J25" i="13" s="1"/>
  <c r="H26" i="13" s="1"/>
  <c r="J26" i="13" s="1"/>
  <c r="H27" i="13" s="1"/>
  <c r="J27" i="13" s="1"/>
  <c r="H28" i="13" s="1"/>
  <c r="J28" i="13" s="1"/>
  <c r="H29" i="13" s="1"/>
  <c r="J29" i="13" s="1"/>
  <c r="H30" i="13" s="1"/>
  <c r="J30" i="13" s="1"/>
  <c r="H31" i="13" s="1"/>
  <c r="J31" i="13" s="1"/>
  <c r="H32" i="13" s="1"/>
  <c r="J32" i="13" s="1"/>
  <c r="H33" i="13" s="1"/>
  <c r="J33" i="13" s="1"/>
  <c r="H34" i="13" s="1"/>
  <c r="J34" i="13" s="1"/>
  <c r="H35" i="13" s="1"/>
  <c r="J35" i="13" s="1"/>
  <c r="H36" i="13" s="1"/>
  <c r="J36" i="13" s="1"/>
  <c r="H37" i="13" s="1"/>
  <c r="J37" i="13" s="1"/>
  <c r="H38" i="13" s="1"/>
  <c r="J38" i="13" s="1"/>
  <c r="H39" i="13" s="1"/>
  <c r="J39" i="13" s="1"/>
  <c r="H40" i="13" s="1"/>
  <c r="J40" i="13" s="1"/>
  <c r="H41" i="13" s="1"/>
  <c r="J41" i="13" s="1"/>
  <c r="H42" i="13" s="1"/>
  <c r="J42" i="13" s="1"/>
  <c r="H43" i="13" s="1"/>
  <c r="J43" i="13" s="1"/>
  <c r="H44" i="13" s="1"/>
  <c r="J44" i="13" s="1"/>
  <c r="H45" i="13" s="1"/>
  <c r="J45" i="13" s="1"/>
  <c r="H46" i="13" s="1"/>
  <c r="J46" i="13" s="1"/>
  <c r="H47" i="13" s="1"/>
  <c r="J47" i="13" s="1"/>
  <c r="H48" i="13" s="1"/>
  <c r="J48" i="13" s="1"/>
  <c r="H49" i="13" s="1"/>
  <c r="J49" i="13" s="1"/>
  <c r="H50" i="13" s="1"/>
  <c r="J50" i="13" s="1"/>
  <c r="H51" i="13" s="1"/>
  <c r="J51" i="13" s="1"/>
  <c r="H52" i="13" s="1"/>
  <c r="J52" i="13" s="1"/>
  <c r="H53" i="13" s="1"/>
  <c r="J53" i="13" s="1"/>
  <c r="H54" i="13" s="1"/>
  <c r="J54" i="13" s="1"/>
  <c r="H55" i="13" s="1"/>
  <c r="J55" i="13" s="1"/>
  <c r="H56" i="13" s="1"/>
  <c r="J56" i="13" s="1"/>
  <c r="H57" i="13" s="1"/>
  <c r="J57" i="13" s="1"/>
  <c r="H58" i="13" s="1"/>
  <c r="J58" i="13" s="1"/>
  <c r="H59" i="13" s="1"/>
  <c r="J59" i="13" s="1"/>
  <c r="H60" i="13" s="1"/>
  <c r="J60" i="13" s="1"/>
  <c r="H61" i="13" s="1"/>
  <c r="J61" i="13" s="1"/>
  <c r="H62" i="13" s="1"/>
  <c r="J62" i="13" s="1"/>
  <c r="H63" i="13" s="1"/>
  <c r="J63" i="13" s="1"/>
  <c r="H64" i="13" s="1"/>
  <c r="J64" i="13" s="1"/>
  <c r="H65" i="13" s="1"/>
  <c r="J65" i="13" s="1"/>
  <c r="H66" i="13" s="1"/>
  <c r="J66" i="13" s="1"/>
</calcChain>
</file>

<file path=xl/sharedStrings.xml><?xml version="1.0" encoding="utf-8"?>
<sst xmlns="http://schemas.openxmlformats.org/spreadsheetml/2006/main" count="1295" uniqueCount="48">
  <si>
    <t>事業者名</t>
    <rPh sb="0" eb="3">
      <t>ジギョウシャ</t>
    </rPh>
    <rPh sb="3" eb="4">
      <t>メイ</t>
    </rPh>
    <phoneticPr fontId="1"/>
  </si>
  <si>
    <t>～</t>
    <phoneticPr fontId="1"/>
  </si>
  <si>
    <t>時刻</t>
    <rPh sb="0" eb="2">
      <t>ジコク</t>
    </rPh>
    <phoneticPr fontId="1"/>
  </si>
  <si>
    <t>【必須】</t>
    <rPh sb="1" eb="3">
      <t>ヒッス</t>
    </rPh>
    <phoneticPr fontId="1"/>
  </si>
  <si>
    <t>【任意】</t>
    <rPh sb="1" eb="3">
      <t>ニンイ</t>
    </rPh>
    <phoneticPr fontId="1"/>
  </si>
  <si>
    <t>系統コード</t>
    <rPh sb="0" eb="2">
      <t>ケイトウ</t>
    </rPh>
    <phoneticPr fontId="1"/>
  </si>
  <si>
    <t>供給地点特定番号</t>
    <rPh sb="0" eb="2">
      <t>キョウキュウ</t>
    </rPh>
    <rPh sb="2" eb="4">
      <t>チテン</t>
    </rPh>
    <rPh sb="4" eb="6">
      <t>トクテイ</t>
    </rPh>
    <rPh sb="6" eb="8">
      <t>バンゴウ</t>
    </rPh>
    <phoneticPr fontId="1"/>
  </si>
  <si>
    <t>～</t>
  </si>
  <si>
    <t>（１）ベースライン（5分平均kW値）【送電端】</t>
    <rPh sb="11" eb="12">
      <t>フン</t>
    </rPh>
    <rPh sb="12" eb="14">
      <t>ヘイキン</t>
    </rPh>
    <rPh sb="16" eb="17">
      <t>アタイ</t>
    </rPh>
    <rPh sb="19" eb="21">
      <t>ソウデン</t>
    </rPh>
    <rPh sb="21" eb="22">
      <t>タン</t>
    </rPh>
    <phoneticPr fontId="1"/>
  </si>
  <si>
    <t>供出可能量（kW）</t>
    <rPh sb="0" eb="2">
      <t>キョウシュツ</t>
    </rPh>
    <rPh sb="2" eb="5">
      <t>カノウリョウ</t>
    </rPh>
    <phoneticPr fontId="1"/>
  </si>
  <si>
    <t>約款ロス率</t>
    <rPh sb="0" eb="2">
      <t>ヤッカン</t>
    </rPh>
    <rPh sb="4" eb="5">
      <t>リツ</t>
    </rPh>
    <phoneticPr fontId="1"/>
  </si>
  <si>
    <t>ー</t>
    <phoneticPr fontId="1"/>
  </si>
  <si>
    <t>ベースライン算定手法</t>
    <rPh sb="6" eb="8">
      <t>サンテイ</t>
    </rPh>
    <rPh sb="8" eb="10">
      <t>シュホウ</t>
    </rPh>
    <phoneticPr fontId="1"/>
  </si>
  <si>
    <t>データ取得日</t>
    <rPh sb="3" eb="6">
      <t>シュトクビ</t>
    </rPh>
    <phoneticPr fontId="1"/>
  </si>
  <si>
    <t>審査前１時間</t>
    <rPh sb="0" eb="2">
      <t>シンサ</t>
    </rPh>
    <rPh sb="2" eb="3">
      <t>マエ</t>
    </rPh>
    <rPh sb="4" eb="6">
      <t>ジカン</t>
    </rPh>
    <phoneticPr fontId="1"/>
  </si>
  <si>
    <t>※黄色セルに入力下さい</t>
    <rPh sb="1" eb="3">
      <t>キイロ</t>
    </rPh>
    <rPh sb="6" eb="8">
      <t>ニュウリョク</t>
    </rPh>
    <rPh sb="8" eb="9">
      <t>クダ</t>
    </rPh>
    <phoneticPr fontId="1"/>
  </si>
  <si>
    <t>審査対象ブロック（３時間）</t>
    <rPh sb="0" eb="2">
      <t>シンサ</t>
    </rPh>
    <rPh sb="2" eb="4">
      <t>タイショウ</t>
    </rPh>
    <rPh sb="10" eb="12">
      <t>ジカン</t>
    </rPh>
    <phoneticPr fontId="1"/>
  </si>
  <si>
    <t>（３）応動実績（5分平均kW値）【送電端】</t>
    <rPh sb="3" eb="5">
      <t>オウドウ</t>
    </rPh>
    <rPh sb="5" eb="7">
      <t>ジッセキ</t>
    </rPh>
    <rPh sb="7" eb="8">
      <t>ジツヨウ</t>
    </rPh>
    <rPh sb="9" eb="10">
      <t>フン</t>
    </rPh>
    <rPh sb="10" eb="12">
      <t>ヘイキン</t>
    </rPh>
    <rPh sb="14" eb="15">
      <t>アタイ</t>
    </rPh>
    <phoneticPr fontId="1"/>
  </si>
  <si>
    <t>データ取得時間</t>
    <rPh sb="3" eb="5">
      <t>シュトク</t>
    </rPh>
    <rPh sb="5" eb="7">
      <t>ジカン</t>
    </rPh>
    <phoneticPr fontId="1"/>
  </si>
  <si>
    <t>（２）需要実績（5分平均kW値）【送電端】</t>
    <rPh sb="3" eb="5">
      <t>ジュヨウ</t>
    </rPh>
    <rPh sb="5" eb="7">
      <t>ジッセキ</t>
    </rPh>
    <rPh sb="9" eb="10">
      <t>フン</t>
    </rPh>
    <rPh sb="10" eb="12">
      <t>ヘイキン</t>
    </rPh>
    <rPh sb="14" eb="15">
      <t>アタイ</t>
    </rPh>
    <phoneticPr fontId="1"/>
  </si>
  <si>
    <r>
      <t xml:space="preserve">応動実績（kW）
</t>
    </r>
    <r>
      <rPr>
        <sz val="9"/>
        <rFont val="游ゴシック"/>
        <family val="3"/>
        <charset val="128"/>
        <scheme val="minor"/>
      </rPr>
      <t>(1)－(2)</t>
    </r>
    <rPh sb="0" eb="2">
      <t>オウドウ</t>
    </rPh>
    <rPh sb="2" eb="4">
      <t>ジッセキ</t>
    </rPh>
    <phoneticPr fontId="1"/>
  </si>
  <si>
    <t>ベース
ライン
（kW）</t>
    <phoneticPr fontId="1"/>
  </si>
  <si>
    <t>需要実績
（kW）</t>
    <rPh sb="0" eb="2">
      <t>ジュヨウ</t>
    </rPh>
    <rPh sb="2" eb="4">
      <t>ジッセキ</t>
    </rPh>
    <phoneticPr fontId="1"/>
  </si>
  <si>
    <t>ベース
ライン
（kW）</t>
    <phoneticPr fontId="1"/>
  </si>
  <si>
    <t>※需要リソース単位で提出する場合はシートを追加して下さい</t>
    <rPh sb="1" eb="3">
      <t>ジュヨウ</t>
    </rPh>
    <rPh sb="7" eb="9">
      <t>タンイ</t>
    </rPh>
    <rPh sb="10" eb="12">
      <t>テイシュツ</t>
    </rPh>
    <rPh sb="14" eb="16">
      <t>バアイ</t>
    </rPh>
    <rPh sb="21" eb="23">
      <t>ツイカ</t>
    </rPh>
    <rPh sb="25" eb="26">
      <t>クダ</t>
    </rPh>
    <phoneticPr fontId="1"/>
  </si>
  <si>
    <t>※データ取得時間は審査前１時間を含めて下さい。</t>
    <rPh sb="4" eb="6">
      <t>シュトク</t>
    </rPh>
    <rPh sb="6" eb="8">
      <t>ジカン</t>
    </rPh>
    <rPh sb="9" eb="11">
      <t>シンサ</t>
    </rPh>
    <rPh sb="11" eb="12">
      <t>マエ</t>
    </rPh>
    <rPh sb="13" eb="15">
      <t>ジカン</t>
    </rPh>
    <rPh sb="16" eb="17">
      <t>フク</t>
    </rPh>
    <rPh sb="19" eb="20">
      <t>クダ</t>
    </rPh>
    <phoneticPr fontId="1"/>
  </si>
  <si>
    <t>需要家名</t>
    <rPh sb="0" eb="2">
      <t>ジュヨウ</t>
    </rPh>
    <rPh sb="2" eb="3">
      <t>カ</t>
    </rPh>
    <rPh sb="3" eb="4">
      <t>メイ</t>
    </rPh>
    <phoneticPr fontId="1"/>
  </si>
  <si>
    <t>High 4 of 5</t>
    <phoneticPr fontId="1"/>
  </si>
  <si>
    <t>・</t>
  </si>
  <si>
    <t>需要家A</t>
    <rPh sb="0" eb="2">
      <t>ジュヨウ</t>
    </rPh>
    <rPh sb="2" eb="3">
      <t>イエ</t>
    </rPh>
    <phoneticPr fontId="1"/>
  </si>
  <si>
    <t>・</t>
    <phoneticPr fontId="1"/>
  </si>
  <si>
    <t>需要家B</t>
    <rPh sb="0" eb="2">
      <t>ジュヨウ</t>
    </rPh>
    <rPh sb="2" eb="3">
      <t>イエ</t>
    </rPh>
    <phoneticPr fontId="1"/>
  </si>
  <si>
    <t>需要家C</t>
    <rPh sb="0" eb="2">
      <t>ジュヨウ</t>
    </rPh>
    <rPh sb="2" eb="3">
      <t>イエ</t>
    </rPh>
    <phoneticPr fontId="1"/>
  </si>
  <si>
    <t>需要家D</t>
    <rPh sb="0" eb="2">
      <t>ジュヨウ</t>
    </rPh>
    <rPh sb="2" eb="3">
      <t>イエ</t>
    </rPh>
    <phoneticPr fontId="1"/>
  </si>
  <si>
    <t>○○○○株式会社</t>
    <rPh sb="4" eb="6">
      <t>カブシキ</t>
    </rPh>
    <rPh sb="6" eb="8">
      <t>カイシャ</t>
    </rPh>
    <phoneticPr fontId="1"/>
  </si>
  <si>
    <t>○○○・・・○○○（22桁）</t>
    <rPh sb="12" eb="13">
      <t>ケタ</t>
    </rPh>
    <phoneticPr fontId="1"/>
  </si>
  <si>
    <t>○○○○○（５桁）</t>
    <rPh sb="7" eb="8">
      <t>ケタ</t>
    </rPh>
    <phoneticPr fontId="1"/>
  </si>
  <si>
    <t>需要家リスト・パターン番号</t>
    <rPh sb="0" eb="2">
      <t>ジュヨウ</t>
    </rPh>
    <rPh sb="2" eb="3">
      <t>イエ</t>
    </rPh>
    <rPh sb="11" eb="13">
      <t>バンゴウ</t>
    </rPh>
    <phoneticPr fontId="1"/>
  </si>
  <si>
    <t>①</t>
    <phoneticPr fontId="1"/>
  </si>
  <si>
    <t>指令量
(kW)</t>
    <rPh sb="0" eb="1">
      <t>ユビ</t>
    </rPh>
    <rPh sb="1" eb="2">
      <t>リョウ</t>
    </rPh>
    <rPh sb="2" eb="3">
      <t>リョウ</t>
    </rPh>
    <phoneticPr fontId="1"/>
  </si>
  <si>
    <r>
      <t>供出可能量・継続時間確認</t>
    </r>
    <r>
      <rPr>
        <sz val="13"/>
        <color rgb="FF00B050"/>
        <rFont val="游ゴシック"/>
        <family val="3"/>
        <charset val="128"/>
        <scheme val="minor"/>
      </rPr>
      <t>、繰り返し指令に対する応動確認</t>
    </r>
    <r>
      <rPr>
        <sz val="13"/>
        <rFont val="游ゴシック"/>
        <family val="3"/>
        <charset val="128"/>
        <scheme val="minor"/>
      </rPr>
      <t>用フォーマット（需要リソース単位）【事前審査（書類審査用）】</t>
    </r>
    <rPh sb="0" eb="2">
      <t>キョウシュツ</t>
    </rPh>
    <rPh sb="2" eb="5">
      <t>カノウリョウ</t>
    </rPh>
    <rPh sb="6" eb="8">
      <t>ケイゾク</t>
    </rPh>
    <rPh sb="8" eb="10">
      <t>ジカン</t>
    </rPh>
    <rPh sb="10" eb="12">
      <t>カクニン</t>
    </rPh>
    <rPh sb="27" eb="28">
      <t>ヨウ</t>
    </rPh>
    <rPh sb="35" eb="37">
      <t>ジュヨウ</t>
    </rPh>
    <phoneticPr fontId="1"/>
  </si>
  <si>
    <t>パターン番号</t>
    <rPh sb="4" eb="6">
      <t>バンゴウ</t>
    </rPh>
    <phoneticPr fontId="1"/>
  </si>
  <si>
    <t>【需要家リスト・パターン単位】応動確認用フォーマット【事前審査（書類審査用）】</t>
    <rPh sb="19" eb="20">
      <t>ヨウ</t>
    </rPh>
    <rPh sb="27" eb="29">
      <t>ジゼン</t>
    </rPh>
    <rPh sb="29" eb="31">
      <t>シンサ</t>
    </rPh>
    <rPh sb="32" eb="34">
      <t>ショルイ</t>
    </rPh>
    <rPh sb="34" eb="37">
      <t>シンサヨウ</t>
    </rPh>
    <phoneticPr fontId="1"/>
  </si>
  <si>
    <t>（３）応動実績・指令量（5分平均kW値）【送電端】</t>
    <rPh sb="3" eb="5">
      <t>オウドウ</t>
    </rPh>
    <rPh sb="5" eb="7">
      <t>ジッセキ</t>
    </rPh>
    <rPh sb="11" eb="12">
      <t>ジツヨウ</t>
    </rPh>
    <rPh sb="13" eb="14">
      <t>フン</t>
    </rPh>
    <rPh sb="14" eb="16">
      <t>ヘイキン</t>
    </rPh>
    <rPh sb="18" eb="19">
      <t>アタイ</t>
    </rPh>
    <phoneticPr fontId="1"/>
  </si>
  <si>
    <t>【需要リソース単位】応動確認用フォーマット【事前審査（書類審査用）】</t>
    <rPh sb="14" eb="15">
      <t>ヨウ</t>
    </rPh>
    <phoneticPr fontId="1"/>
  </si>
  <si>
    <t>（３）応動実績・指令量（5分平均kW値）【送電端】</t>
    <rPh sb="3" eb="5">
      <t>オウドウ</t>
    </rPh>
    <rPh sb="5" eb="7">
      <t>ジッセキ</t>
    </rPh>
    <rPh sb="8" eb="10">
      <t>シレイ</t>
    </rPh>
    <rPh sb="10" eb="11">
      <t>リョウ</t>
    </rPh>
    <rPh sb="11" eb="12">
      <t>ジツヨウ</t>
    </rPh>
    <rPh sb="13" eb="14">
      <t>フン</t>
    </rPh>
    <rPh sb="14" eb="16">
      <t>ヘイキン</t>
    </rPh>
    <rPh sb="18" eb="19">
      <t>アタイ</t>
    </rPh>
    <phoneticPr fontId="1"/>
  </si>
  <si>
    <t>審査対象（３０分）</t>
    <rPh sb="0" eb="2">
      <t>シンサ</t>
    </rPh>
    <rPh sb="2" eb="4">
      <t>タイショウ</t>
    </rPh>
    <rPh sb="7" eb="8">
      <t>フン</t>
    </rPh>
    <phoneticPr fontId="1"/>
  </si>
  <si>
    <t>※データ取得時間は審査前１時間を含めて下さい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</si>
</sst>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0.0%"/>
  </numFmts>
  <fonts count="11"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sz val="9"/>
      <name val="游ゴシック"/>
      <family val="3"/>
      <charset val="128"/>
      <scheme val="minor"/>
    </font>
    <font>
      <sz val="11"/>
      <color rgb="FF0000FF"/>
      <name val="游ゴシック"/>
      <family val="3"/>
      <charset val="128"/>
      <scheme val="minor"/>
    </font>
    <font>
      <sz val="11"/>
      <color theme="1"/>
      <name val="游ゴシック"/>
      <family val="3"/>
      <charset val="128"/>
      <scheme val="minor"/>
    </font>
    <font>
      <sz val="13"/>
      <name val="游ゴシック"/>
      <family val="3"/>
      <charset val="128"/>
      <scheme val="minor"/>
    </font>
    <font>
      <sz val="13"/>
      <color rgb="FF00B050"/>
      <name val="游ゴシック"/>
      <family val="3"/>
      <charset val="128"/>
      <scheme val="minor"/>
    </font>
    <font>
      <sz val="13"/>
      <color theme="1"/>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indexed="64"/>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indexed="64"/>
      </left>
      <right style="thin">
        <color indexed="64"/>
      </right>
      <top/>
      <bottom style="hair">
        <color indexed="64"/>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auto="1"/>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style="thin">
        <color indexed="64"/>
      </top>
      <bottom/>
      <diagonal/>
    </border>
    <border>
      <left style="thin">
        <color auto="1"/>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112">
    <xf numFmtId="0" fontId="0" fillId="0" borderId="0" xfId="0">
      <alignment vertical="center"/>
    </xf>
    <xf numFmtId="0" fontId="0" fillId="0" borderId="0" xfId="0" applyAlignment="1">
      <alignment horizontal="center" vertical="center"/>
    </xf>
    <xf numFmtId="20" fontId="0" fillId="0" borderId="0" xfId="0" applyNumberFormat="1" applyAlignment="1">
      <alignment horizontal="center" vertical="center"/>
    </xf>
    <xf numFmtId="0" fontId="0" fillId="0" borderId="0" xfId="0" applyBorder="1" applyAlignment="1">
      <alignment horizontal="center" vertical="center"/>
    </xf>
    <xf numFmtId="0" fontId="0" fillId="0" borderId="0" xfId="0">
      <alignment vertical="center"/>
    </xf>
    <xf numFmtId="0" fontId="2" fillId="0" borderId="0" xfId="0" applyFont="1">
      <alignment vertical="center"/>
    </xf>
    <xf numFmtId="20" fontId="2" fillId="2" borderId="2" xfId="0" applyNumberFormat="1" applyFont="1" applyFill="1" applyBorder="1" applyAlignment="1">
      <alignment horizontal="center" vertical="center"/>
    </xf>
    <xf numFmtId="20" fontId="2" fillId="0" borderId="4"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2" fillId="0" borderId="0" xfId="0" applyFont="1" applyAlignment="1">
      <alignment horizontal="center" vertical="center"/>
    </xf>
    <xf numFmtId="0" fontId="2" fillId="0" borderId="27" xfId="0" applyFont="1" applyBorder="1" applyAlignment="1">
      <alignment horizontal="center" vertical="center" wrapText="1" shrinkToFit="1"/>
    </xf>
    <xf numFmtId="20" fontId="2" fillId="0" borderId="9" xfId="0" applyNumberFormat="1" applyFont="1" applyBorder="1" applyAlignment="1">
      <alignment horizontal="center" vertical="center"/>
    </xf>
    <xf numFmtId="0" fontId="2" fillId="0" borderId="10" xfId="0" applyFont="1" applyBorder="1" applyAlignment="1">
      <alignment horizontal="center" vertical="center"/>
    </xf>
    <xf numFmtId="20" fontId="2" fillId="0" borderId="11" xfId="0" applyNumberFormat="1" applyFont="1" applyBorder="1" applyAlignment="1">
      <alignment horizontal="center" vertical="center"/>
    </xf>
    <xf numFmtId="20" fontId="2" fillId="0" borderId="0" xfId="0" applyNumberFormat="1" applyFont="1" applyAlignment="1">
      <alignment horizontal="center" vertical="center"/>
    </xf>
    <xf numFmtId="20" fontId="2" fillId="0" borderId="10" xfId="0" applyNumberFormat="1" applyFont="1" applyBorder="1" applyAlignment="1">
      <alignment horizontal="center" vertical="center"/>
    </xf>
    <xf numFmtId="20" fontId="2" fillId="0" borderId="12" xfId="0" applyNumberFormat="1" applyFont="1" applyBorder="1" applyAlignment="1">
      <alignment horizontal="center" vertical="center"/>
    </xf>
    <xf numFmtId="0" fontId="2" fillId="0" borderId="13" xfId="0" applyFont="1" applyBorder="1" applyAlignment="1">
      <alignment horizontal="center" vertical="center"/>
    </xf>
    <xf numFmtId="20" fontId="2" fillId="0" borderId="14" xfId="0" applyNumberFormat="1" applyFont="1" applyBorder="1" applyAlignment="1">
      <alignment horizontal="center" vertical="center"/>
    </xf>
    <xf numFmtId="20" fontId="2" fillId="0" borderId="13" xfId="0" applyNumberFormat="1" applyFont="1" applyBorder="1" applyAlignment="1">
      <alignment horizontal="center" vertical="center"/>
    </xf>
    <xf numFmtId="177" fontId="2" fillId="2" borderId="6" xfId="0" applyNumberFormat="1" applyFont="1" applyFill="1" applyBorder="1" applyAlignment="1">
      <alignment horizontal="center" vertical="center"/>
    </xf>
    <xf numFmtId="0" fontId="2" fillId="0" borderId="0" xfId="0" applyFont="1" applyBorder="1" applyAlignment="1">
      <alignment horizontal="center" vertical="center"/>
    </xf>
    <xf numFmtId="20" fontId="2" fillId="0" borderId="15" xfId="0" applyNumberFormat="1" applyFont="1" applyBorder="1" applyAlignment="1">
      <alignment horizontal="center" vertical="center"/>
    </xf>
    <xf numFmtId="0" fontId="2" fillId="0" borderId="16" xfId="0" applyFont="1" applyBorder="1" applyAlignment="1">
      <alignment horizontal="center" vertical="center"/>
    </xf>
    <xf numFmtId="20" fontId="2" fillId="0" borderId="17" xfId="0" applyNumberFormat="1" applyFont="1" applyBorder="1" applyAlignment="1">
      <alignment horizontal="center" vertical="center"/>
    </xf>
    <xf numFmtId="20" fontId="2" fillId="0" borderId="16" xfId="0" applyNumberFormat="1" applyFont="1" applyBorder="1" applyAlignment="1">
      <alignment horizontal="center" vertical="center"/>
    </xf>
    <xf numFmtId="20" fontId="2" fillId="0" borderId="24" xfId="0" applyNumberFormat="1" applyFont="1" applyBorder="1" applyAlignment="1">
      <alignment horizontal="center" vertical="center"/>
    </xf>
    <xf numFmtId="0" fontId="2" fillId="0" borderId="25" xfId="0" applyFont="1" applyBorder="1" applyAlignment="1">
      <alignment horizontal="center" vertical="center"/>
    </xf>
    <xf numFmtId="20" fontId="2" fillId="0" borderId="26" xfId="0" applyNumberFormat="1" applyFont="1" applyBorder="1" applyAlignment="1">
      <alignment horizontal="center" vertical="center"/>
    </xf>
    <xf numFmtId="20" fontId="2" fillId="0" borderId="25" xfId="0" applyNumberFormat="1" applyFont="1" applyBorder="1" applyAlignment="1">
      <alignment horizontal="center" vertical="center"/>
    </xf>
    <xf numFmtId="20" fontId="2" fillId="0" borderId="19" xfId="0" applyNumberFormat="1" applyFont="1" applyBorder="1" applyAlignment="1">
      <alignment horizontal="center" vertical="center"/>
    </xf>
    <xf numFmtId="0" fontId="2" fillId="0" borderId="20" xfId="0" applyFont="1" applyBorder="1" applyAlignment="1">
      <alignment horizontal="center" vertical="center"/>
    </xf>
    <xf numFmtId="20" fontId="2" fillId="0" borderId="21" xfId="0" applyNumberFormat="1" applyFont="1" applyBorder="1" applyAlignment="1">
      <alignment horizontal="center" vertical="center"/>
    </xf>
    <xf numFmtId="20" fontId="2" fillId="0" borderId="20" xfId="0" applyNumberFormat="1" applyFont="1" applyBorder="1" applyAlignment="1">
      <alignment horizontal="center" vertical="center"/>
    </xf>
    <xf numFmtId="178" fontId="2" fillId="2" borderId="18" xfId="0" applyNumberFormat="1" applyFont="1" applyFill="1" applyBorder="1" applyAlignment="1">
      <alignment horizontal="center" vertical="center"/>
    </xf>
    <xf numFmtId="178" fontId="2" fillId="2" borderId="6" xfId="0" applyNumberFormat="1" applyFont="1" applyFill="1" applyBorder="1" applyAlignment="1">
      <alignment horizontal="center" vertical="center"/>
    </xf>
    <xf numFmtId="178" fontId="2" fillId="2" borderId="6" xfId="0" applyNumberFormat="1" applyFont="1" applyFill="1" applyBorder="1">
      <alignment vertical="center"/>
    </xf>
    <xf numFmtId="178" fontId="2" fillId="2" borderId="7" xfId="0" applyNumberFormat="1" applyFont="1" applyFill="1" applyBorder="1">
      <alignment vertical="center"/>
    </xf>
    <xf numFmtId="178" fontId="2" fillId="2" borderId="22" xfId="0" applyNumberFormat="1" applyFont="1" applyFill="1" applyBorder="1">
      <alignment vertical="center"/>
    </xf>
    <xf numFmtId="178" fontId="2" fillId="2" borderId="5" xfId="0" applyNumberFormat="1" applyFont="1" applyFill="1" applyBorder="1">
      <alignment vertical="center"/>
    </xf>
    <xf numFmtId="178" fontId="2" fillId="0" borderId="5" xfId="0" applyNumberFormat="1" applyFont="1" applyBorder="1" applyAlignment="1">
      <alignment horizontal="center" vertical="center"/>
    </xf>
    <xf numFmtId="178" fontId="2" fillId="0" borderId="18" xfId="0" applyNumberFormat="1" applyFont="1" applyBorder="1" applyAlignment="1">
      <alignment horizontal="center" vertical="center"/>
    </xf>
    <xf numFmtId="177" fontId="2" fillId="0" borderId="6" xfId="0" applyNumberFormat="1" applyFont="1" applyFill="1" applyBorder="1" applyAlignment="1">
      <alignment horizontal="center" vertical="center"/>
    </xf>
    <xf numFmtId="178" fontId="2" fillId="0" borderId="8" xfId="0" applyNumberFormat="1" applyFont="1" applyBorder="1" applyAlignment="1">
      <alignment horizontal="center" vertical="center"/>
    </xf>
    <xf numFmtId="178" fontId="2" fillId="0" borderId="23" xfId="0" applyNumberFormat="1" applyFont="1" applyBorder="1" applyAlignment="1">
      <alignment horizontal="center" vertical="center"/>
    </xf>
    <xf numFmtId="178" fontId="2" fillId="0" borderId="7" xfId="0" applyNumberFormat="1" applyFont="1" applyBorder="1" applyAlignment="1">
      <alignment horizontal="center" vertical="center"/>
    </xf>
    <xf numFmtId="0" fontId="2" fillId="0" borderId="0" xfId="0" applyFont="1" applyFill="1" applyBorder="1" applyAlignment="1">
      <alignment horizontal="center" vertical="center"/>
    </xf>
    <xf numFmtId="178" fontId="2" fillId="2" borderId="18" xfId="0" applyNumberFormat="1" applyFont="1" applyFill="1" applyBorder="1">
      <alignment vertical="center"/>
    </xf>
    <xf numFmtId="178" fontId="2" fillId="0" borderId="9" xfId="0" applyNumberFormat="1" applyFont="1" applyBorder="1" applyAlignment="1">
      <alignment horizontal="center" vertical="center"/>
    </xf>
    <xf numFmtId="178" fontId="2" fillId="0" borderId="24" xfId="0" applyNumberFormat="1" applyFont="1" applyBorder="1" applyAlignment="1">
      <alignment horizontal="center" vertical="center"/>
    </xf>
    <xf numFmtId="177" fontId="2" fillId="0" borderId="12" xfId="0" applyNumberFormat="1" applyFont="1" applyFill="1" applyBorder="1" applyAlignment="1">
      <alignment horizontal="center" vertical="center"/>
    </xf>
    <xf numFmtId="178" fontId="2" fillId="0" borderId="28" xfId="0" applyNumberFormat="1" applyFont="1" applyBorder="1" applyAlignment="1">
      <alignment horizontal="center" vertical="center"/>
    </xf>
    <xf numFmtId="0" fontId="2" fillId="0" borderId="29"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left" vertical="center"/>
    </xf>
    <xf numFmtId="178" fontId="2" fillId="2" borderId="26" xfId="0" applyNumberFormat="1" applyFont="1" applyFill="1" applyBorder="1" applyAlignment="1">
      <alignment horizontal="center" vertical="center"/>
    </xf>
    <xf numFmtId="178" fontId="2" fillId="2" borderId="14" xfId="0" applyNumberFormat="1" applyFont="1" applyFill="1" applyBorder="1" applyAlignment="1">
      <alignment horizontal="center" vertical="center"/>
    </xf>
    <xf numFmtId="177" fontId="2" fillId="2" borderId="14" xfId="0" applyNumberFormat="1" applyFont="1" applyFill="1" applyBorder="1" applyAlignment="1">
      <alignment horizontal="center" vertical="center"/>
    </xf>
    <xf numFmtId="178" fontId="2" fillId="2" borderId="17" xfId="0" applyNumberFormat="1" applyFont="1" applyFill="1" applyBorder="1">
      <alignment vertical="center"/>
    </xf>
    <xf numFmtId="0" fontId="2" fillId="0" borderId="3" xfId="0" applyFont="1" applyBorder="1" applyAlignment="1">
      <alignment horizontal="center" vertical="center"/>
    </xf>
    <xf numFmtId="0" fontId="3" fillId="0" borderId="0" xfId="0" applyFont="1">
      <alignment vertical="center"/>
    </xf>
    <xf numFmtId="0" fontId="2" fillId="0" borderId="3" xfId="0" applyFont="1" applyBorder="1" applyAlignment="1">
      <alignment horizontal="center" vertical="center"/>
    </xf>
    <xf numFmtId="20" fontId="5" fillId="2" borderId="2" xfId="0" applyNumberFormat="1" applyFont="1" applyFill="1" applyBorder="1" applyAlignment="1">
      <alignment horizontal="center" vertical="center"/>
    </xf>
    <xf numFmtId="178" fontId="5" fillId="2" borderId="18" xfId="0" applyNumberFormat="1" applyFont="1" applyFill="1" applyBorder="1" applyAlignment="1">
      <alignment horizontal="center" vertical="center"/>
    </xf>
    <xf numFmtId="177" fontId="5" fillId="2" borderId="6" xfId="0" applyNumberFormat="1" applyFont="1" applyFill="1" applyBorder="1" applyAlignment="1">
      <alignment horizontal="center" vertical="center"/>
    </xf>
    <xf numFmtId="178" fontId="5" fillId="2" borderId="26" xfId="0" applyNumberFormat="1" applyFont="1" applyFill="1" applyBorder="1" applyAlignment="1">
      <alignment horizontal="center" vertical="center"/>
    </xf>
    <xf numFmtId="178" fontId="5" fillId="2" borderId="14" xfId="0" applyNumberFormat="1" applyFont="1" applyFill="1" applyBorder="1" applyAlignment="1">
      <alignment horizontal="center" vertical="center"/>
    </xf>
    <xf numFmtId="178" fontId="5" fillId="2" borderId="6" xfId="0" applyNumberFormat="1" applyFont="1" applyFill="1" applyBorder="1" applyAlignment="1">
      <alignment horizontal="center" vertical="center"/>
    </xf>
    <xf numFmtId="178" fontId="5" fillId="2" borderId="6" xfId="0" applyNumberFormat="1" applyFont="1" applyFill="1" applyBorder="1">
      <alignment vertical="center"/>
    </xf>
    <xf numFmtId="178" fontId="5" fillId="2" borderId="7" xfId="0" applyNumberFormat="1" applyFont="1" applyFill="1" applyBorder="1">
      <alignment vertical="center"/>
    </xf>
    <xf numFmtId="0" fontId="2" fillId="0" borderId="3" xfId="0" applyFont="1" applyBorder="1" applyAlignment="1">
      <alignment horizontal="center" vertical="center"/>
    </xf>
    <xf numFmtId="0" fontId="6" fillId="0" borderId="1" xfId="0" applyFont="1" applyBorder="1" applyAlignment="1">
      <alignment horizontal="center" vertical="center" wrapText="1" shrinkToFit="1"/>
    </xf>
    <xf numFmtId="0" fontId="7" fillId="0" borderId="0" xfId="0" applyFont="1">
      <alignment vertical="center"/>
    </xf>
    <xf numFmtId="0" fontId="2" fillId="0" borderId="0" xfId="0" applyFont="1" applyFill="1" applyBorder="1" applyAlignment="1">
      <alignment horizontal="left" vertical="center"/>
    </xf>
    <xf numFmtId="0" fontId="9" fillId="0" borderId="0" xfId="0" applyFont="1">
      <alignment vertical="center"/>
    </xf>
    <xf numFmtId="0" fontId="6" fillId="0" borderId="0" xfId="0" applyFont="1">
      <alignmen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176" fontId="2" fillId="2" borderId="2"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2" xfId="0" quotePrefix="1" applyNumberFormat="1" applyFont="1" applyFill="1" applyBorder="1" applyAlignment="1">
      <alignment horizontal="center" vertical="center"/>
    </xf>
    <xf numFmtId="176" fontId="10" fillId="2" borderId="4" xfId="0" applyNumberFormat="1" applyFont="1" applyFill="1" applyBorder="1" applyAlignment="1">
      <alignment horizontal="center" vertical="center"/>
    </xf>
    <xf numFmtId="0" fontId="0" fillId="0" borderId="27" xfId="0" applyBorder="1" applyAlignment="1">
      <alignment horizontal="center" vertical="center" textRotation="255"/>
    </xf>
    <xf numFmtId="0" fontId="0" fillId="0" borderId="23" xfId="0" applyBorder="1" applyAlignment="1">
      <alignment horizontal="center" vertical="center" textRotation="255"/>
    </xf>
    <xf numFmtId="0" fontId="0" fillId="0" borderId="8" xfId="0" applyBorder="1" applyAlignment="1">
      <alignment horizontal="center" vertical="center" textRotation="255"/>
    </xf>
    <xf numFmtId="178" fontId="2" fillId="0" borderId="30" xfId="0" applyNumberFormat="1" applyFont="1" applyFill="1" applyBorder="1" applyAlignment="1">
      <alignment horizontal="center" vertical="center"/>
    </xf>
    <xf numFmtId="178" fontId="2" fillId="0" borderId="31" xfId="0" applyNumberFormat="1" applyFont="1" applyFill="1" applyBorder="1" applyAlignment="1">
      <alignment horizontal="center" vertical="center"/>
    </xf>
    <xf numFmtId="178" fontId="2" fillId="0" borderId="32" xfId="0" applyNumberFormat="1" applyFont="1" applyFill="1" applyBorder="1" applyAlignment="1">
      <alignment horizontal="center" vertical="center"/>
    </xf>
    <xf numFmtId="0" fontId="2" fillId="0" borderId="1" xfId="0" applyFont="1" applyBorder="1" applyAlignment="1">
      <alignment vertical="center" textRotation="255" shrinkToFit="1"/>
    </xf>
    <xf numFmtId="0" fontId="5" fillId="2" borderId="1" xfId="0" applyFont="1" applyFill="1" applyBorder="1" applyAlignment="1">
      <alignment horizontal="center" vertical="center"/>
    </xf>
    <xf numFmtId="14" fontId="2" fillId="2" borderId="2" xfId="0" quotePrefix="1" applyNumberFormat="1" applyFont="1" applyFill="1" applyBorder="1" applyAlignment="1">
      <alignment horizontal="center" vertical="center"/>
    </xf>
    <xf numFmtId="14" fontId="2" fillId="2" borderId="3" xfId="0" applyNumberFormat="1" applyFont="1" applyFill="1" applyBorder="1" applyAlignment="1">
      <alignment horizontal="center" vertical="center"/>
    </xf>
    <xf numFmtId="14" fontId="10" fillId="2" borderId="4" xfId="0" applyNumberFormat="1" applyFont="1" applyFill="1" applyBorder="1" applyAlignment="1">
      <alignment horizontal="center" vertical="center"/>
    </xf>
    <xf numFmtId="178" fontId="2" fillId="0" borderId="27" xfId="0" applyNumberFormat="1" applyFont="1" applyFill="1" applyBorder="1" applyAlignment="1">
      <alignment horizontal="center" vertical="center"/>
    </xf>
    <xf numFmtId="178" fontId="2" fillId="0" borderId="23" xfId="0" applyNumberFormat="1" applyFont="1" applyFill="1" applyBorder="1" applyAlignment="1">
      <alignment horizontal="center" vertical="center"/>
    </xf>
    <xf numFmtId="178" fontId="2" fillId="0" borderId="8"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179" fontId="5" fillId="2" borderId="1" xfId="0" applyNumberFormat="1" applyFont="1" applyFill="1" applyBorder="1" applyAlignment="1">
      <alignment horizontal="center" vertical="center"/>
    </xf>
    <xf numFmtId="0" fontId="2" fillId="0" borderId="1" xfId="0" applyFont="1" applyBorder="1" applyAlignment="1">
      <alignment vertical="center" textRotation="255"/>
    </xf>
  </cellXfs>
  <cellStyles count="1">
    <cellStyle name="標準" xfId="0" builtinId="0"/>
  </cellStyles>
  <dxfs count="0"/>
  <tableStyles count="0" defaultTableStyle="TableStyleMedium2" defaultPivotStyle="PivotStyleLight16"/>
  <colors>
    <mruColors>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340178</xdr:colOff>
      <xdr:row>0</xdr:row>
      <xdr:rowOff>19549</xdr:rowOff>
    </xdr:from>
    <xdr:to>
      <xdr:col>17</xdr:col>
      <xdr:colOff>2542</xdr:colOff>
      <xdr:row>1</xdr:row>
      <xdr:rowOff>81642</xdr:rowOff>
    </xdr:to>
    <xdr:sp macro="" textlink="">
      <xdr:nvSpPr>
        <xdr:cNvPr id="2" name="テキスト ボックス 2">
          <a:extLst>
            <a:ext uri="{FF2B5EF4-FFF2-40B4-BE49-F238E27FC236}">
              <a16:creationId xmlns:a16="http://schemas.microsoft.com/office/drawing/2014/main" id="{7C408D96-D801-4098-A7B4-BB26EE12761E}"/>
            </a:ext>
          </a:extLst>
        </xdr:cNvPr>
        <xdr:cNvSpPr txBox="1">
          <a:spLocks noChangeArrowheads="1"/>
        </xdr:cNvSpPr>
      </xdr:nvSpPr>
      <xdr:spPr bwMode="auto">
        <a:xfrm>
          <a:off x="9565821" y="19549"/>
          <a:ext cx="1023078" cy="30702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10-3-</a:t>
          </a:r>
          <a:r>
            <a:rPr lang="en-US" altLang="ja-JP" sz="1050" kern="100">
              <a:solidFill>
                <a:sysClr val="windowText" lastClr="000000"/>
              </a:solidFill>
              <a:effectLst/>
              <a:latin typeface="Century"/>
              <a:ea typeface="ＭＳ 明朝"/>
              <a:cs typeface="Times New Roman"/>
            </a:rPr>
            <a:t>1</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xdr:col>
      <xdr:colOff>0</xdr:colOff>
      <xdr:row>3</xdr:row>
      <xdr:rowOff>0</xdr:rowOff>
    </xdr:from>
    <xdr:to>
      <xdr:col>3</xdr:col>
      <xdr:colOff>593415</xdr:colOff>
      <xdr:row>3</xdr:row>
      <xdr:rowOff>217715</xdr:rowOff>
    </xdr:to>
    <xdr:sp macro="" textlink="">
      <xdr:nvSpPr>
        <xdr:cNvPr id="3" name="テキスト ボックス 2">
          <a:extLst>
            <a:ext uri="{FF2B5EF4-FFF2-40B4-BE49-F238E27FC236}">
              <a16:creationId xmlns:a16="http://schemas.microsoft.com/office/drawing/2014/main" id="{50A3C3FD-FBD3-4B91-A65B-AD22D559CEF8}"/>
            </a:ext>
          </a:extLst>
        </xdr:cNvPr>
        <xdr:cNvSpPr txBox="1">
          <a:spLocks noChangeArrowheads="1"/>
        </xdr:cNvSpPr>
      </xdr:nvSpPr>
      <xdr:spPr bwMode="auto">
        <a:xfrm>
          <a:off x="161925" y="733425"/>
          <a:ext cx="1517340" cy="21771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52915</xdr:colOff>
      <xdr:row>4</xdr:row>
      <xdr:rowOff>0</xdr:rowOff>
    </xdr:from>
    <xdr:to>
      <xdr:col>16</xdr:col>
      <xdr:colOff>578588</xdr:colOff>
      <xdr:row>16</xdr:row>
      <xdr:rowOff>43509</xdr:rowOff>
    </xdr:to>
    <xdr:sp macro="" textlink="">
      <xdr:nvSpPr>
        <xdr:cNvPr id="4" name="テキスト ボックス 3">
          <a:extLst>
            <a:ext uri="{FF2B5EF4-FFF2-40B4-BE49-F238E27FC236}">
              <a16:creationId xmlns:a16="http://schemas.microsoft.com/office/drawing/2014/main" id="{1EB9C445-816F-4827-9CCC-FC92E813A026}"/>
            </a:ext>
          </a:extLst>
        </xdr:cNvPr>
        <xdr:cNvSpPr txBox="1"/>
      </xdr:nvSpPr>
      <xdr:spPr>
        <a:xfrm>
          <a:off x="3853390" y="971550"/>
          <a:ext cx="6697873" cy="29010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（作成にあたっての留意事項）</a:t>
          </a:r>
          <a:endParaRPr kumimoji="1" lang="en-US" altLang="ja-JP" sz="1100">
            <a:latin typeface="+mn-ea"/>
            <a:ea typeface="+mn-ea"/>
          </a:endParaRPr>
        </a:p>
        <a:p>
          <a:r>
            <a:rPr kumimoji="1" lang="ja-JP" altLang="ja-JP" sz="1100">
              <a:solidFill>
                <a:schemeClr val="dk1"/>
              </a:solidFill>
              <a:effectLst/>
              <a:latin typeface="+mn-ea"/>
              <a:ea typeface="+mn-ea"/>
              <a:cs typeface="+mn-cs"/>
            </a:rPr>
            <a:t>○実証事業等による過去の電源等の運転実績について記入してください。</a:t>
          </a:r>
          <a:endParaRPr lang="ja-JP" altLang="ja-JP">
            <a:effectLst/>
            <a:latin typeface="+mn-ea"/>
            <a:ea typeface="+mn-ea"/>
          </a:endParaRPr>
        </a:p>
        <a:p>
          <a:r>
            <a:rPr kumimoji="1" lang="ja-JP" altLang="ja-JP" sz="1100">
              <a:solidFill>
                <a:schemeClr val="dk1"/>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なる書類を提出してください。</a:t>
          </a:r>
          <a:endParaRPr kumimoji="1" lang="en-US" altLang="ja-JP" sz="1100">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lt"/>
              <a:ea typeface="+mn-ea"/>
              <a:cs typeface="+mn-cs"/>
            </a:rPr>
            <a:t>（１）は</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分平均</a:t>
          </a:r>
          <a:r>
            <a:rPr kumimoji="1" lang="en-US" altLang="ja-JP" sz="1100">
              <a:solidFill>
                <a:schemeClr val="dk1"/>
              </a:solidFill>
              <a:effectLst/>
              <a:latin typeface="+mn-ea"/>
              <a:ea typeface="+mn-ea"/>
              <a:cs typeface="+mn-cs"/>
            </a:rPr>
            <a:t>kW</a:t>
          </a:r>
          <a:r>
            <a:rPr kumimoji="1" lang="ja-JP" altLang="ja-JP" sz="1100">
              <a:solidFill>
                <a:schemeClr val="dk1"/>
              </a:solidFill>
              <a:effectLst/>
              <a:latin typeface="+mn-ea"/>
              <a:ea typeface="+mn-ea"/>
              <a:cs typeface="+mn-cs"/>
            </a:rPr>
            <a:t>に換算した</a:t>
          </a:r>
          <a:r>
            <a:rPr kumimoji="1" lang="ja-JP" altLang="ja-JP" sz="1100">
              <a:solidFill>
                <a:schemeClr val="dk1"/>
              </a:solidFill>
              <a:effectLst/>
              <a:latin typeface="+mn-lt"/>
              <a:ea typeface="+mn-ea"/>
              <a:cs typeface="+mn-cs"/>
            </a:rPr>
            <a:t>ベースライン</a:t>
          </a:r>
          <a:r>
            <a:rPr kumimoji="1" lang="ja-JP" altLang="ja-JP" sz="1100">
              <a:solidFill>
                <a:schemeClr val="dk1"/>
              </a:solidFill>
              <a:effectLst/>
              <a:latin typeface="+mn-ea"/>
              <a:ea typeface="+mn-ea"/>
              <a:cs typeface="+mn-cs"/>
            </a:rPr>
            <a:t>を入力してください。</a:t>
          </a:r>
          <a:endParaRPr lang="ja-JP" altLang="ja-JP">
            <a:effectLst/>
            <a:latin typeface="+mn-ea"/>
            <a:ea typeface="+mn-ea"/>
          </a:endParaRPr>
        </a:p>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例） </a:t>
          </a:r>
          <a:r>
            <a:rPr kumimoji="1" lang="ja-JP" altLang="en-US" sz="1100">
              <a:solidFill>
                <a:schemeClr val="dk1"/>
              </a:solidFill>
              <a:effectLst/>
              <a:latin typeface="+mn-ea"/>
              <a:ea typeface="+mn-ea"/>
              <a:cs typeface="+mn-cs"/>
            </a:rPr>
            <a:t>ベースラインが</a:t>
          </a:r>
          <a:r>
            <a:rPr kumimoji="1" lang="en-US" altLang="ja-JP" sz="1100">
              <a:solidFill>
                <a:schemeClr val="dk1"/>
              </a:solidFill>
              <a:effectLst/>
              <a:latin typeface="+mn-ea"/>
              <a:ea typeface="+mn-ea"/>
              <a:cs typeface="+mn-cs"/>
            </a:rPr>
            <a:t>2,000kWh</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分値）の場合、</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分平均</a:t>
          </a:r>
          <a:r>
            <a:rPr kumimoji="1" lang="en-US" altLang="ja-JP" sz="1100">
              <a:solidFill>
                <a:schemeClr val="dk1"/>
              </a:solidFill>
              <a:effectLst/>
              <a:latin typeface="+mn-ea"/>
              <a:ea typeface="+mn-ea"/>
              <a:cs typeface="+mn-cs"/>
            </a:rPr>
            <a:t>kW</a:t>
          </a:r>
          <a:r>
            <a:rPr kumimoji="1" lang="ja-JP" altLang="ja-JP"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2</a:t>
          </a:r>
          <a:r>
            <a:rPr kumimoji="1" lang="en-US"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000×2=4</a:t>
          </a:r>
          <a:r>
            <a:rPr kumimoji="1" lang="en-US"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000kW</a:t>
          </a:r>
          <a:r>
            <a:rPr kumimoji="1" lang="ja-JP" altLang="ja-JP" sz="1100">
              <a:solidFill>
                <a:schemeClr val="dk1"/>
              </a:solidFill>
              <a:effectLst/>
              <a:latin typeface="+mn-ea"/>
              <a:ea typeface="+mn-ea"/>
              <a:cs typeface="+mn-cs"/>
            </a:rPr>
            <a:t>となります。</a:t>
          </a:r>
          <a:endParaRPr kumimoji="1" lang="en-US" altLang="ja-JP" sz="1100">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chemeClr val="dk1"/>
              </a:solidFill>
              <a:effectLst/>
              <a:latin typeface="+mn-ea"/>
              <a:ea typeface="+mn-ea"/>
              <a:cs typeface="+mn-cs"/>
            </a:rPr>
            <a:t>入力して</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下さい。</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例</a:t>
          </a:r>
          <a:r>
            <a:rPr kumimoji="1" lang="en-US" altLang="ja-JP" sz="1100">
              <a:solidFill>
                <a:schemeClr val="dk1"/>
              </a:solidFill>
              <a:effectLst/>
              <a:latin typeface="+mn-ea"/>
              <a:ea typeface="+mn-ea"/>
              <a:cs typeface="+mn-cs"/>
            </a:rPr>
            <a:t>)</a:t>
          </a:r>
          <a:r>
            <a:rPr kumimoji="1" lang="ja-JP" altLang="en-US" sz="1100" baseline="0">
              <a:solidFill>
                <a:schemeClr val="dk1"/>
              </a:solidFill>
              <a:effectLst/>
              <a:latin typeface="+mn-ea"/>
              <a:ea typeface="+mn-ea"/>
              <a:cs typeface="+mn-cs"/>
            </a:rPr>
            <a:t> 　需要実績</a:t>
          </a:r>
          <a:r>
            <a:rPr kumimoji="1" lang="en-US" altLang="ja-JP" sz="1100" baseline="0">
              <a:solidFill>
                <a:schemeClr val="dk1"/>
              </a:solidFill>
              <a:effectLst/>
              <a:latin typeface="+mn-ea"/>
              <a:ea typeface="+mn-ea"/>
              <a:cs typeface="+mn-cs"/>
            </a:rPr>
            <a:t>200kWh</a:t>
          </a:r>
          <a:r>
            <a:rPr kumimoji="1" lang="ja-JP" altLang="en-US" sz="1100" baseline="0">
              <a:solidFill>
                <a:schemeClr val="dk1"/>
              </a:solidFill>
              <a:effectLst/>
              <a:latin typeface="+mn-ea"/>
              <a:ea typeface="+mn-ea"/>
              <a:cs typeface="+mn-cs"/>
            </a:rPr>
            <a:t>（</a:t>
          </a:r>
          <a:r>
            <a:rPr kumimoji="1" lang="en-US" altLang="ja-JP" sz="1100" baseline="0">
              <a:solidFill>
                <a:schemeClr val="dk1"/>
              </a:solidFill>
              <a:effectLst/>
              <a:latin typeface="+mn-ea"/>
              <a:ea typeface="+mn-ea"/>
              <a:cs typeface="+mn-cs"/>
            </a:rPr>
            <a:t>5</a:t>
          </a:r>
          <a:r>
            <a:rPr kumimoji="1" lang="ja-JP" altLang="en-US" sz="1100" baseline="0">
              <a:solidFill>
                <a:schemeClr val="dk1"/>
              </a:solidFill>
              <a:effectLst/>
              <a:latin typeface="+mn-ea"/>
              <a:ea typeface="+mn-ea"/>
              <a:cs typeface="+mn-cs"/>
            </a:rPr>
            <a:t>分値）の場合、</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分平均</a:t>
          </a:r>
          <a:r>
            <a:rPr kumimoji="1" lang="en-US" altLang="ja-JP" sz="1100">
              <a:solidFill>
                <a:schemeClr val="dk1"/>
              </a:solidFill>
              <a:effectLst/>
              <a:latin typeface="+mn-ea"/>
              <a:ea typeface="+mn-ea"/>
              <a:cs typeface="+mn-cs"/>
            </a:rPr>
            <a:t>kW</a:t>
          </a:r>
          <a:r>
            <a:rPr kumimoji="1" lang="ja-JP" altLang="ja-JP"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200÷5×60=2</a:t>
          </a:r>
          <a:r>
            <a:rPr kumimoji="1" lang="en-US"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400kW</a:t>
          </a:r>
          <a:r>
            <a:rPr kumimoji="1" lang="ja-JP" altLang="en-US" sz="1100">
              <a:solidFill>
                <a:schemeClr val="dk1"/>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ja-JP" sz="1100">
              <a:solidFill>
                <a:schemeClr val="dk1"/>
              </a:solidFill>
              <a:effectLst/>
              <a:latin typeface="+mn-lt"/>
              <a:ea typeface="+mn-ea"/>
              <a:cs typeface="+mn-cs"/>
            </a:rPr>
            <a:t>○ 当該運転実績等をもって、調整力供出能力・性能の把握が可能な場合</a:t>
          </a:r>
          <a:r>
            <a:rPr kumimoji="1" lang="ja-JP" altLang="ja-JP" sz="1100">
              <a:solidFill>
                <a:schemeClr val="tx1"/>
              </a:solidFill>
              <a:effectLst/>
              <a:latin typeface="+mn-lt"/>
              <a:ea typeface="+mn-ea"/>
              <a:cs typeface="+mn-cs"/>
            </a:rPr>
            <a:t>、属地エリアの一般送配電</a:t>
          </a:r>
          <a:r>
            <a:rPr kumimoji="1" lang="en-US" altLang="ja-JP" sz="1100">
              <a:solidFill>
                <a:schemeClr val="tx1"/>
              </a:solidFill>
              <a:effectLst/>
              <a:latin typeface="+mn-lt"/>
              <a:ea typeface="+mn-ea"/>
              <a:cs typeface="+mn-cs"/>
            </a:rPr>
            <a:t>     </a:t>
          </a:r>
          <a:endParaRPr lang="ja-JP" altLang="ja-JP">
            <a:solidFill>
              <a:schemeClr val="tx1"/>
            </a:solidFill>
            <a:effectLst/>
          </a:endParaRPr>
        </a:p>
        <a:p>
          <a:r>
            <a:rPr kumimoji="1"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事業者の判断に</a:t>
          </a:r>
          <a:r>
            <a:rPr kumimoji="1" lang="ja-JP" altLang="ja-JP" sz="1100" baseline="0">
              <a:solidFill>
                <a:schemeClr val="tx1"/>
              </a:solidFill>
              <a:effectLst/>
              <a:latin typeface="+mn-lt"/>
              <a:ea typeface="+mn-ea"/>
              <a:cs typeface="+mn-cs"/>
            </a:rPr>
            <a:t>おいて調整力の実働試験または その一部を省略することがあります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52915</xdr:colOff>
      <xdr:row>4</xdr:row>
      <xdr:rowOff>0</xdr:rowOff>
    </xdr:from>
    <xdr:to>
      <xdr:col>17</xdr:col>
      <xdr:colOff>285750</xdr:colOff>
      <xdr:row>16</xdr:row>
      <xdr:rowOff>43509</xdr:rowOff>
    </xdr:to>
    <xdr:sp macro="" textlink="">
      <xdr:nvSpPr>
        <xdr:cNvPr id="2" name="テキスト ボックス 1">
          <a:extLst>
            <a:ext uri="{FF2B5EF4-FFF2-40B4-BE49-F238E27FC236}">
              <a16:creationId xmlns:a16="http://schemas.microsoft.com/office/drawing/2014/main" id="{33B8EE5F-E2D8-468F-87C9-F0F19E4DC53B}"/>
            </a:ext>
          </a:extLst>
        </xdr:cNvPr>
        <xdr:cNvSpPr txBox="1"/>
      </xdr:nvSpPr>
      <xdr:spPr>
        <a:xfrm>
          <a:off x="3754058" y="993321"/>
          <a:ext cx="6764263" cy="29826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r>
            <a:rPr kumimoji="1" lang="ja-JP" altLang="ja-JP" sz="1100">
              <a:solidFill>
                <a:schemeClr val="tx1"/>
              </a:solidFill>
              <a:effectLst/>
              <a:latin typeface="+mn-ea"/>
              <a:ea typeface="+mn-ea"/>
              <a:cs typeface="+mn-cs"/>
            </a:rPr>
            <a:t>○実証事業等による過去の電源等の運転実績について記入してください。</a:t>
          </a:r>
          <a:endParaRPr lang="ja-JP" altLang="ja-JP">
            <a:solidFill>
              <a:schemeClr val="tx1"/>
            </a:solidFill>
            <a:effectLst/>
            <a:latin typeface="+mn-ea"/>
            <a:ea typeface="+mn-ea"/>
          </a:endParaRPr>
        </a:p>
        <a:p>
          <a:r>
            <a:rPr kumimoji="1" lang="ja-JP" altLang="ja-JP" sz="1100">
              <a:solidFill>
                <a:schemeClr val="tx1"/>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ea"/>
              <a:ea typeface="+mn-ea"/>
              <a:cs typeface="+mn-cs"/>
            </a:rPr>
            <a:t>なる書類を提出してください。</a:t>
          </a:r>
          <a:endParaRPr kumimoji="1" lang="en-US" altLang="ja-JP" sz="1100">
            <a:solidFill>
              <a:schemeClr val="tx1"/>
            </a:solidFill>
            <a:latin typeface="+mn-ea"/>
            <a:ea typeface="+mn-ea"/>
          </a:endParaRPr>
        </a:p>
        <a:p>
          <a:r>
            <a:rPr kumimoji="1" lang="ja-JP" altLang="ja-JP" sz="1100">
              <a:solidFill>
                <a:schemeClr val="tx1"/>
              </a:solidFill>
              <a:effectLst/>
              <a:latin typeface="+mn-ea"/>
              <a:ea typeface="+mn-ea"/>
              <a:cs typeface="+mn-cs"/>
            </a:rPr>
            <a:t>○ </a:t>
          </a:r>
          <a:r>
            <a:rPr kumimoji="1" lang="ja-JP" altLang="en-US" sz="1100">
              <a:solidFill>
                <a:schemeClr val="tx1"/>
              </a:solidFill>
              <a:effectLst/>
              <a:latin typeface="+mn-lt"/>
              <a:ea typeface="+mn-ea"/>
              <a:cs typeface="+mn-cs"/>
            </a:rPr>
            <a:t>（１）は</a:t>
          </a:r>
          <a:r>
            <a:rPr kumimoji="1" lang="en-US" altLang="ja-JP" sz="1100">
              <a:solidFill>
                <a:schemeClr val="tx1"/>
              </a:solidFill>
              <a:effectLst/>
              <a:latin typeface="+mn-ea"/>
              <a:ea typeface="+mn-ea"/>
              <a:cs typeface="+mn-cs"/>
            </a:rPr>
            <a:t>5</a:t>
          </a:r>
          <a:r>
            <a:rPr kumimoji="1" lang="ja-JP" altLang="ja-JP"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ja-JP" sz="1100">
              <a:solidFill>
                <a:schemeClr val="tx1"/>
              </a:solidFill>
              <a:effectLst/>
              <a:latin typeface="+mn-ea"/>
              <a:ea typeface="+mn-ea"/>
              <a:cs typeface="+mn-cs"/>
            </a:rPr>
            <a:t>に換算した</a:t>
          </a:r>
          <a:r>
            <a:rPr kumimoji="1" lang="ja-JP" altLang="ja-JP" sz="1100">
              <a:solidFill>
                <a:schemeClr val="tx1"/>
              </a:solidFill>
              <a:effectLst/>
              <a:latin typeface="+mn-lt"/>
              <a:ea typeface="+mn-ea"/>
              <a:cs typeface="+mn-cs"/>
            </a:rPr>
            <a:t>ベースライン</a:t>
          </a:r>
          <a:r>
            <a:rPr kumimoji="1" lang="ja-JP" altLang="ja-JP" sz="1100">
              <a:solidFill>
                <a:schemeClr val="tx1"/>
              </a:solidFill>
              <a:effectLst/>
              <a:latin typeface="+mn-ea"/>
              <a:ea typeface="+mn-ea"/>
              <a:cs typeface="+mn-cs"/>
            </a:rPr>
            <a:t>を入力してください。</a:t>
          </a:r>
          <a:endParaRPr lang="ja-JP" altLang="ja-JP">
            <a:solidFill>
              <a:schemeClr val="tx1"/>
            </a:solidFill>
            <a:effectLst/>
            <a:latin typeface="+mn-ea"/>
            <a:ea typeface="+mn-ea"/>
          </a:endParaRPr>
        </a:p>
        <a:p>
          <a:pPr eaLnBrk="1" fontAlgn="auto" latinLnBrk="0" hangingPunct="1"/>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ea"/>
              <a:ea typeface="+mn-ea"/>
              <a:cs typeface="+mn-cs"/>
            </a:rPr>
            <a:t>例） </a:t>
          </a:r>
          <a:r>
            <a:rPr kumimoji="1" lang="ja-JP" altLang="en-US" sz="1100">
              <a:solidFill>
                <a:schemeClr val="tx1"/>
              </a:solidFill>
              <a:effectLst/>
              <a:latin typeface="+mn-ea"/>
              <a:ea typeface="+mn-ea"/>
              <a:cs typeface="+mn-cs"/>
            </a:rPr>
            <a:t>ベースラインが</a:t>
          </a:r>
          <a:r>
            <a:rPr kumimoji="1" lang="en-US" altLang="ja-JP" sz="1100">
              <a:solidFill>
                <a:schemeClr val="tx1"/>
              </a:solidFill>
              <a:effectLst/>
              <a:latin typeface="+mn-ea"/>
              <a:ea typeface="+mn-ea"/>
              <a:cs typeface="+mn-cs"/>
            </a:rPr>
            <a:t>2,000kWh</a:t>
          </a:r>
          <a:r>
            <a:rPr kumimoji="1" lang="ja-JP" altLang="ja-JP"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ja-JP"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5</a:t>
          </a:r>
          <a:r>
            <a:rPr kumimoji="1" lang="ja-JP" altLang="ja-JP"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ja-JP"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a:t>
          </a:r>
          <a:r>
            <a:rPr kumimoji="1" lang="en-US" altLang="ja-JP" sz="1100">
              <a:solidFill>
                <a:schemeClr val="tx1"/>
              </a:solidFill>
              <a:effectLst/>
              <a:latin typeface="+mn-lt"/>
              <a:ea typeface="+mn-ea"/>
              <a:cs typeface="+mn-cs"/>
            </a:rPr>
            <a:t>,</a:t>
          </a:r>
          <a:r>
            <a:rPr kumimoji="1" lang="en-US" altLang="ja-JP" sz="1100">
              <a:solidFill>
                <a:schemeClr val="tx1"/>
              </a:solidFill>
              <a:effectLst/>
              <a:latin typeface="+mn-ea"/>
              <a:ea typeface="+mn-ea"/>
              <a:cs typeface="+mn-cs"/>
            </a:rPr>
            <a:t>000×2=4</a:t>
          </a:r>
          <a:r>
            <a:rPr kumimoji="1" lang="en-US" altLang="ja-JP" sz="1100">
              <a:solidFill>
                <a:schemeClr val="tx1"/>
              </a:solidFill>
              <a:effectLst/>
              <a:latin typeface="+mn-lt"/>
              <a:ea typeface="+mn-ea"/>
              <a:cs typeface="+mn-cs"/>
            </a:rPr>
            <a:t>,</a:t>
          </a:r>
          <a:r>
            <a:rPr kumimoji="1" lang="en-US" altLang="ja-JP" sz="1100">
              <a:solidFill>
                <a:schemeClr val="tx1"/>
              </a:solidFill>
              <a:effectLst/>
              <a:latin typeface="+mn-ea"/>
              <a:ea typeface="+mn-ea"/>
              <a:cs typeface="+mn-cs"/>
            </a:rPr>
            <a:t>000kW</a:t>
          </a:r>
          <a:r>
            <a:rPr kumimoji="1" lang="ja-JP" altLang="ja-JP" sz="1100">
              <a:solidFill>
                <a:schemeClr val="tx1"/>
              </a:solidFill>
              <a:effectLst/>
              <a:latin typeface="+mn-ea"/>
              <a:ea typeface="+mn-ea"/>
              <a:cs typeface="+mn-cs"/>
            </a:rPr>
            <a:t>となります。</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 （２）はｻﾝﾌﾟﾘﾝｸﾞ周期</a:t>
          </a:r>
          <a:r>
            <a:rPr kumimoji="1" lang="en-US" altLang="ja-JP" sz="1100">
              <a:solidFill>
                <a:schemeClr val="tx1"/>
              </a:solidFill>
              <a:latin typeface="+mn-ea"/>
              <a:ea typeface="+mn-ea"/>
            </a:rPr>
            <a:t>5</a:t>
          </a:r>
          <a:r>
            <a:rPr kumimoji="1" lang="ja-JP" altLang="en-US" sz="1100">
              <a:solidFill>
                <a:schemeClr val="tx1"/>
              </a:solidFill>
              <a:latin typeface="+mn-ea"/>
              <a:ea typeface="+mn-ea"/>
            </a:rPr>
            <a:t>分以内で取得した過去の稼働実績データを</a:t>
          </a:r>
          <a:r>
            <a:rPr kumimoji="1" lang="en-US" altLang="ja-JP" sz="1100">
              <a:solidFill>
                <a:schemeClr val="tx1"/>
              </a:solidFill>
              <a:latin typeface="+mn-ea"/>
              <a:ea typeface="+mn-ea"/>
            </a:rPr>
            <a:t>5</a:t>
          </a:r>
          <a:r>
            <a:rPr kumimoji="1" lang="ja-JP" altLang="en-US" sz="1100">
              <a:solidFill>
                <a:schemeClr val="tx1"/>
              </a:solidFill>
              <a:latin typeface="+mn-ea"/>
              <a:ea typeface="+mn-ea"/>
            </a:rPr>
            <a:t>分</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　　下さい。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　　例</a:t>
          </a:r>
          <a:r>
            <a:rPr kumimoji="1" lang="en-US" altLang="ja-JP" sz="1100">
              <a:solidFill>
                <a:schemeClr val="tx1"/>
              </a:solidFill>
              <a:effectLst/>
              <a:latin typeface="+mn-ea"/>
              <a:ea typeface="+mn-ea"/>
              <a:cs typeface="+mn-cs"/>
            </a:rPr>
            <a:t>)</a:t>
          </a:r>
          <a:r>
            <a:rPr kumimoji="1" lang="ja-JP" altLang="en-US" sz="1100" baseline="0">
              <a:solidFill>
                <a:schemeClr val="tx1"/>
              </a:solidFill>
              <a:effectLst/>
              <a:latin typeface="+mn-ea"/>
              <a:ea typeface="+mn-ea"/>
              <a:cs typeface="+mn-cs"/>
            </a:rPr>
            <a:t> 　需要実績</a:t>
          </a:r>
          <a:r>
            <a:rPr kumimoji="1" lang="en-US" altLang="ja-JP" sz="1100" baseline="0">
              <a:solidFill>
                <a:schemeClr val="tx1"/>
              </a:solidFill>
              <a:effectLst/>
              <a:latin typeface="+mn-ea"/>
              <a:ea typeface="+mn-ea"/>
              <a:cs typeface="+mn-cs"/>
            </a:rPr>
            <a:t>200kWh</a:t>
          </a:r>
          <a:r>
            <a:rPr kumimoji="1" lang="ja-JP" altLang="en-US" sz="1100" baseline="0">
              <a:solidFill>
                <a:schemeClr val="tx1"/>
              </a:solidFill>
              <a:effectLst/>
              <a:latin typeface="+mn-ea"/>
              <a:ea typeface="+mn-ea"/>
              <a:cs typeface="+mn-cs"/>
            </a:rPr>
            <a:t>（</a:t>
          </a:r>
          <a:r>
            <a:rPr kumimoji="1" lang="en-US" altLang="ja-JP" sz="1100" baseline="0">
              <a:solidFill>
                <a:schemeClr val="tx1"/>
              </a:solidFill>
              <a:effectLst/>
              <a:latin typeface="+mn-ea"/>
              <a:ea typeface="+mn-ea"/>
              <a:cs typeface="+mn-cs"/>
            </a:rPr>
            <a:t>5</a:t>
          </a:r>
          <a:r>
            <a:rPr kumimoji="1" lang="ja-JP" altLang="en-US" sz="1100" baseline="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5</a:t>
          </a:r>
          <a:r>
            <a:rPr kumimoji="1" lang="ja-JP" altLang="ja-JP"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ja-JP"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200÷5×60=2</a:t>
          </a:r>
          <a:r>
            <a:rPr kumimoji="1" lang="en-US" altLang="ja-JP" sz="1100">
              <a:solidFill>
                <a:schemeClr val="tx1"/>
              </a:solidFill>
              <a:effectLst/>
              <a:latin typeface="+mn-lt"/>
              <a:ea typeface="+mn-ea"/>
              <a:cs typeface="+mn-cs"/>
            </a:rPr>
            <a:t>,</a:t>
          </a:r>
          <a:r>
            <a:rPr kumimoji="1" lang="en-US" altLang="ja-JP" sz="1100">
              <a:solidFill>
                <a:schemeClr val="tx1"/>
              </a:solidFill>
              <a:effectLst/>
              <a:latin typeface="+mn-ea"/>
              <a:ea typeface="+mn-ea"/>
              <a:cs typeface="+mn-cs"/>
            </a:rPr>
            <a:t>400kW</a:t>
          </a:r>
          <a:r>
            <a:rPr kumimoji="1" lang="ja-JP" altLang="en-US" sz="1100">
              <a:solidFill>
                <a:schemeClr val="tx1"/>
              </a:solidFill>
              <a:effectLst/>
              <a:latin typeface="+mn-ea"/>
              <a:ea typeface="+mn-ea"/>
              <a:cs typeface="+mn-cs"/>
            </a:rPr>
            <a:t>となります。</a:t>
          </a:r>
          <a:endParaRPr kumimoji="1" lang="en-US" altLang="ja-JP" sz="1100">
            <a:solidFill>
              <a:schemeClr val="tx1"/>
            </a:solidFill>
            <a:latin typeface="+mn-ea"/>
            <a:ea typeface="+mn-ea"/>
          </a:endParaRPr>
        </a:p>
        <a:p>
          <a:r>
            <a:rPr kumimoji="1" lang="ja-JP" altLang="ja-JP" sz="1100">
              <a:solidFill>
                <a:schemeClr val="dk1"/>
              </a:solidFill>
              <a:effectLst/>
              <a:latin typeface="+mn-lt"/>
              <a:ea typeface="+mn-ea"/>
              <a:cs typeface="+mn-cs"/>
            </a:rPr>
            <a:t>○ 当該運転実績等をもって、調整力供出能力・性能の把握が可能な場合</a:t>
          </a:r>
          <a:r>
            <a:rPr kumimoji="1" lang="ja-JP" altLang="ja-JP" sz="1100">
              <a:solidFill>
                <a:schemeClr val="tx1"/>
              </a:solidFill>
              <a:effectLst/>
              <a:latin typeface="+mn-lt"/>
              <a:ea typeface="+mn-ea"/>
              <a:cs typeface="+mn-cs"/>
            </a:rPr>
            <a:t>、属地エリアの一般送配電</a:t>
          </a:r>
          <a:r>
            <a:rPr kumimoji="1" lang="en-US" altLang="ja-JP" sz="1100">
              <a:solidFill>
                <a:schemeClr val="tx1"/>
              </a:solidFill>
              <a:effectLst/>
              <a:latin typeface="+mn-lt"/>
              <a:ea typeface="+mn-ea"/>
              <a:cs typeface="+mn-cs"/>
            </a:rPr>
            <a:t>     </a:t>
          </a:r>
          <a:endParaRPr lang="ja-JP" altLang="ja-JP">
            <a:solidFill>
              <a:schemeClr val="tx1"/>
            </a:solidFill>
            <a:effectLst/>
          </a:endParaRPr>
        </a:p>
        <a:p>
          <a:r>
            <a:rPr kumimoji="1"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事業者の判断に</a:t>
          </a:r>
          <a:r>
            <a:rPr kumimoji="1" lang="ja-JP" altLang="ja-JP" sz="1100" baseline="0">
              <a:solidFill>
                <a:schemeClr val="tx1"/>
              </a:solidFill>
              <a:effectLst/>
              <a:latin typeface="+mn-lt"/>
              <a:ea typeface="+mn-ea"/>
              <a:cs typeface="+mn-cs"/>
            </a:rPr>
            <a:t>おいて調整力の実働試験または その一部を省略することがあります</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15</xdr:col>
      <xdr:colOff>421341</xdr:colOff>
      <xdr:row>0</xdr:row>
      <xdr:rowOff>19548</xdr:rowOff>
    </xdr:from>
    <xdr:to>
      <xdr:col>17</xdr:col>
      <xdr:colOff>108857</xdr:colOff>
      <xdr:row>1</xdr:row>
      <xdr:rowOff>54428</xdr:rowOff>
    </xdr:to>
    <xdr:sp macro="" textlink="">
      <xdr:nvSpPr>
        <xdr:cNvPr id="3" name="テキスト ボックス 2">
          <a:extLst>
            <a:ext uri="{FF2B5EF4-FFF2-40B4-BE49-F238E27FC236}">
              <a16:creationId xmlns:a16="http://schemas.microsoft.com/office/drawing/2014/main" id="{45849B1C-3E6D-49A8-8EE2-CDA0F3D4D207}"/>
            </a:ext>
          </a:extLst>
        </xdr:cNvPr>
        <xdr:cNvSpPr txBox="1">
          <a:spLocks noChangeArrowheads="1"/>
        </xdr:cNvSpPr>
      </xdr:nvSpPr>
      <xdr:spPr bwMode="auto">
        <a:xfrm>
          <a:off x="9347627" y="19548"/>
          <a:ext cx="993801" cy="27980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10-3-</a:t>
          </a:r>
          <a:r>
            <a:rPr lang="en-US" altLang="ja-JP" sz="1050" kern="100">
              <a:solidFill>
                <a:sysClr val="windowText" lastClr="000000"/>
              </a:solidFill>
              <a:effectLst/>
              <a:latin typeface="Century"/>
              <a:ea typeface="ＭＳ 明朝"/>
              <a:cs typeface="Times New Roman"/>
            </a:rPr>
            <a:t>1</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xdr:col>
      <xdr:colOff>8963</xdr:colOff>
      <xdr:row>0</xdr:row>
      <xdr:rowOff>13854</xdr:rowOff>
    </xdr:from>
    <xdr:to>
      <xdr:col>3</xdr:col>
      <xdr:colOff>366955</xdr:colOff>
      <xdr:row>1</xdr:row>
      <xdr:rowOff>0</xdr:rowOff>
    </xdr:to>
    <xdr:sp macro="" textlink="">
      <xdr:nvSpPr>
        <xdr:cNvPr id="4" name="テキスト ボックス 11">
          <a:extLst>
            <a:ext uri="{FF2B5EF4-FFF2-40B4-BE49-F238E27FC236}">
              <a16:creationId xmlns:a16="http://schemas.microsoft.com/office/drawing/2014/main" id="{66B645E5-22D2-4095-8FDA-4219C8DBFA93}"/>
            </a:ext>
          </a:extLst>
        </xdr:cNvPr>
        <xdr:cNvSpPr txBox="1"/>
      </xdr:nvSpPr>
      <xdr:spPr>
        <a:xfrm>
          <a:off x="170888" y="13854"/>
          <a:ext cx="1281917" cy="224271"/>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5</xdr:col>
      <xdr:colOff>516144</xdr:colOff>
      <xdr:row>19</xdr:row>
      <xdr:rowOff>54659</xdr:rowOff>
    </xdr:from>
    <xdr:to>
      <xdr:col>10</xdr:col>
      <xdr:colOff>28209</xdr:colOff>
      <xdr:row>19</xdr:row>
      <xdr:rowOff>413337</xdr:rowOff>
    </xdr:to>
    <xdr:sp macro="" textlink="">
      <xdr:nvSpPr>
        <xdr:cNvPr id="6" name="吹き出し: 角を丸めた四角形 5">
          <a:extLst>
            <a:ext uri="{FF2B5EF4-FFF2-40B4-BE49-F238E27FC236}">
              <a16:creationId xmlns:a16="http://schemas.microsoft.com/office/drawing/2014/main" id="{98753487-CEF7-419A-AD6C-7F0B73F338D5}"/>
            </a:ext>
          </a:extLst>
        </xdr:cNvPr>
        <xdr:cNvSpPr/>
      </xdr:nvSpPr>
      <xdr:spPr>
        <a:xfrm>
          <a:off x="2916444" y="4598084"/>
          <a:ext cx="2798190" cy="358678"/>
        </a:xfrm>
        <a:prstGeom prst="wedgeRoundRectCallout">
          <a:avLst>
            <a:gd name="adj1" fmla="val 53121"/>
            <a:gd name="adj2" fmla="val 34329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xdr:col>
      <xdr:colOff>211666</xdr:colOff>
      <xdr:row>17</xdr:row>
      <xdr:rowOff>228972</xdr:rowOff>
    </xdr:from>
    <xdr:to>
      <xdr:col>10</xdr:col>
      <xdr:colOff>219697</xdr:colOff>
      <xdr:row>19</xdr:row>
      <xdr:rowOff>410162</xdr:rowOff>
    </xdr:to>
    <xdr:sp macro="" textlink="">
      <xdr:nvSpPr>
        <xdr:cNvPr id="7" name="吹き出し: 角を丸めた四角形 6">
          <a:extLst>
            <a:ext uri="{FF2B5EF4-FFF2-40B4-BE49-F238E27FC236}">
              <a16:creationId xmlns:a16="http://schemas.microsoft.com/office/drawing/2014/main" id="{D2BB3F80-5E27-4F1E-857F-39B7CDBED0DF}"/>
            </a:ext>
          </a:extLst>
        </xdr:cNvPr>
        <xdr:cNvSpPr/>
      </xdr:nvSpPr>
      <xdr:spPr>
        <a:xfrm>
          <a:off x="2611966" y="4296147"/>
          <a:ext cx="3294156" cy="657440"/>
        </a:xfrm>
        <a:prstGeom prst="wedgeRoundRectCallout">
          <a:avLst>
            <a:gd name="adj1" fmla="val -39153"/>
            <a:gd name="adj2" fmla="val 21346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リソース単位のフォーマットも提出する場合は、リソース単位の合計と一致させて下さい。</a:t>
          </a:r>
        </a:p>
      </xdr:txBody>
    </xdr:sp>
    <xdr:clientData/>
  </xdr:twoCellAnchor>
  <xdr:twoCellAnchor>
    <xdr:from>
      <xdr:col>12</xdr:col>
      <xdr:colOff>26894</xdr:colOff>
      <xdr:row>29</xdr:row>
      <xdr:rowOff>224118</xdr:rowOff>
    </xdr:from>
    <xdr:to>
      <xdr:col>16</xdr:col>
      <xdr:colOff>505225</xdr:colOff>
      <xdr:row>31</xdr:row>
      <xdr:rowOff>106298</xdr:rowOff>
    </xdr:to>
    <xdr:sp macro="" textlink="">
      <xdr:nvSpPr>
        <xdr:cNvPr id="8" name="吹き出し: 角を丸めた四角形 7">
          <a:extLst>
            <a:ext uri="{FF2B5EF4-FFF2-40B4-BE49-F238E27FC236}">
              <a16:creationId xmlns:a16="http://schemas.microsoft.com/office/drawing/2014/main" id="{BAB825F1-B629-4F93-92AC-110C86450550}"/>
            </a:ext>
          </a:extLst>
        </xdr:cNvPr>
        <xdr:cNvSpPr/>
      </xdr:nvSpPr>
      <xdr:spPr>
        <a:xfrm>
          <a:off x="7027769" y="7625043"/>
          <a:ext cx="3107231" cy="358430"/>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実証事業等で受信した指令量を記載ください。</a:t>
          </a:r>
        </a:p>
      </xdr:txBody>
    </xdr:sp>
    <xdr:clientData/>
  </xdr:twoCellAnchor>
  <xdr:twoCellAnchor>
    <xdr:from>
      <xdr:col>3</xdr:col>
      <xdr:colOff>94254</xdr:colOff>
      <xdr:row>14</xdr:row>
      <xdr:rowOff>139325</xdr:rowOff>
    </xdr:from>
    <xdr:to>
      <xdr:col>8</xdr:col>
      <xdr:colOff>633880</xdr:colOff>
      <xdr:row>16</xdr:row>
      <xdr:rowOff>3485</xdr:rowOff>
    </xdr:to>
    <xdr:sp macro="" textlink="">
      <xdr:nvSpPr>
        <xdr:cNvPr id="9" name="吹き出し: 角を丸めた四角形 8">
          <a:extLst>
            <a:ext uri="{FF2B5EF4-FFF2-40B4-BE49-F238E27FC236}">
              <a16:creationId xmlns:a16="http://schemas.microsoft.com/office/drawing/2014/main" id="{02AA0FDF-99CD-48FD-8AD9-317C2504FEE0}"/>
            </a:ext>
          </a:extLst>
        </xdr:cNvPr>
        <xdr:cNvSpPr/>
      </xdr:nvSpPr>
      <xdr:spPr>
        <a:xfrm>
          <a:off x="1180104" y="3492125"/>
          <a:ext cx="3825751" cy="340410"/>
        </a:xfrm>
        <a:prstGeom prst="wedgeRoundRectCallout">
          <a:avLst>
            <a:gd name="adj1" fmla="val -13603"/>
            <a:gd name="adj2" fmla="val -30841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実証事業等でのベースラインの算定手法を記載ください。</a:t>
          </a:r>
        </a:p>
      </xdr:txBody>
    </xdr:sp>
    <xdr:clientData/>
  </xdr:twoCellAnchor>
  <xdr:twoCellAnchor>
    <xdr:from>
      <xdr:col>1</xdr:col>
      <xdr:colOff>0</xdr:colOff>
      <xdr:row>3</xdr:row>
      <xdr:rowOff>0</xdr:rowOff>
    </xdr:from>
    <xdr:to>
      <xdr:col>3</xdr:col>
      <xdr:colOff>593415</xdr:colOff>
      <xdr:row>3</xdr:row>
      <xdr:rowOff>217715</xdr:rowOff>
    </xdr:to>
    <xdr:sp macro="" textlink="">
      <xdr:nvSpPr>
        <xdr:cNvPr id="10" name="テキスト ボックス 2">
          <a:extLst>
            <a:ext uri="{FF2B5EF4-FFF2-40B4-BE49-F238E27FC236}">
              <a16:creationId xmlns:a16="http://schemas.microsoft.com/office/drawing/2014/main" id="{E1CD400F-D502-43CD-AE58-FE1358A0F6DE}"/>
            </a:ext>
          </a:extLst>
        </xdr:cNvPr>
        <xdr:cNvSpPr txBox="1">
          <a:spLocks noChangeArrowheads="1"/>
        </xdr:cNvSpPr>
      </xdr:nvSpPr>
      <xdr:spPr bwMode="auto">
        <a:xfrm>
          <a:off x="161925" y="733425"/>
          <a:ext cx="1517340" cy="21771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201083</xdr:colOff>
      <xdr:row>4</xdr:row>
      <xdr:rowOff>167822</xdr:rowOff>
    </xdr:from>
    <xdr:to>
      <xdr:col>11</xdr:col>
      <xdr:colOff>580136</xdr:colOff>
      <xdr:row>6</xdr:row>
      <xdr:rowOff>60039</xdr:rowOff>
    </xdr:to>
    <xdr:sp macro="" textlink="">
      <xdr:nvSpPr>
        <xdr:cNvPr id="11" name="吹き出し: 四角形 5">
          <a:extLst>
            <a:ext uri="{FF2B5EF4-FFF2-40B4-BE49-F238E27FC236}">
              <a16:creationId xmlns:a16="http://schemas.microsoft.com/office/drawing/2014/main" id="{952662AE-3DE5-4E85-AFEC-628D03A7D2A8}"/>
            </a:ext>
          </a:extLst>
        </xdr:cNvPr>
        <xdr:cNvSpPr/>
      </xdr:nvSpPr>
      <xdr:spPr>
        <a:xfrm>
          <a:off x="3915833" y="1139372"/>
          <a:ext cx="3007953" cy="368467"/>
        </a:xfrm>
        <a:prstGeom prst="borderCallout1">
          <a:avLst>
            <a:gd name="adj1" fmla="val 1605"/>
            <a:gd name="adj2" fmla="val 285"/>
            <a:gd name="adj3" fmla="val 50504"/>
            <a:gd name="adj4" fmla="val -150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7</xdr:col>
      <xdr:colOff>598714</xdr:colOff>
      <xdr:row>9</xdr:row>
      <xdr:rowOff>149678</xdr:rowOff>
    </xdr:from>
    <xdr:to>
      <xdr:col>11</xdr:col>
      <xdr:colOff>631371</xdr:colOff>
      <xdr:row>11</xdr:row>
      <xdr:rowOff>27214</xdr:rowOff>
    </xdr:to>
    <xdr:sp macro="" textlink="">
      <xdr:nvSpPr>
        <xdr:cNvPr id="13" name="吹き出し: 四角形 5">
          <a:extLst>
            <a:ext uri="{FF2B5EF4-FFF2-40B4-BE49-F238E27FC236}">
              <a16:creationId xmlns:a16="http://schemas.microsoft.com/office/drawing/2014/main" id="{78C909BB-0CFF-4CDB-8757-9FCA49B88FEA}"/>
            </a:ext>
          </a:extLst>
        </xdr:cNvPr>
        <xdr:cNvSpPr/>
      </xdr:nvSpPr>
      <xdr:spPr>
        <a:xfrm>
          <a:off x="4299857" y="2367642"/>
          <a:ext cx="2645228" cy="367393"/>
        </a:xfrm>
        <a:prstGeom prst="borderCallout1">
          <a:avLst>
            <a:gd name="adj1" fmla="val 3036"/>
            <a:gd name="adj2" fmla="val 8603"/>
            <a:gd name="adj3" fmla="val -142830"/>
            <a:gd name="adj4" fmla="val -4455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1,000kW</a:t>
          </a:r>
          <a:r>
            <a:rPr kumimoji="1" lang="ja-JP" altLang="en-US" sz="1100">
              <a:solidFill>
                <a:srgbClr val="FF0000"/>
              </a:solidFill>
            </a:rPr>
            <a:t>以上の値を記載ください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188507</xdr:colOff>
      <xdr:row>0</xdr:row>
      <xdr:rowOff>61879</xdr:rowOff>
    </xdr:from>
    <xdr:to>
      <xdr:col>17</xdr:col>
      <xdr:colOff>503464</xdr:colOff>
      <xdr:row>1</xdr:row>
      <xdr:rowOff>95250</xdr:rowOff>
    </xdr:to>
    <xdr:sp macro="" textlink="">
      <xdr:nvSpPr>
        <xdr:cNvPr id="2" name="テキスト ボックス 2">
          <a:extLst>
            <a:ext uri="{FF2B5EF4-FFF2-40B4-BE49-F238E27FC236}">
              <a16:creationId xmlns:a16="http://schemas.microsoft.com/office/drawing/2014/main" id="{AB912DB2-674F-43C3-BA32-4731081E29D2}"/>
            </a:ext>
          </a:extLst>
        </xdr:cNvPr>
        <xdr:cNvSpPr txBox="1">
          <a:spLocks noChangeArrowheads="1"/>
        </xdr:cNvSpPr>
      </xdr:nvSpPr>
      <xdr:spPr bwMode="auto">
        <a:xfrm>
          <a:off x="9767936" y="61879"/>
          <a:ext cx="968099" cy="27830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10-3-</a:t>
          </a:r>
          <a:r>
            <a:rPr lang="en-US" altLang="ja-JP" sz="1050" kern="100">
              <a:solidFill>
                <a:sysClr val="windowText" lastClr="000000"/>
              </a:solidFill>
              <a:effectLst/>
              <a:latin typeface="Century"/>
              <a:ea typeface="ＭＳ 明朝"/>
              <a:cs typeface="Times New Roman"/>
            </a:rPr>
            <a:t>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xdr:col>
      <xdr:colOff>0</xdr:colOff>
      <xdr:row>3</xdr:row>
      <xdr:rowOff>0</xdr:rowOff>
    </xdr:from>
    <xdr:to>
      <xdr:col>3</xdr:col>
      <xdr:colOff>602753</xdr:colOff>
      <xdr:row>3</xdr:row>
      <xdr:rowOff>217715</xdr:rowOff>
    </xdr:to>
    <xdr:sp macro="" textlink="">
      <xdr:nvSpPr>
        <xdr:cNvPr id="3" name="テキスト ボックス 2">
          <a:extLst>
            <a:ext uri="{FF2B5EF4-FFF2-40B4-BE49-F238E27FC236}">
              <a16:creationId xmlns:a16="http://schemas.microsoft.com/office/drawing/2014/main" id="{B88F1EFF-41F0-487A-96E8-1D9970D8A130}"/>
            </a:ext>
          </a:extLst>
        </xdr:cNvPr>
        <xdr:cNvSpPr txBox="1">
          <a:spLocks noChangeArrowheads="1"/>
        </xdr:cNvSpPr>
      </xdr:nvSpPr>
      <xdr:spPr bwMode="auto">
        <a:xfrm>
          <a:off x="161925" y="733425"/>
          <a:ext cx="1526678" cy="21771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421822</xdr:colOff>
      <xdr:row>4</xdr:row>
      <xdr:rowOff>0</xdr:rowOff>
    </xdr:from>
    <xdr:to>
      <xdr:col>17</xdr:col>
      <xdr:colOff>564838</xdr:colOff>
      <xdr:row>15</xdr:row>
      <xdr:rowOff>169334</xdr:rowOff>
    </xdr:to>
    <xdr:sp macro="" textlink="">
      <xdr:nvSpPr>
        <xdr:cNvPr id="4" name="テキスト ボックス 3">
          <a:extLst>
            <a:ext uri="{FF2B5EF4-FFF2-40B4-BE49-F238E27FC236}">
              <a16:creationId xmlns:a16="http://schemas.microsoft.com/office/drawing/2014/main" id="{1AC66146-3AF0-4769-AA09-3B98543A6CF6}"/>
            </a:ext>
          </a:extLst>
        </xdr:cNvPr>
        <xdr:cNvSpPr txBox="1"/>
      </xdr:nvSpPr>
      <xdr:spPr>
        <a:xfrm>
          <a:off x="4122965" y="993321"/>
          <a:ext cx="6674444" cy="28635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（作成にあたっての留意事項）</a:t>
          </a:r>
          <a:endParaRPr kumimoji="1" lang="en-US" altLang="ja-JP" sz="1100">
            <a:latin typeface="+mn-ea"/>
            <a:ea typeface="+mn-ea"/>
          </a:endParaRPr>
        </a:p>
        <a:p>
          <a:r>
            <a:rPr kumimoji="1" lang="ja-JP" altLang="ja-JP" sz="1100">
              <a:solidFill>
                <a:schemeClr val="dk1"/>
              </a:solidFill>
              <a:effectLst/>
              <a:latin typeface="+mn-ea"/>
              <a:ea typeface="+mn-ea"/>
              <a:cs typeface="+mn-cs"/>
            </a:rPr>
            <a:t>○実証事業等による過去の電源等の運転実績について記入してください。</a:t>
          </a:r>
          <a:endParaRPr lang="ja-JP" altLang="ja-JP">
            <a:effectLst/>
            <a:latin typeface="+mn-ea"/>
            <a:ea typeface="+mn-ea"/>
          </a:endParaRPr>
        </a:p>
        <a:p>
          <a:r>
            <a:rPr kumimoji="1" lang="ja-JP" altLang="ja-JP" sz="1100">
              <a:solidFill>
                <a:schemeClr val="dk1"/>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なる書類を提出してください。</a:t>
          </a:r>
          <a:endParaRPr kumimoji="1" lang="en-US" altLang="ja-JP" sz="1100">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lt"/>
              <a:ea typeface="+mn-ea"/>
              <a:cs typeface="+mn-cs"/>
            </a:rPr>
            <a:t>（１）は</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分平均</a:t>
          </a:r>
          <a:r>
            <a:rPr kumimoji="1" lang="en-US" altLang="ja-JP" sz="1100">
              <a:solidFill>
                <a:schemeClr val="dk1"/>
              </a:solidFill>
              <a:effectLst/>
              <a:latin typeface="+mn-ea"/>
              <a:ea typeface="+mn-ea"/>
              <a:cs typeface="+mn-cs"/>
            </a:rPr>
            <a:t>kW</a:t>
          </a:r>
          <a:r>
            <a:rPr kumimoji="1" lang="ja-JP" altLang="ja-JP" sz="1100">
              <a:solidFill>
                <a:schemeClr val="dk1"/>
              </a:solidFill>
              <a:effectLst/>
              <a:latin typeface="+mn-ea"/>
              <a:ea typeface="+mn-ea"/>
              <a:cs typeface="+mn-cs"/>
            </a:rPr>
            <a:t>に換算した</a:t>
          </a:r>
          <a:r>
            <a:rPr kumimoji="1" lang="ja-JP" altLang="ja-JP" sz="1100">
              <a:solidFill>
                <a:schemeClr val="dk1"/>
              </a:solidFill>
              <a:effectLst/>
              <a:latin typeface="+mn-lt"/>
              <a:ea typeface="+mn-ea"/>
              <a:cs typeface="+mn-cs"/>
            </a:rPr>
            <a:t>ベースライン</a:t>
          </a:r>
          <a:r>
            <a:rPr kumimoji="1" lang="ja-JP" altLang="ja-JP" sz="1100">
              <a:solidFill>
                <a:schemeClr val="dk1"/>
              </a:solidFill>
              <a:effectLst/>
              <a:latin typeface="+mn-ea"/>
              <a:ea typeface="+mn-ea"/>
              <a:cs typeface="+mn-cs"/>
            </a:rPr>
            <a:t>を入力してください。</a:t>
          </a:r>
          <a:endParaRPr lang="ja-JP" altLang="ja-JP">
            <a:effectLst/>
            <a:latin typeface="+mn-ea"/>
            <a:ea typeface="+mn-ea"/>
          </a:endParaRPr>
        </a:p>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例） </a:t>
          </a:r>
          <a:r>
            <a:rPr kumimoji="1" lang="ja-JP" altLang="en-US" sz="1100">
              <a:solidFill>
                <a:schemeClr val="dk1"/>
              </a:solidFill>
              <a:effectLst/>
              <a:latin typeface="+mn-ea"/>
              <a:ea typeface="+mn-ea"/>
              <a:cs typeface="+mn-cs"/>
            </a:rPr>
            <a:t>ベースラインが</a:t>
          </a:r>
          <a:r>
            <a:rPr kumimoji="1" lang="en-US" altLang="ja-JP" sz="1100">
              <a:solidFill>
                <a:schemeClr val="dk1"/>
              </a:solidFill>
              <a:effectLst/>
              <a:latin typeface="+mn-ea"/>
              <a:ea typeface="+mn-ea"/>
              <a:cs typeface="+mn-cs"/>
            </a:rPr>
            <a:t>2,000kWh</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分値）の場合、</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分平均</a:t>
          </a:r>
          <a:r>
            <a:rPr kumimoji="1" lang="en-US" altLang="ja-JP" sz="1100">
              <a:solidFill>
                <a:schemeClr val="dk1"/>
              </a:solidFill>
              <a:effectLst/>
              <a:latin typeface="+mn-ea"/>
              <a:ea typeface="+mn-ea"/>
              <a:cs typeface="+mn-cs"/>
            </a:rPr>
            <a:t>kW</a:t>
          </a:r>
          <a:r>
            <a:rPr kumimoji="1" lang="ja-JP" altLang="ja-JP"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2</a:t>
          </a:r>
          <a:r>
            <a:rPr kumimoji="1" lang="en-US"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000×2=4</a:t>
          </a:r>
          <a:r>
            <a:rPr kumimoji="1" lang="en-US"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000kW</a:t>
          </a:r>
          <a:r>
            <a:rPr kumimoji="1" lang="ja-JP" altLang="ja-JP" sz="1100">
              <a:solidFill>
                <a:schemeClr val="dk1"/>
              </a:solidFill>
              <a:effectLst/>
              <a:latin typeface="+mn-ea"/>
              <a:ea typeface="+mn-ea"/>
              <a:cs typeface="+mn-cs"/>
            </a:rPr>
            <a:t>となります。</a:t>
          </a:r>
          <a:endParaRPr kumimoji="1" lang="en-US" altLang="ja-JP" sz="1100">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chemeClr val="dk1"/>
              </a:solidFill>
              <a:effectLst/>
              <a:latin typeface="+mn-ea"/>
              <a:ea typeface="+mn-ea"/>
              <a:cs typeface="+mn-cs"/>
            </a:rPr>
            <a:t>入力して</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下さい。</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例</a:t>
          </a:r>
          <a:r>
            <a:rPr kumimoji="1" lang="en-US" altLang="ja-JP" sz="1100">
              <a:solidFill>
                <a:schemeClr val="dk1"/>
              </a:solidFill>
              <a:effectLst/>
              <a:latin typeface="+mn-ea"/>
              <a:ea typeface="+mn-ea"/>
              <a:cs typeface="+mn-cs"/>
            </a:rPr>
            <a:t>)</a:t>
          </a:r>
          <a:r>
            <a:rPr kumimoji="1" lang="ja-JP" altLang="en-US" sz="1100" baseline="0">
              <a:solidFill>
                <a:schemeClr val="dk1"/>
              </a:solidFill>
              <a:effectLst/>
              <a:latin typeface="+mn-ea"/>
              <a:ea typeface="+mn-ea"/>
              <a:cs typeface="+mn-cs"/>
            </a:rPr>
            <a:t> 　需要実績</a:t>
          </a:r>
          <a:r>
            <a:rPr kumimoji="1" lang="en-US" altLang="ja-JP" sz="1100" baseline="0">
              <a:solidFill>
                <a:schemeClr val="dk1"/>
              </a:solidFill>
              <a:effectLst/>
              <a:latin typeface="+mn-ea"/>
              <a:ea typeface="+mn-ea"/>
              <a:cs typeface="+mn-cs"/>
            </a:rPr>
            <a:t>200kWh</a:t>
          </a:r>
          <a:r>
            <a:rPr kumimoji="1" lang="ja-JP" altLang="en-US" sz="1100" baseline="0">
              <a:solidFill>
                <a:schemeClr val="dk1"/>
              </a:solidFill>
              <a:effectLst/>
              <a:latin typeface="+mn-ea"/>
              <a:ea typeface="+mn-ea"/>
              <a:cs typeface="+mn-cs"/>
            </a:rPr>
            <a:t>（</a:t>
          </a:r>
          <a:r>
            <a:rPr kumimoji="1" lang="en-US" altLang="ja-JP" sz="1100" baseline="0">
              <a:solidFill>
                <a:schemeClr val="dk1"/>
              </a:solidFill>
              <a:effectLst/>
              <a:latin typeface="+mn-ea"/>
              <a:ea typeface="+mn-ea"/>
              <a:cs typeface="+mn-cs"/>
            </a:rPr>
            <a:t>5</a:t>
          </a:r>
          <a:r>
            <a:rPr kumimoji="1" lang="ja-JP" altLang="en-US" sz="1100" baseline="0">
              <a:solidFill>
                <a:schemeClr val="dk1"/>
              </a:solidFill>
              <a:effectLst/>
              <a:latin typeface="+mn-ea"/>
              <a:ea typeface="+mn-ea"/>
              <a:cs typeface="+mn-cs"/>
            </a:rPr>
            <a:t>分値）の場合、</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分平均</a:t>
          </a:r>
          <a:r>
            <a:rPr kumimoji="1" lang="en-US" altLang="ja-JP" sz="1100">
              <a:solidFill>
                <a:schemeClr val="dk1"/>
              </a:solidFill>
              <a:effectLst/>
              <a:latin typeface="+mn-ea"/>
              <a:ea typeface="+mn-ea"/>
              <a:cs typeface="+mn-cs"/>
            </a:rPr>
            <a:t>kW</a:t>
          </a:r>
          <a:r>
            <a:rPr kumimoji="1" lang="ja-JP" altLang="ja-JP"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200÷5×60=2</a:t>
          </a:r>
          <a:r>
            <a:rPr kumimoji="1" lang="en-US"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400kW</a:t>
          </a:r>
          <a:r>
            <a:rPr kumimoji="1" lang="ja-JP" altLang="en-US" sz="1100">
              <a:solidFill>
                <a:schemeClr val="dk1"/>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ja-JP" sz="1100">
              <a:solidFill>
                <a:schemeClr val="dk1"/>
              </a:solidFill>
              <a:effectLst/>
              <a:latin typeface="+mn-lt"/>
              <a:ea typeface="+mn-ea"/>
              <a:cs typeface="+mn-cs"/>
            </a:rPr>
            <a:t>○ 当該運転実績等をもって、調整力供出能力・性能の把握が</a:t>
          </a:r>
          <a:r>
            <a:rPr kumimoji="1" lang="ja-JP" altLang="ja-JP" sz="1100">
              <a:solidFill>
                <a:schemeClr val="tx1"/>
              </a:solidFill>
              <a:effectLst/>
              <a:latin typeface="+mn-lt"/>
              <a:ea typeface="+mn-ea"/>
              <a:cs typeface="+mn-cs"/>
            </a:rPr>
            <a:t>可能な場合、属地エリアの一般送配電</a:t>
          </a:r>
          <a:r>
            <a:rPr kumimoji="1" lang="en-US" altLang="ja-JP" sz="1100">
              <a:solidFill>
                <a:schemeClr val="tx1"/>
              </a:solidFill>
              <a:effectLst/>
              <a:latin typeface="+mn-lt"/>
              <a:ea typeface="+mn-ea"/>
              <a:cs typeface="+mn-cs"/>
            </a:rPr>
            <a:t>     </a:t>
          </a:r>
          <a:endParaRPr lang="ja-JP" altLang="ja-JP">
            <a:solidFill>
              <a:schemeClr val="tx1"/>
            </a:solidFill>
            <a:effectLst/>
          </a:endParaRPr>
        </a:p>
        <a:p>
          <a:r>
            <a:rPr kumimoji="1"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事業者の判断に</a:t>
          </a:r>
          <a:r>
            <a:rPr kumimoji="1" lang="ja-JP" altLang="ja-JP" sz="1100" baseline="0">
              <a:solidFill>
                <a:schemeClr val="tx1"/>
              </a:solidFill>
              <a:effectLst/>
              <a:latin typeface="+mn-lt"/>
              <a:ea typeface="+mn-ea"/>
              <a:cs typeface="+mn-cs"/>
            </a:rPr>
            <a:t>おいて調整力の実働試験または その一部を省略することがあります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421821</xdr:colOff>
      <xdr:row>4</xdr:row>
      <xdr:rowOff>0</xdr:rowOff>
    </xdr:from>
    <xdr:to>
      <xdr:col>17</xdr:col>
      <xdr:colOff>568012</xdr:colOff>
      <xdr:row>16</xdr:row>
      <xdr:rowOff>74082</xdr:rowOff>
    </xdr:to>
    <xdr:sp macro="" textlink="">
      <xdr:nvSpPr>
        <xdr:cNvPr id="2" name="テキスト ボックス 1">
          <a:extLst>
            <a:ext uri="{FF2B5EF4-FFF2-40B4-BE49-F238E27FC236}">
              <a16:creationId xmlns:a16="http://schemas.microsoft.com/office/drawing/2014/main" id="{3BEDBC77-CFAC-46B3-A5DC-20D705432865}"/>
            </a:ext>
          </a:extLst>
        </xdr:cNvPr>
        <xdr:cNvSpPr txBox="1"/>
      </xdr:nvSpPr>
      <xdr:spPr>
        <a:xfrm>
          <a:off x="4122964" y="993321"/>
          <a:ext cx="6677619" cy="30132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r>
            <a:rPr kumimoji="1" lang="ja-JP" altLang="ja-JP" sz="1100">
              <a:solidFill>
                <a:schemeClr val="tx1"/>
              </a:solidFill>
              <a:effectLst/>
              <a:latin typeface="+mn-ea"/>
              <a:ea typeface="+mn-ea"/>
              <a:cs typeface="+mn-cs"/>
            </a:rPr>
            <a:t>○実証事業等による過去の電源等の運転実績について記入してください。</a:t>
          </a:r>
          <a:endParaRPr lang="ja-JP" altLang="ja-JP">
            <a:solidFill>
              <a:schemeClr val="tx1"/>
            </a:solidFill>
            <a:effectLst/>
            <a:latin typeface="+mn-ea"/>
            <a:ea typeface="+mn-ea"/>
          </a:endParaRPr>
        </a:p>
        <a:p>
          <a:r>
            <a:rPr kumimoji="1" lang="ja-JP" altLang="ja-JP" sz="1100">
              <a:solidFill>
                <a:schemeClr val="tx1"/>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ea"/>
              <a:ea typeface="+mn-ea"/>
              <a:cs typeface="+mn-cs"/>
            </a:rPr>
            <a:t>なる書類を提出してください。</a:t>
          </a:r>
          <a:endParaRPr kumimoji="1" lang="en-US" altLang="ja-JP" sz="1100">
            <a:solidFill>
              <a:schemeClr val="tx1"/>
            </a:solidFill>
            <a:latin typeface="+mn-ea"/>
            <a:ea typeface="+mn-ea"/>
          </a:endParaRPr>
        </a:p>
        <a:p>
          <a:r>
            <a:rPr kumimoji="1" lang="ja-JP" altLang="ja-JP" sz="1100">
              <a:solidFill>
                <a:schemeClr val="tx1"/>
              </a:solidFill>
              <a:effectLst/>
              <a:latin typeface="+mn-ea"/>
              <a:ea typeface="+mn-ea"/>
              <a:cs typeface="+mn-cs"/>
            </a:rPr>
            <a:t>○ </a:t>
          </a:r>
          <a:r>
            <a:rPr kumimoji="1" lang="ja-JP" altLang="en-US" sz="1100">
              <a:solidFill>
                <a:schemeClr val="tx1"/>
              </a:solidFill>
              <a:effectLst/>
              <a:latin typeface="+mn-lt"/>
              <a:ea typeface="+mn-ea"/>
              <a:cs typeface="+mn-cs"/>
            </a:rPr>
            <a:t>（１）は</a:t>
          </a:r>
          <a:r>
            <a:rPr kumimoji="1" lang="en-US" altLang="ja-JP" sz="1100">
              <a:solidFill>
                <a:schemeClr val="tx1"/>
              </a:solidFill>
              <a:effectLst/>
              <a:latin typeface="+mn-ea"/>
              <a:ea typeface="+mn-ea"/>
              <a:cs typeface="+mn-cs"/>
            </a:rPr>
            <a:t>5</a:t>
          </a:r>
          <a:r>
            <a:rPr kumimoji="1" lang="ja-JP" altLang="ja-JP"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ja-JP" sz="1100">
              <a:solidFill>
                <a:schemeClr val="tx1"/>
              </a:solidFill>
              <a:effectLst/>
              <a:latin typeface="+mn-ea"/>
              <a:ea typeface="+mn-ea"/>
              <a:cs typeface="+mn-cs"/>
            </a:rPr>
            <a:t>に換算した</a:t>
          </a:r>
          <a:r>
            <a:rPr kumimoji="1" lang="ja-JP" altLang="ja-JP" sz="1100">
              <a:solidFill>
                <a:schemeClr val="tx1"/>
              </a:solidFill>
              <a:effectLst/>
              <a:latin typeface="+mn-lt"/>
              <a:ea typeface="+mn-ea"/>
              <a:cs typeface="+mn-cs"/>
            </a:rPr>
            <a:t>ベースライン</a:t>
          </a:r>
          <a:r>
            <a:rPr kumimoji="1" lang="ja-JP" altLang="ja-JP" sz="1100">
              <a:solidFill>
                <a:schemeClr val="tx1"/>
              </a:solidFill>
              <a:effectLst/>
              <a:latin typeface="+mn-ea"/>
              <a:ea typeface="+mn-ea"/>
              <a:cs typeface="+mn-cs"/>
            </a:rPr>
            <a:t>を入力してください。</a:t>
          </a:r>
          <a:endParaRPr lang="ja-JP" altLang="ja-JP">
            <a:solidFill>
              <a:schemeClr val="tx1"/>
            </a:solidFill>
            <a:effectLst/>
            <a:latin typeface="+mn-ea"/>
            <a:ea typeface="+mn-ea"/>
          </a:endParaRPr>
        </a:p>
        <a:p>
          <a:pPr eaLnBrk="1" fontAlgn="auto" latinLnBrk="0" hangingPunct="1"/>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ea"/>
              <a:ea typeface="+mn-ea"/>
              <a:cs typeface="+mn-cs"/>
            </a:rPr>
            <a:t>例） </a:t>
          </a:r>
          <a:r>
            <a:rPr kumimoji="1" lang="ja-JP" altLang="en-US" sz="1100">
              <a:solidFill>
                <a:schemeClr val="tx1"/>
              </a:solidFill>
              <a:effectLst/>
              <a:latin typeface="+mn-ea"/>
              <a:ea typeface="+mn-ea"/>
              <a:cs typeface="+mn-cs"/>
            </a:rPr>
            <a:t>ベースラインが</a:t>
          </a:r>
          <a:r>
            <a:rPr kumimoji="1" lang="en-US" altLang="ja-JP" sz="1100">
              <a:solidFill>
                <a:schemeClr val="tx1"/>
              </a:solidFill>
              <a:effectLst/>
              <a:latin typeface="+mn-ea"/>
              <a:ea typeface="+mn-ea"/>
              <a:cs typeface="+mn-cs"/>
            </a:rPr>
            <a:t>2,000kWh</a:t>
          </a:r>
          <a:r>
            <a:rPr kumimoji="1" lang="ja-JP" altLang="ja-JP"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ja-JP"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5</a:t>
          </a:r>
          <a:r>
            <a:rPr kumimoji="1" lang="ja-JP" altLang="ja-JP"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ja-JP"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a:t>
          </a:r>
          <a:r>
            <a:rPr kumimoji="1" lang="en-US" altLang="ja-JP" sz="1100">
              <a:solidFill>
                <a:schemeClr val="tx1"/>
              </a:solidFill>
              <a:effectLst/>
              <a:latin typeface="+mn-lt"/>
              <a:ea typeface="+mn-ea"/>
              <a:cs typeface="+mn-cs"/>
            </a:rPr>
            <a:t>,</a:t>
          </a:r>
          <a:r>
            <a:rPr kumimoji="1" lang="en-US" altLang="ja-JP" sz="1100">
              <a:solidFill>
                <a:schemeClr val="tx1"/>
              </a:solidFill>
              <a:effectLst/>
              <a:latin typeface="+mn-ea"/>
              <a:ea typeface="+mn-ea"/>
              <a:cs typeface="+mn-cs"/>
            </a:rPr>
            <a:t>000×2=4</a:t>
          </a:r>
          <a:r>
            <a:rPr kumimoji="1" lang="en-US" altLang="ja-JP" sz="1100">
              <a:solidFill>
                <a:schemeClr val="tx1"/>
              </a:solidFill>
              <a:effectLst/>
              <a:latin typeface="+mn-lt"/>
              <a:ea typeface="+mn-ea"/>
              <a:cs typeface="+mn-cs"/>
            </a:rPr>
            <a:t>,</a:t>
          </a:r>
          <a:r>
            <a:rPr kumimoji="1" lang="en-US" altLang="ja-JP" sz="1100">
              <a:solidFill>
                <a:schemeClr val="tx1"/>
              </a:solidFill>
              <a:effectLst/>
              <a:latin typeface="+mn-ea"/>
              <a:ea typeface="+mn-ea"/>
              <a:cs typeface="+mn-cs"/>
            </a:rPr>
            <a:t>000kW</a:t>
          </a:r>
          <a:r>
            <a:rPr kumimoji="1" lang="ja-JP" altLang="ja-JP" sz="1100">
              <a:solidFill>
                <a:schemeClr val="tx1"/>
              </a:solidFill>
              <a:effectLst/>
              <a:latin typeface="+mn-ea"/>
              <a:ea typeface="+mn-ea"/>
              <a:cs typeface="+mn-cs"/>
            </a:rPr>
            <a:t>となります。</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 （２）はｻﾝﾌﾟﾘﾝｸﾞ周期</a:t>
          </a:r>
          <a:r>
            <a:rPr kumimoji="1" lang="en-US" altLang="ja-JP" sz="1100">
              <a:solidFill>
                <a:schemeClr val="tx1"/>
              </a:solidFill>
              <a:latin typeface="+mn-ea"/>
              <a:ea typeface="+mn-ea"/>
            </a:rPr>
            <a:t>5</a:t>
          </a:r>
          <a:r>
            <a:rPr kumimoji="1" lang="ja-JP" altLang="en-US" sz="1100">
              <a:solidFill>
                <a:schemeClr val="tx1"/>
              </a:solidFill>
              <a:latin typeface="+mn-ea"/>
              <a:ea typeface="+mn-ea"/>
            </a:rPr>
            <a:t>分以内で取得した過去の稼働実績データを</a:t>
          </a:r>
          <a:r>
            <a:rPr kumimoji="1" lang="en-US" altLang="ja-JP" sz="1100">
              <a:solidFill>
                <a:schemeClr val="tx1"/>
              </a:solidFill>
              <a:latin typeface="+mn-ea"/>
              <a:ea typeface="+mn-ea"/>
            </a:rPr>
            <a:t>5</a:t>
          </a:r>
          <a:r>
            <a:rPr kumimoji="1" lang="ja-JP" altLang="en-US" sz="1100">
              <a:solidFill>
                <a:schemeClr val="tx1"/>
              </a:solidFill>
              <a:latin typeface="+mn-ea"/>
              <a:ea typeface="+mn-ea"/>
            </a:rPr>
            <a:t>分</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　　下さい。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　　例</a:t>
          </a:r>
          <a:r>
            <a:rPr kumimoji="1" lang="en-US" altLang="ja-JP" sz="1100">
              <a:solidFill>
                <a:schemeClr val="tx1"/>
              </a:solidFill>
              <a:effectLst/>
              <a:latin typeface="+mn-ea"/>
              <a:ea typeface="+mn-ea"/>
              <a:cs typeface="+mn-cs"/>
            </a:rPr>
            <a:t>)</a:t>
          </a:r>
          <a:r>
            <a:rPr kumimoji="1" lang="ja-JP" altLang="en-US" sz="1100" baseline="0">
              <a:solidFill>
                <a:schemeClr val="tx1"/>
              </a:solidFill>
              <a:effectLst/>
              <a:latin typeface="+mn-ea"/>
              <a:ea typeface="+mn-ea"/>
              <a:cs typeface="+mn-cs"/>
            </a:rPr>
            <a:t> 　需要実績</a:t>
          </a:r>
          <a:r>
            <a:rPr kumimoji="1" lang="en-US" altLang="ja-JP" sz="1100" baseline="0">
              <a:solidFill>
                <a:schemeClr val="tx1"/>
              </a:solidFill>
              <a:effectLst/>
              <a:latin typeface="+mn-ea"/>
              <a:ea typeface="+mn-ea"/>
              <a:cs typeface="+mn-cs"/>
            </a:rPr>
            <a:t>200kWh</a:t>
          </a:r>
          <a:r>
            <a:rPr kumimoji="1" lang="ja-JP" altLang="en-US" sz="1100" baseline="0">
              <a:solidFill>
                <a:schemeClr val="tx1"/>
              </a:solidFill>
              <a:effectLst/>
              <a:latin typeface="+mn-ea"/>
              <a:ea typeface="+mn-ea"/>
              <a:cs typeface="+mn-cs"/>
            </a:rPr>
            <a:t>（</a:t>
          </a:r>
          <a:r>
            <a:rPr kumimoji="1" lang="en-US" altLang="ja-JP" sz="1100" baseline="0">
              <a:solidFill>
                <a:schemeClr val="tx1"/>
              </a:solidFill>
              <a:effectLst/>
              <a:latin typeface="+mn-ea"/>
              <a:ea typeface="+mn-ea"/>
              <a:cs typeface="+mn-cs"/>
            </a:rPr>
            <a:t>5</a:t>
          </a:r>
          <a:r>
            <a:rPr kumimoji="1" lang="ja-JP" altLang="en-US" sz="1100" baseline="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5</a:t>
          </a:r>
          <a:r>
            <a:rPr kumimoji="1" lang="ja-JP" altLang="ja-JP"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ja-JP"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200÷5×60=2</a:t>
          </a:r>
          <a:r>
            <a:rPr kumimoji="1" lang="en-US" altLang="ja-JP" sz="1100">
              <a:solidFill>
                <a:schemeClr val="tx1"/>
              </a:solidFill>
              <a:effectLst/>
              <a:latin typeface="+mn-lt"/>
              <a:ea typeface="+mn-ea"/>
              <a:cs typeface="+mn-cs"/>
            </a:rPr>
            <a:t>,</a:t>
          </a:r>
          <a:r>
            <a:rPr kumimoji="1" lang="en-US" altLang="ja-JP" sz="1100">
              <a:solidFill>
                <a:schemeClr val="tx1"/>
              </a:solidFill>
              <a:effectLst/>
              <a:latin typeface="+mn-ea"/>
              <a:ea typeface="+mn-ea"/>
              <a:cs typeface="+mn-cs"/>
            </a:rPr>
            <a:t>400kW</a:t>
          </a:r>
          <a:r>
            <a:rPr kumimoji="1" lang="ja-JP" altLang="en-US" sz="1100">
              <a:solidFill>
                <a:schemeClr val="tx1"/>
              </a:solidFill>
              <a:effectLst/>
              <a:latin typeface="+mn-ea"/>
              <a:ea typeface="+mn-ea"/>
              <a:cs typeface="+mn-cs"/>
            </a:rPr>
            <a:t>となります。</a:t>
          </a:r>
          <a:endParaRPr kumimoji="1" lang="en-US" altLang="ja-JP" sz="1100">
            <a:solidFill>
              <a:schemeClr val="tx1"/>
            </a:solidFill>
            <a:latin typeface="+mn-ea"/>
            <a:ea typeface="+mn-ea"/>
          </a:endParaRPr>
        </a:p>
        <a:p>
          <a:r>
            <a:rPr kumimoji="1" lang="ja-JP" altLang="ja-JP" sz="1100">
              <a:solidFill>
                <a:schemeClr val="dk1"/>
              </a:solidFill>
              <a:effectLst/>
              <a:latin typeface="+mn-lt"/>
              <a:ea typeface="+mn-ea"/>
              <a:cs typeface="+mn-cs"/>
            </a:rPr>
            <a:t>○ 当該運転実績等をもって、調整力供出能力・性能の把握が可能な場合、</a:t>
          </a:r>
          <a:r>
            <a:rPr kumimoji="1" lang="ja-JP" altLang="ja-JP" sz="1100">
              <a:solidFill>
                <a:schemeClr val="tx1"/>
              </a:solidFill>
              <a:effectLst/>
              <a:latin typeface="+mn-lt"/>
              <a:ea typeface="+mn-ea"/>
              <a:cs typeface="+mn-cs"/>
            </a:rPr>
            <a:t>属地エリアの一般送配電</a:t>
          </a:r>
          <a:r>
            <a:rPr kumimoji="1" lang="en-US" altLang="ja-JP" sz="1100">
              <a:solidFill>
                <a:schemeClr val="tx1"/>
              </a:solidFill>
              <a:effectLst/>
              <a:latin typeface="+mn-lt"/>
              <a:ea typeface="+mn-ea"/>
              <a:cs typeface="+mn-cs"/>
            </a:rPr>
            <a:t>     </a:t>
          </a:r>
          <a:endParaRPr lang="ja-JP" altLang="ja-JP">
            <a:solidFill>
              <a:schemeClr val="tx1"/>
            </a:solidFill>
            <a:effectLst/>
          </a:endParaRPr>
        </a:p>
        <a:p>
          <a:r>
            <a:rPr kumimoji="1"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事業者の判断に</a:t>
          </a:r>
          <a:r>
            <a:rPr kumimoji="1" lang="ja-JP" altLang="ja-JP" sz="1100" baseline="0">
              <a:solidFill>
                <a:schemeClr val="tx1"/>
              </a:solidFill>
              <a:effectLst/>
              <a:latin typeface="+mn-lt"/>
              <a:ea typeface="+mn-ea"/>
              <a:cs typeface="+mn-cs"/>
            </a:rPr>
            <a:t>おいて調整力の実働試験または その一部を省略することがあります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16</xdr:col>
      <xdr:colOff>94878</xdr:colOff>
      <xdr:row>0</xdr:row>
      <xdr:rowOff>52917</xdr:rowOff>
    </xdr:from>
    <xdr:to>
      <xdr:col>17</xdr:col>
      <xdr:colOff>408215</xdr:colOff>
      <xdr:row>1</xdr:row>
      <xdr:rowOff>68035</xdr:rowOff>
    </xdr:to>
    <xdr:sp macro="" textlink="">
      <xdr:nvSpPr>
        <xdr:cNvPr id="3" name="テキスト ボックス 2">
          <a:extLst>
            <a:ext uri="{FF2B5EF4-FFF2-40B4-BE49-F238E27FC236}">
              <a16:creationId xmlns:a16="http://schemas.microsoft.com/office/drawing/2014/main" id="{AE42E96E-7E54-4C01-AB6F-1F4310FCF7E7}"/>
            </a:ext>
          </a:extLst>
        </xdr:cNvPr>
        <xdr:cNvSpPr txBox="1">
          <a:spLocks noChangeArrowheads="1"/>
        </xdr:cNvSpPr>
      </xdr:nvSpPr>
      <xdr:spPr bwMode="auto">
        <a:xfrm>
          <a:off x="9674307" y="52917"/>
          <a:ext cx="966479" cy="26004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10-3-</a:t>
          </a:r>
          <a:r>
            <a:rPr lang="en-US" altLang="ja-JP" sz="1050" kern="100">
              <a:solidFill>
                <a:sysClr val="windowText" lastClr="000000"/>
              </a:solidFill>
              <a:effectLst/>
              <a:latin typeface="Century"/>
              <a:ea typeface="ＭＳ 明朝"/>
              <a:cs typeface="Times New Roman"/>
            </a:rPr>
            <a:t>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xdr:col>
      <xdr:colOff>8965</xdr:colOff>
      <xdr:row>0</xdr:row>
      <xdr:rowOff>8965</xdr:rowOff>
    </xdr:from>
    <xdr:to>
      <xdr:col>3</xdr:col>
      <xdr:colOff>366957</xdr:colOff>
      <xdr:row>0</xdr:row>
      <xdr:rowOff>228193</xdr:rowOff>
    </xdr:to>
    <xdr:sp macro="" textlink="">
      <xdr:nvSpPr>
        <xdr:cNvPr id="4" name="テキスト ボックス 11">
          <a:extLst>
            <a:ext uri="{FF2B5EF4-FFF2-40B4-BE49-F238E27FC236}">
              <a16:creationId xmlns:a16="http://schemas.microsoft.com/office/drawing/2014/main" id="{96D8EFA4-2B4F-448C-AFCA-622CCBFB1FDC}"/>
            </a:ext>
          </a:extLst>
        </xdr:cNvPr>
        <xdr:cNvSpPr txBox="1"/>
      </xdr:nvSpPr>
      <xdr:spPr>
        <a:xfrm>
          <a:off x="170890" y="8965"/>
          <a:ext cx="1281917" cy="21922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10</xdr:col>
      <xdr:colOff>242047</xdr:colOff>
      <xdr:row>29</xdr:row>
      <xdr:rowOff>44825</xdr:rowOff>
    </xdr:from>
    <xdr:to>
      <xdr:col>16</xdr:col>
      <xdr:colOff>612642</xdr:colOff>
      <xdr:row>30</xdr:row>
      <xdr:rowOff>160086</xdr:rowOff>
    </xdr:to>
    <xdr:sp macro="" textlink="">
      <xdr:nvSpPr>
        <xdr:cNvPr id="5" name="吹き出し: 角を丸めた四角形 4">
          <a:extLst>
            <a:ext uri="{FF2B5EF4-FFF2-40B4-BE49-F238E27FC236}">
              <a16:creationId xmlns:a16="http://schemas.microsoft.com/office/drawing/2014/main" id="{2B59738F-B6A9-4C47-AA25-F78EFDC266DD}"/>
            </a:ext>
          </a:extLst>
        </xdr:cNvPr>
        <xdr:cNvSpPr/>
      </xdr:nvSpPr>
      <xdr:spPr>
        <a:xfrm>
          <a:off x="5928472" y="7445750"/>
          <a:ext cx="4313945" cy="353386"/>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twoCellAnchor>
    <xdr:from>
      <xdr:col>7</xdr:col>
      <xdr:colOff>170330</xdr:colOff>
      <xdr:row>9</xdr:row>
      <xdr:rowOff>53788</xdr:rowOff>
    </xdr:from>
    <xdr:to>
      <xdr:col>12</xdr:col>
      <xdr:colOff>3361</xdr:colOff>
      <xdr:row>11</xdr:row>
      <xdr:rowOff>225798</xdr:rowOff>
    </xdr:to>
    <xdr:sp macro="" textlink="">
      <xdr:nvSpPr>
        <xdr:cNvPr id="6" name="吹き出し: 角を丸めた四角形 5">
          <a:extLst>
            <a:ext uri="{FF2B5EF4-FFF2-40B4-BE49-F238E27FC236}">
              <a16:creationId xmlns:a16="http://schemas.microsoft.com/office/drawing/2014/main" id="{0833B13D-E3C6-4D37-AB1E-9C22C55164E0}"/>
            </a:ext>
          </a:extLst>
        </xdr:cNvPr>
        <xdr:cNvSpPr/>
      </xdr:nvSpPr>
      <xdr:spPr>
        <a:xfrm>
          <a:off x="3885080" y="2215963"/>
          <a:ext cx="3119156" cy="648260"/>
        </a:xfrm>
        <a:prstGeom prst="wedgeRoundRectCallout">
          <a:avLst>
            <a:gd name="adj1" fmla="val -61156"/>
            <a:gd name="adj2" fmla="val 307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実証事業等実施時点のロス率を記載ください。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1</xdr:col>
      <xdr:colOff>0</xdr:colOff>
      <xdr:row>3</xdr:row>
      <xdr:rowOff>0</xdr:rowOff>
    </xdr:from>
    <xdr:to>
      <xdr:col>3</xdr:col>
      <xdr:colOff>602753</xdr:colOff>
      <xdr:row>3</xdr:row>
      <xdr:rowOff>217715</xdr:rowOff>
    </xdr:to>
    <xdr:sp macro="" textlink="">
      <xdr:nvSpPr>
        <xdr:cNvPr id="7" name="テキスト ボックス 2">
          <a:extLst>
            <a:ext uri="{FF2B5EF4-FFF2-40B4-BE49-F238E27FC236}">
              <a16:creationId xmlns:a16="http://schemas.microsoft.com/office/drawing/2014/main" id="{7DD7CE57-B8EA-4C0A-97C5-4CA88A50E6FC}"/>
            </a:ext>
          </a:extLst>
        </xdr:cNvPr>
        <xdr:cNvSpPr txBox="1">
          <a:spLocks noChangeArrowheads="1"/>
        </xdr:cNvSpPr>
      </xdr:nvSpPr>
      <xdr:spPr bwMode="auto">
        <a:xfrm>
          <a:off x="161925" y="733425"/>
          <a:ext cx="1526678" cy="21771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338667</xdr:colOff>
      <xdr:row>4</xdr:row>
      <xdr:rowOff>108858</xdr:rowOff>
    </xdr:from>
    <xdr:to>
      <xdr:col>12</xdr:col>
      <xdr:colOff>103887</xdr:colOff>
      <xdr:row>5</xdr:row>
      <xdr:rowOff>234967</xdr:rowOff>
    </xdr:to>
    <xdr:sp macro="" textlink="">
      <xdr:nvSpPr>
        <xdr:cNvPr id="8" name="吹き出し: 四角形 5">
          <a:extLst>
            <a:ext uri="{FF2B5EF4-FFF2-40B4-BE49-F238E27FC236}">
              <a16:creationId xmlns:a16="http://schemas.microsoft.com/office/drawing/2014/main" id="{CE577DDF-CA00-4B32-A4FA-953FDF537E7E}"/>
            </a:ext>
          </a:extLst>
        </xdr:cNvPr>
        <xdr:cNvSpPr/>
      </xdr:nvSpPr>
      <xdr:spPr>
        <a:xfrm>
          <a:off x="4053417" y="1080408"/>
          <a:ext cx="3051345" cy="364234"/>
        </a:xfrm>
        <a:prstGeom prst="borderCallout1">
          <a:avLst>
            <a:gd name="adj1" fmla="val 1605"/>
            <a:gd name="adj2" fmla="val 285"/>
            <a:gd name="adj3" fmla="val 73739"/>
            <a:gd name="adj4" fmla="val -172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117662</xdr:colOff>
      <xdr:row>0</xdr:row>
      <xdr:rowOff>51298</xdr:rowOff>
    </xdr:from>
    <xdr:to>
      <xdr:col>17</xdr:col>
      <xdr:colOff>421822</xdr:colOff>
      <xdr:row>1</xdr:row>
      <xdr:rowOff>68035</xdr:rowOff>
    </xdr:to>
    <xdr:sp macro="" textlink="">
      <xdr:nvSpPr>
        <xdr:cNvPr id="2" name="テキスト ボックス 2">
          <a:extLst>
            <a:ext uri="{FF2B5EF4-FFF2-40B4-BE49-F238E27FC236}">
              <a16:creationId xmlns:a16="http://schemas.microsoft.com/office/drawing/2014/main" id="{F6657F9E-88D3-46CA-B978-8DB24BB58486}"/>
            </a:ext>
          </a:extLst>
        </xdr:cNvPr>
        <xdr:cNvSpPr txBox="1">
          <a:spLocks noChangeArrowheads="1"/>
        </xdr:cNvSpPr>
      </xdr:nvSpPr>
      <xdr:spPr bwMode="auto">
        <a:xfrm>
          <a:off x="9697091" y="51298"/>
          <a:ext cx="957302" cy="26166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10-3-</a:t>
          </a:r>
          <a:r>
            <a:rPr lang="en-US" altLang="ja-JP" sz="1050" kern="100">
              <a:solidFill>
                <a:sysClr val="windowText" lastClr="000000"/>
              </a:solidFill>
              <a:effectLst/>
              <a:latin typeface="Century"/>
              <a:ea typeface="ＭＳ 明朝"/>
              <a:cs typeface="Times New Roman"/>
            </a:rPr>
            <a:t>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xdr:col>
      <xdr:colOff>0</xdr:colOff>
      <xdr:row>3</xdr:row>
      <xdr:rowOff>0</xdr:rowOff>
    </xdr:from>
    <xdr:to>
      <xdr:col>3</xdr:col>
      <xdr:colOff>602753</xdr:colOff>
      <xdr:row>3</xdr:row>
      <xdr:rowOff>217715</xdr:rowOff>
    </xdr:to>
    <xdr:sp macro="" textlink="">
      <xdr:nvSpPr>
        <xdr:cNvPr id="3" name="テキスト ボックス 2">
          <a:extLst>
            <a:ext uri="{FF2B5EF4-FFF2-40B4-BE49-F238E27FC236}">
              <a16:creationId xmlns:a16="http://schemas.microsoft.com/office/drawing/2014/main" id="{62C869CA-EFC7-4481-AF46-22BA5B3749A0}"/>
            </a:ext>
          </a:extLst>
        </xdr:cNvPr>
        <xdr:cNvSpPr txBox="1">
          <a:spLocks noChangeArrowheads="1"/>
        </xdr:cNvSpPr>
      </xdr:nvSpPr>
      <xdr:spPr bwMode="auto">
        <a:xfrm>
          <a:off x="161925" y="733425"/>
          <a:ext cx="1526678" cy="21771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435428</xdr:colOff>
      <xdr:row>4</xdr:row>
      <xdr:rowOff>0</xdr:rowOff>
    </xdr:from>
    <xdr:to>
      <xdr:col>17</xdr:col>
      <xdr:colOff>568012</xdr:colOff>
      <xdr:row>16</xdr:row>
      <xdr:rowOff>74082</xdr:rowOff>
    </xdr:to>
    <xdr:sp macro="" textlink="">
      <xdr:nvSpPr>
        <xdr:cNvPr id="4" name="テキスト ボックス 3">
          <a:extLst>
            <a:ext uri="{FF2B5EF4-FFF2-40B4-BE49-F238E27FC236}">
              <a16:creationId xmlns:a16="http://schemas.microsoft.com/office/drawing/2014/main" id="{B2249FC7-B3DD-49D8-A25B-B419D07F5D69}"/>
            </a:ext>
          </a:extLst>
        </xdr:cNvPr>
        <xdr:cNvSpPr txBox="1"/>
      </xdr:nvSpPr>
      <xdr:spPr>
        <a:xfrm>
          <a:off x="4136571" y="993321"/>
          <a:ext cx="6664012" cy="30132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（作成にあたっての留意事項）</a:t>
          </a:r>
          <a:endParaRPr kumimoji="1" lang="en-US" altLang="ja-JP" sz="1100">
            <a:latin typeface="+mn-ea"/>
            <a:ea typeface="+mn-ea"/>
          </a:endParaRPr>
        </a:p>
        <a:p>
          <a:r>
            <a:rPr kumimoji="1" lang="ja-JP" altLang="ja-JP" sz="1100">
              <a:solidFill>
                <a:schemeClr val="dk1"/>
              </a:solidFill>
              <a:effectLst/>
              <a:latin typeface="+mn-ea"/>
              <a:ea typeface="+mn-ea"/>
              <a:cs typeface="+mn-cs"/>
            </a:rPr>
            <a:t>○実証事業等による過去の電源等の運転実績について記入してください。</a:t>
          </a:r>
          <a:endParaRPr lang="ja-JP" altLang="ja-JP">
            <a:effectLst/>
            <a:latin typeface="+mn-ea"/>
            <a:ea typeface="+mn-ea"/>
          </a:endParaRPr>
        </a:p>
        <a:p>
          <a:r>
            <a:rPr kumimoji="1" lang="ja-JP" altLang="ja-JP" sz="1100">
              <a:solidFill>
                <a:schemeClr val="dk1"/>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なる書類を提出してください。</a:t>
          </a:r>
          <a:endParaRPr kumimoji="1" lang="en-US" altLang="ja-JP" sz="1100">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lt"/>
              <a:ea typeface="+mn-ea"/>
              <a:cs typeface="+mn-cs"/>
            </a:rPr>
            <a:t>（１）は</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分平均</a:t>
          </a:r>
          <a:r>
            <a:rPr kumimoji="1" lang="en-US" altLang="ja-JP" sz="1100">
              <a:solidFill>
                <a:schemeClr val="dk1"/>
              </a:solidFill>
              <a:effectLst/>
              <a:latin typeface="+mn-ea"/>
              <a:ea typeface="+mn-ea"/>
              <a:cs typeface="+mn-cs"/>
            </a:rPr>
            <a:t>kW</a:t>
          </a:r>
          <a:r>
            <a:rPr kumimoji="1" lang="ja-JP" altLang="ja-JP" sz="1100">
              <a:solidFill>
                <a:schemeClr val="dk1"/>
              </a:solidFill>
              <a:effectLst/>
              <a:latin typeface="+mn-ea"/>
              <a:ea typeface="+mn-ea"/>
              <a:cs typeface="+mn-cs"/>
            </a:rPr>
            <a:t>に換算した</a:t>
          </a:r>
          <a:r>
            <a:rPr kumimoji="1" lang="ja-JP" altLang="ja-JP" sz="1100">
              <a:solidFill>
                <a:schemeClr val="dk1"/>
              </a:solidFill>
              <a:effectLst/>
              <a:latin typeface="+mn-lt"/>
              <a:ea typeface="+mn-ea"/>
              <a:cs typeface="+mn-cs"/>
            </a:rPr>
            <a:t>ベースライン</a:t>
          </a:r>
          <a:r>
            <a:rPr kumimoji="1" lang="ja-JP" altLang="ja-JP" sz="1100">
              <a:solidFill>
                <a:schemeClr val="dk1"/>
              </a:solidFill>
              <a:effectLst/>
              <a:latin typeface="+mn-ea"/>
              <a:ea typeface="+mn-ea"/>
              <a:cs typeface="+mn-cs"/>
            </a:rPr>
            <a:t>を入力してください。</a:t>
          </a:r>
          <a:endParaRPr lang="ja-JP" altLang="ja-JP">
            <a:effectLst/>
            <a:latin typeface="+mn-ea"/>
            <a:ea typeface="+mn-ea"/>
          </a:endParaRPr>
        </a:p>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例） </a:t>
          </a:r>
          <a:r>
            <a:rPr kumimoji="1" lang="ja-JP" altLang="en-US" sz="1100">
              <a:solidFill>
                <a:schemeClr val="dk1"/>
              </a:solidFill>
              <a:effectLst/>
              <a:latin typeface="+mn-ea"/>
              <a:ea typeface="+mn-ea"/>
              <a:cs typeface="+mn-cs"/>
            </a:rPr>
            <a:t>ベースラインが</a:t>
          </a:r>
          <a:r>
            <a:rPr kumimoji="1" lang="en-US" altLang="ja-JP" sz="1100">
              <a:solidFill>
                <a:schemeClr val="dk1"/>
              </a:solidFill>
              <a:effectLst/>
              <a:latin typeface="+mn-ea"/>
              <a:ea typeface="+mn-ea"/>
              <a:cs typeface="+mn-cs"/>
            </a:rPr>
            <a:t>2,000kWh</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分値）の場合、</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分平均</a:t>
          </a:r>
          <a:r>
            <a:rPr kumimoji="1" lang="en-US" altLang="ja-JP" sz="1100">
              <a:solidFill>
                <a:schemeClr val="dk1"/>
              </a:solidFill>
              <a:effectLst/>
              <a:latin typeface="+mn-ea"/>
              <a:ea typeface="+mn-ea"/>
              <a:cs typeface="+mn-cs"/>
            </a:rPr>
            <a:t>kW</a:t>
          </a:r>
          <a:r>
            <a:rPr kumimoji="1" lang="ja-JP" altLang="ja-JP"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2</a:t>
          </a:r>
          <a:r>
            <a:rPr kumimoji="1" lang="en-US"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000×2=4</a:t>
          </a:r>
          <a:r>
            <a:rPr kumimoji="1" lang="en-US"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000kW</a:t>
          </a:r>
          <a:r>
            <a:rPr kumimoji="1" lang="ja-JP" altLang="ja-JP" sz="1100">
              <a:solidFill>
                <a:schemeClr val="dk1"/>
              </a:solidFill>
              <a:effectLst/>
              <a:latin typeface="+mn-ea"/>
              <a:ea typeface="+mn-ea"/>
              <a:cs typeface="+mn-cs"/>
            </a:rPr>
            <a:t>となります。</a:t>
          </a:r>
          <a:endParaRPr kumimoji="1" lang="en-US" altLang="ja-JP" sz="1100">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chemeClr val="dk1"/>
              </a:solidFill>
              <a:effectLst/>
              <a:latin typeface="+mn-ea"/>
              <a:ea typeface="+mn-ea"/>
              <a:cs typeface="+mn-cs"/>
            </a:rPr>
            <a:t>入力して</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下さい。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　　例</a:t>
          </a:r>
          <a:r>
            <a:rPr kumimoji="1" lang="en-US" altLang="ja-JP" sz="1100">
              <a:solidFill>
                <a:schemeClr val="tx1"/>
              </a:solidFill>
              <a:effectLst/>
              <a:latin typeface="+mn-ea"/>
              <a:ea typeface="+mn-ea"/>
              <a:cs typeface="+mn-cs"/>
            </a:rPr>
            <a:t>)</a:t>
          </a:r>
          <a:r>
            <a:rPr kumimoji="1" lang="ja-JP" altLang="en-US" sz="1100" baseline="0">
              <a:solidFill>
                <a:schemeClr val="tx1"/>
              </a:solidFill>
              <a:effectLst/>
              <a:latin typeface="+mn-ea"/>
              <a:ea typeface="+mn-ea"/>
              <a:cs typeface="+mn-cs"/>
            </a:rPr>
            <a:t> 　需要実績</a:t>
          </a:r>
          <a:r>
            <a:rPr kumimoji="1" lang="en-US" altLang="ja-JP" sz="1100" baseline="0">
              <a:solidFill>
                <a:schemeClr val="tx1"/>
              </a:solidFill>
              <a:effectLst/>
              <a:latin typeface="+mn-ea"/>
              <a:ea typeface="+mn-ea"/>
              <a:cs typeface="+mn-cs"/>
            </a:rPr>
            <a:t>200kWh</a:t>
          </a:r>
          <a:r>
            <a:rPr kumimoji="1" lang="ja-JP" altLang="en-US" sz="1100" baseline="0">
              <a:solidFill>
                <a:schemeClr val="tx1"/>
              </a:solidFill>
              <a:effectLst/>
              <a:latin typeface="+mn-ea"/>
              <a:ea typeface="+mn-ea"/>
              <a:cs typeface="+mn-cs"/>
            </a:rPr>
            <a:t>（</a:t>
          </a:r>
          <a:r>
            <a:rPr kumimoji="1" lang="en-US" altLang="ja-JP" sz="1100" baseline="0">
              <a:solidFill>
                <a:schemeClr val="tx1"/>
              </a:solidFill>
              <a:effectLst/>
              <a:latin typeface="+mn-ea"/>
              <a:ea typeface="+mn-ea"/>
              <a:cs typeface="+mn-cs"/>
            </a:rPr>
            <a:t>5</a:t>
          </a:r>
          <a:r>
            <a:rPr kumimoji="1" lang="ja-JP" altLang="en-US" sz="1100" baseline="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5</a:t>
          </a:r>
          <a:r>
            <a:rPr kumimoji="1" lang="ja-JP" altLang="ja-JP"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ja-JP"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200÷5×60=2</a:t>
          </a:r>
          <a:r>
            <a:rPr kumimoji="1" lang="en-US" altLang="ja-JP" sz="1100">
              <a:solidFill>
                <a:schemeClr val="tx1"/>
              </a:solidFill>
              <a:effectLst/>
              <a:latin typeface="+mn-lt"/>
              <a:ea typeface="+mn-ea"/>
              <a:cs typeface="+mn-cs"/>
            </a:rPr>
            <a:t>,</a:t>
          </a:r>
          <a:r>
            <a:rPr kumimoji="1" lang="en-US" altLang="ja-JP" sz="1100">
              <a:solidFill>
                <a:schemeClr val="tx1"/>
              </a:solidFill>
              <a:effectLst/>
              <a:latin typeface="+mn-ea"/>
              <a:ea typeface="+mn-ea"/>
              <a:cs typeface="+mn-cs"/>
            </a:rPr>
            <a:t>400kW</a:t>
          </a:r>
          <a:r>
            <a:rPr kumimoji="1" lang="ja-JP" altLang="en-US" sz="1100">
              <a:solidFill>
                <a:schemeClr val="tx1"/>
              </a:solidFill>
              <a:effectLst/>
              <a:latin typeface="+mn-ea"/>
              <a:ea typeface="+mn-ea"/>
              <a:cs typeface="+mn-cs"/>
            </a:rPr>
            <a:t>となります。</a:t>
          </a:r>
          <a:endParaRPr kumimoji="1" lang="en-US" altLang="ja-JP" sz="1100">
            <a:solidFill>
              <a:schemeClr val="tx1"/>
            </a:solidFill>
            <a:latin typeface="+mn-ea"/>
            <a:ea typeface="+mn-ea"/>
          </a:endParaRPr>
        </a:p>
        <a:p>
          <a:r>
            <a:rPr kumimoji="1" lang="ja-JP" altLang="ja-JP" sz="1100">
              <a:solidFill>
                <a:schemeClr val="tx1"/>
              </a:solidFill>
              <a:effectLst/>
              <a:latin typeface="+mn-lt"/>
              <a:ea typeface="+mn-ea"/>
              <a:cs typeface="+mn-cs"/>
            </a:rPr>
            <a:t>○ 当該運転実績等をもって、調整力供出能力・性能の把握が可能な場合、属地エリアの一般送配電</a:t>
          </a:r>
          <a:r>
            <a:rPr kumimoji="1" lang="en-US" altLang="ja-JP" sz="1100">
              <a:solidFill>
                <a:schemeClr val="tx1"/>
              </a:solidFill>
              <a:effectLst/>
              <a:latin typeface="+mn-lt"/>
              <a:ea typeface="+mn-ea"/>
              <a:cs typeface="+mn-cs"/>
            </a:rPr>
            <a:t>     </a:t>
          </a:r>
          <a:endParaRPr lang="ja-JP" altLang="ja-JP">
            <a:solidFill>
              <a:schemeClr val="tx1"/>
            </a:solidFill>
            <a:effectLst/>
          </a:endParaRPr>
        </a:p>
        <a:p>
          <a:r>
            <a:rPr kumimoji="1"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事業者の判断に</a:t>
          </a:r>
          <a:r>
            <a:rPr kumimoji="1" lang="ja-JP" altLang="ja-JP" sz="1100" baseline="0">
              <a:solidFill>
                <a:schemeClr val="tx1"/>
              </a:solidFill>
              <a:effectLst/>
              <a:latin typeface="+mn-lt"/>
              <a:ea typeface="+mn-ea"/>
              <a:cs typeface="+mn-cs"/>
            </a:rPr>
            <a:t>おいて調整力の実働試験または その一部を省略することがあります</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435428</xdr:colOff>
      <xdr:row>4</xdr:row>
      <xdr:rowOff>0</xdr:rowOff>
    </xdr:from>
    <xdr:to>
      <xdr:col>17</xdr:col>
      <xdr:colOff>599225</xdr:colOff>
      <xdr:row>16</xdr:row>
      <xdr:rowOff>74082</xdr:rowOff>
    </xdr:to>
    <xdr:sp macro="" textlink="">
      <xdr:nvSpPr>
        <xdr:cNvPr id="2" name="テキスト ボックス 1">
          <a:extLst>
            <a:ext uri="{FF2B5EF4-FFF2-40B4-BE49-F238E27FC236}">
              <a16:creationId xmlns:a16="http://schemas.microsoft.com/office/drawing/2014/main" id="{C7D16547-A783-4EBB-9071-357799FDA19D}"/>
            </a:ext>
          </a:extLst>
        </xdr:cNvPr>
        <xdr:cNvSpPr txBox="1"/>
      </xdr:nvSpPr>
      <xdr:spPr>
        <a:xfrm>
          <a:off x="4136571" y="993321"/>
          <a:ext cx="6695225" cy="30132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mn-ea"/>
              <a:ea typeface="+mn-ea"/>
            </a:rPr>
            <a:t>（作成にあたっての留意事項）</a:t>
          </a:r>
          <a:endParaRPr kumimoji="1" lang="en-US" altLang="ja-JP" sz="1100">
            <a:solidFill>
              <a:schemeClr val="tx1"/>
            </a:solidFill>
            <a:latin typeface="+mn-ea"/>
            <a:ea typeface="+mn-ea"/>
          </a:endParaRPr>
        </a:p>
        <a:p>
          <a:r>
            <a:rPr kumimoji="1" lang="ja-JP" altLang="ja-JP" sz="1100">
              <a:solidFill>
                <a:schemeClr val="tx1"/>
              </a:solidFill>
              <a:effectLst/>
              <a:latin typeface="+mn-ea"/>
              <a:ea typeface="+mn-ea"/>
              <a:cs typeface="+mn-cs"/>
            </a:rPr>
            <a:t>○実証事業等による過去の電源等の運転実績について記入してください。</a:t>
          </a:r>
          <a:endParaRPr lang="ja-JP" altLang="ja-JP">
            <a:solidFill>
              <a:schemeClr val="tx1"/>
            </a:solidFill>
            <a:effectLst/>
            <a:latin typeface="+mn-ea"/>
            <a:ea typeface="+mn-ea"/>
          </a:endParaRPr>
        </a:p>
        <a:p>
          <a:r>
            <a:rPr kumimoji="1" lang="ja-JP" altLang="ja-JP" sz="1100">
              <a:solidFill>
                <a:schemeClr val="tx1"/>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ea"/>
              <a:ea typeface="+mn-ea"/>
              <a:cs typeface="+mn-cs"/>
            </a:rPr>
            <a:t>なる書類を提出してください。</a:t>
          </a:r>
          <a:endParaRPr kumimoji="1" lang="en-US" altLang="ja-JP" sz="1100">
            <a:solidFill>
              <a:schemeClr val="tx1"/>
            </a:solidFill>
            <a:latin typeface="+mn-ea"/>
            <a:ea typeface="+mn-ea"/>
          </a:endParaRPr>
        </a:p>
        <a:p>
          <a:r>
            <a:rPr kumimoji="1" lang="ja-JP" altLang="ja-JP" sz="1100">
              <a:solidFill>
                <a:schemeClr val="tx1"/>
              </a:solidFill>
              <a:effectLst/>
              <a:latin typeface="+mn-ea"/>
              <a:ea typeface="+mn-ea"/>
              <a:cs typeface="+mn-cs"/>
            </a:rPr>
            <a:t>○ </a:t>
          </a:r>
          <a:r>
            <a:rPr kumimoji="1" lang="ja-JP" altLang="en-US" sz="1100">
              <a:solidFill>
                <a:schemeClr val="tx1"/>
              </a:solidFill>
              <a:effectLst/>
              <a:latin typeface="+mn-lt"/>
              <a:ea typeface="+mn-ea"/>
              <a:cs typeface="+mn-cs"/>
            </a:rPr>
            <a:t>（１）は</a:t>
          </a:r>
          <a:r>
            <a:rPr kumimoji="1" lang="en-US" altLang="ja-JP" sz="1100">
              <a:solidFill>
                <a:schemeClr val="tx1"/>
              </a:solidFill>
              <a:effectLst/>
              <a:latin typeface="+mn-ea"/>
              <a:ea typeface="+mn-ea"/>
              <a:cs typeface="+mn-cs"/>
            </a:rPr>
            <a:t>5</a:t>
          </a:r>
          <a:r>
            <a:rPr kumimoji="1" lang="ja-JP" altLang="ja-JP"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ja-JP" sz="1100">
              <a:solidFill>
                <a:schemeClr val="tx1"/>
              </a:solidFill>
              <a:effectLst/>
              <a:latin typeface="+mn-ea"/>
              <a:ea typeface="+mn-ea"/>
              <a:cs typeface="+mn-cs"/>
            </a:rPr>
            <a:t>に換算した</a:t>
          </a:r>
          <a:r>
            <a:rPr kumimoji="1" lang="ja-JP" altLang="ja-JP" sz="1100">
              <a:solidFill>
                <a:schemeClr val="tx1"/>
              </a:solidFill>
              <a:effectLst/>
              <a:latin typeface="+mn-lt"/>
              <a:ea typeface="+mn-ea"/>
              <a:cs typeface="+mn-cs"/>
            </a:rPr>
            <a:t>ベースライン</a:t>
          </a:r>
          <a:r>
            <a:rPr kumimoji="1" lang="ja-JP" altLang="ja-JP" sz="1100">
              <a:solidFill>
                <a:schemeClr val="tx1"/>
              </a:solidFill>
              <a:effectLst/>
              <a:latin typeface="+mn-ea"/>
              <a:ea typeface="+mn-ea"/>
              <a:cs typeface="+mn-cs"/>
            </a:rPr>
            <a:t>を入力してください。</a:t>
          </a:r>
          <a:endParaRPr lang="ja-JP" altLang="ja-JP">
            <a:solidFill>
              <a:schemeClr val="tx1"/>
            </a:solidFill>
            <a:effectLst/>
            <a:latin typeface="+mn-ea"/>
            <a:ea typeface="+mn-ea"/>
          </a:endParaRPr>
        </a:p>
        <a:p>
          <a:pPr eaLnBrk="1" fontAlgn="auto" latinLnBrk="0" hangingPunct="1"/>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ea"/>
              <a:ea typeface="+mn-ea"/>
              <a:cs typeface="+mn-cs"/>
            </a:rPr>
            <a:t>例） </a:t>
          </a:r>
          <a:r>
            <a:rPr kumimoji="1" lang="ja-JP" altLang="en-US" sz="1100">
              <a:solidFill>
                <a:schemeClr val="tx1"/>
              </a:solidFill>
              <a:effectLst/>
              <a:latin typeface="+mn-ea"/>
              <a:ea typeface="+mn-ea"/>
              <a:cs typeface="+mn-cs"/>
            </a:rPr>
            <a:t>ベースラインが</a:t>
          </a:r>
          <a:r>
            <a:rPr kumimoji="1" lang="en-US" altLang="ja-JP" sz="1100">
              <a:solidFill>
                <a:schemeClr val="tx1"/>
              </a:solidFill>
              <a:effectLst/>
              <a:latin typeface="+mn-ea"/>
              <a:ea typeface="+mn-ea"/>
              <a:cs typeface="+mn-cs"/>
            </a:rPr>
            <a:t>2,000kWh</a:t>
          </a:r>
          <a:r>
            <a:rPr kumimoji="1" lang="ja-JP" altLang="ja-JP"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30</a:t>
          </a:r>
          <a:r>
            <a:rPr kumimoji="1" lang="ja-JP" altLang="ja-JP" sz="110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5</a:t>
          </a:r>
          <a:r>
            <a:rPr kumimoji="1" lang="ja-JP" altLang="ja-JP"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ja-JP"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a:t>
          </a:r>
          <a:r>
            <a:rPr kumimoji="1" lang="en-US" altLang="ja-JP" sz="1100">
              <a:solidFill>
                <a:schemeClr val="tx1"/>
              </a:solidFill>
              <a:effectLst/>
              <a:latin typeface="+mn-lt"/>
              <a:ea typeface="+mn-ea"/>
              <a:cs typeface="+mn-cs"/>
            </a:rPr>
            <a:t>,</a:t>
          </a:r>
          <a:r>
            <a:rPr kumimoji="1" lang="en-US" altLang="ja-JP" sz="1100">
              <a:solidFill>
                <a:schemeClr val="tx1"/>
              </a:solidFill>
              <a:effectLst/>
              <a:latin typeface="+mn-ea"/>
              <a:ea typeface="+mn-ea"/>
              <a:cs typeface="+mn-cs"/>
            </a:rPr>
            <a:t>000×2=4</a:t>
          </a:r>
          <a:r>
            <a:rPr kumimoji="1" lang="en-US" altLang="ja-JP" sz="1100">
              <a:solidFill>
                <a:schemeClr val="tx1"/>
              </a:solidFill>
              <a:effectLst/>
              <a:latin typeface="+mn-lt"/>
              <a:ea typeface="+mn-ea"/>
              <a:cs typeface="+mn-cs"/>
            </a:rPr>
            <a:t>,</a:t>
          </a:r>
          <a:r>
            <a:rPr kumimoji="1" lang="en-US" altLang="ja-JP" sz="1100">
              <a:solidFill>
                <a:schemeClr val="tx1"/>
              </a:solidFill>
              <a:effectLst/>
              <a:latin typeface="+mn-ea"/>
              <a:ea typeface="+mn-ea"/>
              <a:cs typeface="+mn-cs"/>
            </a:rPr>
            <a:t>000kW</a:t>
          </a:r>
          <a:r>
            <a:rPr kumimoji="1" lang="ja-JP" altLang="ja-JP" sz="1100">
              <a:solidFill>
                <a:schemeClr val="tx1"/>
              </a:solidFill>
              <a:effectLst/>
              <a:latin typeface="+mn-ea"/>
              <a:ea typeface="+mn-ea"/>
              <a:cs typeface="+mn-cs"/>
            </a:rPr>
            <a:t>となります。</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 （２）はｻﾝﾌﾟﾘﾝｸﾞ周期</a:t>
          </a:r>
          <a:r>
            <a:rPr kumimoji="1" lang="en-US" altLang="ja-JP" sz="1100">
              <a:solidFill>
                <a:schemeClr val="tx1"/>
              </a:solidFill>
              <a:latin typeface="+mn-ea"/>
              <a:ea typeface="+mn-ea"/>
            </a:rPr>
            <a:t>5</a:t>
          </a:r>
          <a:r>
            <a:rPr kumimoji="1" lang="ja-JP" altLang="en-US" sz="1100">
              <a:solidFill>
                <a:schemeClr val="tx1"/>
              </a:solidFill>
              <a:latin typeface="+mn-ea"/>
              <a:ea typeface="+mn-ea"/>
            </a:rPr>
            <a:t>分以内で取得した過去の稼働実績データを</a:t>
          </a:r>
          <a:r>
            <a:rPr kumimoji="1" lang="en-US" altLang="ja-JP" sz="1100">
              <a:solidFill>
                <a:schemeClr val="tx1"/>
              </a:solidFill>
              <a:latin typeface="+mn-ea"/>
              <a:ea typeface="+mn-ea"/>
            </a:rPr>
            <a:t>5</a:t>
          </a:r>
          <a:r>
            <a:rPr kumimoji="1" lang="ja-JP" altLang="en-US" sz="1100">
              <a:solidFill>
                <a:schemeClr val="tx1"/>
              </a:solidFill>
              <a:latin typeface="+mn-ea"/>
              <a:ea typeface="+mn-ea"/>
            </a:rPr>
            <a:t>分</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　　下さい。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　　例</a:t>
          </a:r>
          <a:r>
            <a:rPr kumimoji="1" lang="en-US" altLang="ja-JP" sz="1100">
              <a:solidFill>
                <a:schemeClr val="tx1"/>
              </a:solidFill>
              <a:effectLst/>
              <a:latin typeface="+mn-ea"/>
              <a:ea typeface="+mn-ea"/>
              <a:cs typeface="+mn-cs"/>
            </a:rPr>
            <a:t>)</a:t>
          </a:r>
          <a:r>
            <a:rPr kumimoji="1" lang="ja-JP" altLang="en-US" sz="1100" baseline="0">
              <a:solidFill>
                <a:schemeClr val="tx1"/>
              </a:solidFill>
              <a:effectLst/>
              <a:latin typeface="+mn-ea"/>
              <a:ea typeface="+mn-ea"/>
              <a:cs typeface="+mn-cs"/>
            </a:rPr>
            <a:t> 　需要実績</a:t>
          </a:r>
          <a:r>
            <a:rPr kumimoji="1" lang="en-US" altLang="ja-JP" sz="1100" baseline="0">
              <a:solidFill>
                <a:schemeClr val="tx1"/>
              </a:solidFill>
              <a:effectLst/>
              <a:latin typeface="+mn-ea"/>
              <a:ea typeface="+mn-ea"/>
              <a:cs typeface="+mn-cs"/>
            </a:rPr>
            <a:t>200kWh</a:t>
          </a:r>
          <a:r>
            <a:rPr kumimoji="1" lang="ja-JP" altLang="en-US" sz="1100" baseline="0">
              <a:solidFill>
                <a:schemeClr val="tx1"/>
              </a:solidFill>
              <a:effectLst/>
              <a:latin typeface="+mn-ea"/>
              <a:ea typeface="+mn-ea"/>
              <a:cs typeface="+mn-cs"/>
            </a:rPr>
            <a:t>（</a:t>
          </a:r>
          <a:r>
            <a:rPr kumimoji="1" lang="en-US" altLang="ja-JP" sz="1100" baseline="0">
              <a:solidFill>
                <a:schemeClr val="tx1"/>
              </a:solidFill>
              <a:effectLst/>
              <a:latin typeface="+mn-ea"/>
              <a:ea typeface="+mn-ea"/>
              <a:cs typeface="+mn-cs"/>
            </a:rPr>
            <a:t>5</a:t>
          </a:r>
          <a:r>
            <a:rPr kumimoji="1" lang="ja-JP" altLang="en-US" sz="1100" baseline="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5</a:t>
          </a:r>
          <a:r>
            <a:rPr kumimoji="1" lang="ja-JP" altLang="ja-JP"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ja-JP"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200÷5×60=2</a:t>
          </a:r>
          <a:r>
            <a:rPr kumimoji="1" lang="en-US" altLang="ja-JP" sz="1100">
              <a:solidFill>
                <a:schemeClr val="tx1"/>
              </a:solidFill>
              <a:effectLst/>
              <a:latin typeface="+mn-lt"/>
              <a:ea typeface="+mn-ea"/>
              <a:cs typeface="+mn-cs"/>
            </a:rPr>
            <a:t>,</a:t>
          </a:r>
          <a:r>
            <a:rPr kumimoji="1" lang="en-US" altLang="ja-JP" sz="1100">
              <a:solidFill>
                <a:schemeClr val="tx1"/>
              </a:solidFill>
              <a:effectLst/>
              <a:latin typeface="+mn-ea"/>
              <a:ea typeface="+mn-ea"/>
              <a:cs typeface="+mn-cs"/>
            </a:rPr>
            <a:t>400kW</a:t>
          </a:r>
          <a:r>
            <a:rPr kumimoji="1" lang="ja-JP" altLang="en-US" sz="1100">
              <a:solidFill>
                <a:schemeClr val="tx1"/>
              </a:solidFill>
              <a:effectLst/>
              <a:latin typeface="+mn-ea"/>
              <a:ea typeface="+mn-ea"/>
              <a:cs typeface="+mn-cs"/>
            </a:rPr>
            <a:t>となります。</a:t>
          </a:r>
          <a:endParaRPr kumimoji="1" lang="en-US" altLang="ja-JP" sz="1100">
            <a:solidFill>
              <a:schemeClr val="tx1"/>
            </a:solidFill>
            <a:latin typeface="+mn-ea"/>
            <a:ea typeface="+mn-ea"/>
          </a:endParaRPr>
        </a:p>
        <a:p>
          <a:r>
            <a:rPr kumimoji="1" lang="ja-JP" altLang="ja-JP" sz="1100">
              <a:solidFill>
                <a:schemeClr val="dk1"/>
              </a:solidFill>
              <a:effectLst/>
              <a:latin typeface="+mn-lt"/>
              <a:ea typeface="+mn-ea"/>
              <a:cs typeface="+mn-cs"/>
            </a:rPr>
            <a:t>○ 当該運転実績等をもって、調整力供出能力・性能の把握が可能な場合</a:t>
          </a:r>
          <a:r>
            <a:rPr kumimoji="1" lang="ja-JP" altLang="ja-JP" sz="1100">
              <a:solidFill>
                <a:schemeClr val="tx1"/>
              </a:solidFill>
              <a:effectLst/>
              <a:latin typeface="+mn-lt"/>
              <a:ea typeface="+mn-ea"/>
              <a:cs typeface="+mn-cs"/>
            </a:rPr>
            <a:t>、属地エリアの一般送配電</a:t>
          </a:r>
          <a:r>
            <a:rPr kumimoji="1" lang="en-US" altLang="ja-JP" sz="1100">
              <a:solidFill>
                <a:schemeClr val="tx1"/>
              </a:solidFill>
              <a:effectLst/>
              <a:latin typeface="+mn-lt"/>
              <a:ea typeface="+mn-ea"/>
              <a:cs typeface="+mn-cs"/>
            </a:rPr>
            <a:t>     </a:t>
          </a:r>
          <a:endParaRPr lang="ja-JP" altLang="ja-JP">
            <a:solidFill>
              <a:schemeClr val="tx1"/>
            </a:solidFill>
            <a:effectLst/>
          </a:endParaRPr>
        </a:p>
        <a:p>
          <a:r>
            <a:rPr kumimoji="1"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事業者の判断に</a:t>
          </a:r>
          <a:r>
            <a:rPr kumimoji="1" lang="ja-JP" altLang="ja-JP" sz="1100" baseline="0">
              <a:solidFill>
                <a:schemeClr val="tx1"/>
              </a:solidFill>
              <a:effectLst/>
              <a:latin typeface="+mn-lt"/>
              <a:ea typeface="+mn-ea"/>
              <a:cs typeface="+mn-cs"/>
            </a:rPr>
            <a:t>おいて調整力の実働試験または その一部を省略することがあります</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16</xdr:col>
      <xdr:colOff>50925</xdr:colOff>
      <xdr:row>0</xdr:row>
      <xdr:rowOff>42333</xdr:rowOff>
    </xdr:from>
    <xdr:to>
      <xdr:col>17</xdr:col>
      <xdr:colOff>408215</xdr:colOff>
      <xdr:row>1</xdr:row>
      <xdr:rowOff>40821</xdr:rowOff>
    </xdr:to>
    <xdr:sp macro="" textlink="">
      <xdr:nvSpPr>
        <xdr:cNvPr id="3" name="テキスト ボックス 2">
          <a:extLst>
            <a:ext uri="{FF2B5EF4-FFF2-40B4-BE49-F238E27FC236}">
              <a16:creationId xmlns:a16="http://schemas.microsoft.com/office/drawing/2014/main" id="{DE0004C6-D04B-4433-AAA4-6D0683563BB6}"/>
            </a:ext>
          </a:extLst>
        </xdr:cNvPr>
        <xdr:cNvSpPr txBox="1">
          <a:spLocks noChangeArrowheads="1"/>
        </xdr:cNvSpPr>
      </xdr:nvSpPr>
      <xdr:spPr bwMode="auto">
        <a:xfrm>
          <a:off x="9630354" y="42333"/>
          <a:ext cx="1010432" cy="24341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no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10-3-</a:t>
          </a:r>
          <a:r>
            <a:rPr lang="en-US" altLang="ja-JP" sz="1050" kern="100">
              <a:solidFill>
                <a:sysClr val="windowText" lastClr="000000"/>
              </a:solidFill>
              <a:effectLst/>
              <a:latin typeface="Century"/>
              <a:ea typeface="ＭＳ 明朝"/>
              <a:cs typeface="Times New Roman"/>
            </a:rPr>
            <a:t>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xdr:col>
      <xdr:colOff>17930</xdr:colOff>
      <xdr:row>0</xdr:row>
      <xdr:rowOff>17929</xdr:rowOff>
    </xdr:from>
    <xdr:to>
      <xdr:col>3</xdr:col>
      <xdr:colOff>375922</xdr:colOff>
      <xdr:row>1</xdr:row>
      <xdr:rowOff>4075</xdr:rowOff>
    </xdr:to>
    <xdr:sp macro="" textlink="">
      <xdr:nvSpPr>
        <xdr:cNvPr id="4" name="テキスト ボックス 11">
          <a:extLst>
            <a:ext uri="{FF2B5EF4-FFF2-40B4-BE49-F238E27FC236}">
              <a16:creationId xmlns:a16="http://schemas.microsoft.com/office/drawing/2014/main" id="{47E8FDF6-5251-4767-AA9F-055AFB14139C}"/>
            </a:ext>
          </a:extLst>
        </xdr:cNvPr>
        <xdr:cNvSpPr txBox="1"/>
      </xdr:nvSpPr>
      <xdr:spPr>
        <a:xfrm>
          <a:off x="179855" y="17929"/>
          <a:ext cx="1281917" cy="224271"/>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10</xdr:col>
      <xdr:colOff>268941</xdr:colOff>
      <xdr:row>29</xdr:row>
      <xdr:rowOff>53788</xdr:rowOff>
    </xdr:from>
    <xdr:to>
      <xdr:col>16</xdr:col>
      <xdr:colOff>639536</xdr:colOff>
      <xdr:row>30</xdr:row>
      <xdr:rowOff>169049</xdr:rowOff>
    </xdr:to>
    <xdr:sp macro="" textlink="">
      <xdr:nvSpPr>
        <xdr:cNvPr id="5" name="吹き出し: 角を丸めた四角形 4">
          <a:extLst>
            <a:ext uri="{FF2B5EF4-FFF2-40B4-BE49-F238E27FC236}">
              <a16:creationId xmlns:a16="http://schemas.microsoft.com/office/drawing/2014/main" id="{56E55C96-AD59-488F-9BE1-779575154A0C}"/>
            </a:ext>
          </a:extLst>
        </xdr:cNvPr>
        <xdr:cNvSpPr/>
      </xdr:nvSpPr>
      <xdr:spPr>
        <a:xfrm>
          <a:off x="5955366" y="7454713"/>
          <a:ext cx="4313945" cy="353386"/>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twoCellAnchor>
    <xdr:from>
      <xdr:col>1</xdr:col>
      <xdr:colOff>0</xdr:colOff>
      <xdr:row>3</xdr:row>
      <xdr:rowOff>0</xdr:rowOff>
    </xdr:from>
    <xdr:to>
      <xdr:col>3</xdr:col>
      <xdr:colOff>602753</xdr:colOff>
      <xdr:row>3</xdr:row>
      <xdr:rowOff>217715</xdr:rowOff>
    </xdr:to>
    <xdr:sp macro="" textlink="">
      <xdr:nvSpPr>
        <xdr:cNvPr id="6" name="テキスト ボックス 2">
          <a:extLst>
            <a:ext uri="{FF2B5EF4-FFF2-40B4-BE49-F238E27FC236}">
              <a16:creationId xmlns:a16="http://schemas.microsoft.com/office/drawing/2014/main" id="{E792B91F-AD07-4D7D-A390-F46D33BFA011}"/>
            </a:ext>
          </a:extLst>
        </xdr:cNvPr>
        <xdr:cNvSpPr txBox="1">
          <a:spLocks noChangeArrowheads="1"/>
        </xdr:cNvSpPr>
      </xdr:nvSpPr>
      <xdr:spPr bwMode="auto">
        <a:xfrm>
          <a:off x="161925" y="733425"/>
          <a:ext cx="1526678" cy="21771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152400</xdr:colOff>
      <xdr:row>9</xdr:row>
      <xdr:rowOff>62752</xdr:rowOff>
    </xdr:from>
    <xdr:to>
      <xdr:col>11</xdr:col>
      <xdr:colOff>639855</xdr:colOff>
      <xdr:row>12</xdr:row>
      <xdr:rowOff>1679</xdr:rowOff>
    </xdr:to>
    <xdr:sp macro="" textlink="">
      <xdr:nvSpPr>
        <xdr:cNvPr id="7" name="吹き出し: 角を丸めた四角形 6">
          <a:extLst>
            <a:ext uri="{FF2B5EF4-FFF2-40B4-BE49-F238E27FC236}">
              <a16:creationId xmlns:a16="http://schemas.microsoft.com/office/drawing/2014/main" id="{116D8714-1FA5-4DBF-8886-A02A02EF7553}"/>
            </a:ext>
          </a:extLst>
        </xdr:cNvPr>
        <xdr:cNvSpPr/>
      </xdr:nvSpPr>
      <xdr:spPr>
        <a:xfrm>
          <a:off x="3853543" y="2280716"/>
          <a:ext cx="3100026" cy="673713"/>
        </a:xfrm>
        <a:prstGeom prst="wedgeRoundRectCallout">
          <a:avLst>
            <a:gd name="adj1" fmla="val -61156"/>
            <a:gd name="adj2" fmla="val 307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実証事業等実施時点のロス率を記載ください。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7</xdr:col>
      <xdr:colOff>275166</xdr:colOff>
      <xdr:row>4</xdr:row>
      <xdr:rowOff>136072</xdr:rowOff>
    </xdr:from>
    <xdr:to>
      <xdr:col>12</xdr:col>
      <xdr:colOff>40386</xdr:colOff>
      <xdr:row>6</xdr:row>
      <xdr:rowOff>26777</xdr:rowOff>
    </xdr:to>
    <xdr:sp macro="" textlink="">
      <xdr:nvSpPr>
        <xdr:cNvPr id="8" name="吹き出し: 四角形 5">
          <a:extLst>
            <a:ext uri="{FF2B5EF4-FFF2-40B4-BE49-F238E27FC236}">
              <a16:creationId xmlns:a16="http://schemas.microsoft.com/office/drawing/2014/main" id="{EC006AFE-9A4D-4115-94F6-0F9B4AFF25A0}"/>
            </a:ext>
          </a:extLst>
        </xdr:cNvPr>
        <xdr:cNvSpPr/>
      </xdr:nvSpPr>
      <xdr:spPr>
        <a:xfrm>
          <a:off x="3989916" y="1107622"/>
          <a:ext cx="3051345" cy="366955"/>
        </a:xfrm>
        <a:prstGeom prst="borderCallout1">
          <a:avLst>
            <a:gd name="adj1" fmla="val 1605"/>
            <a:gd name="adj2" fmla="val 285"/>
            <a:gd name="adj3" fmla="val 68057"/>
            <a:gd name="adj4" fmla="val -1638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178795</xdr:colOff>
      <xdr:row>0</xdr:row>
      <xdr:rowOff>60263</xdr:rowOff>
    </xdr:from>
    <xdr:to>
      <xdr:col>17</xdr:col>
      <xdr:colOff>507999</xdr:colOff>
      <xdr:row>1</xdr:row>
      <xdr:rowOff>74083</xdr:rowOff>
    </xdr:to>
    <xdr:sp macro="" textlink="">
      <xdr:nvSpPr>
        <xdr:cNvPr id="2" name="テキスト ボックス 2">
          <a:extLst>
            <a:ext uri="{FF2B5EF4-FFF2-40B4-BE49-F238E27FC236}">
              <a16:creationId xmlns:a16="http://schemas.microsoft.com/office/drawing/2014/main" id="{00000000-0008-0000-0600-000002000000}"/>
            </a:ext>
          </a:extLst>
        </xdr:cNvPr>
        <xdr:cNvSpPr txBox="1">
          <a:spLocks noChangeArrowheads="1"/>
        </xdr:cNvSpPr>
      </xdr:nvSpPr>
      <xdr:spPr bwMode="auto">
        <a:xfrm>
          <a:off x="9799045" y="60263"/>
          <a:ext cx="985371" cy="25723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rgbClr val="00B050"/>
              </a:solidFill>
              <a:effectLst/>
              <a:latin typeface="Century"/>
              <a:ea typeface="ＭＳ 明朝"/>
              <a:cs typeface="Times New Roman"/>
            </a:rPr>
            <a:t>様式</a:t>
          </a:r>
          <a:r>
            <a:rPr lang="en-US" sz="1050" kern="100">
              <a:solidFill>
                <a:srgbClr val="00B050"/>
              </a:solidFill>
              <a:effectLst/>
              <a:latin typeface="Century"/>
              <a:ea typeface="ＭＳ 明朝"/>
              <a:cs typeface="Times New Roman"/>
            </a:rPr>
            <a:t> 10-3-2</a:t>
          </a:r>
          <a:endParaRPr lang="ja-JP" sz="1050" kern="100">
            <a:solidFill>
              <a:srgbClr val="00B050"/>
            </a:solidFill>
            <a:effectLst/>
            <a:latin typeface="Century"/>
            <a:ea typeface="ＭＳ 明朝"/>
            <a:cs typeface="Times New Roman"/>
          </a:endParaRPr>
        </a:p>
      </xdr:txBody>
    </xdr:sp>
    <xdr:clientData/>
  </xdr:twoCellAnchor>
  <xdr:twoCellAnchor>
    <xdr:from>
      <xdr:col>1</xdr:col>
      <xdr:colOff>0</xdr:colOff>
      <xdr:row>2</xdr:row>
      <xdr:rowOff>0</xdr:rowOff>
    </xdr:from>
    <xdr:to>
      <xdr:col>3</xdr:col>
      <xdr:colOff>602753</xdr:colOff>
      <xdr:row>2</xdr:row>
      <xdr:rowOff>217715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a:spLocks noChangeArrowheads="1"/>
        </xdr:cNvSpPr>
      </xdr:nvSpPr>
      <xdr:spPr bwMode="auto">
        <a:xfrm>
          <a:off x="174625" y="539750"/>
          <a:ext cx="1523503" cy="21771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476251</xdr:colOff>
      <xdr:row>2</xdr:row>
      <xdr:rowOff>95249</xdr:rowOff>
    </xdr:from>
    <xdr:to>
      <xdr:col>17</xdr:col>
      <xdr:colOff>441007</xdr:colOff>
      <xdr:row>15</xdr:row>
      <xdr:rowOff>105831</xdr:rowOff>
    </xdr:to>
    <xdr:sp macro="" textlink="">
      <xdr:nvSpPr>
        <xdr:cNvPr id="4" name="テキスト ボックス 3">
          <a:extLst>
            <a:ext uri="{FF2B5EF4-FFF2-40B4-BE49-F238E27FC236}">
              <a16:creationId xmlns:a16="http://schemas.microsoft.com/office/drawing/2014/main" id="{DD869061-7954-4876-9A93-46294608070F}"/>
            </a:ext>
          </a:extLst>
        </xdr:cNvPr>
        <xdr:cNvSpPr txBox="1"/>
      </xdr:nvSpPr>
      <xdr:spPr>
        <a:xfrm>
          <a:off x="4191001" y="592666"/>
          <a:ext cx="6526423" cy="31749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（作成にあたっての留意事項）</a:t>
          </a:r>
          <a:endParaRPr kumimoji="1" lang="en-US" altLang="ja-JP" sz="1100">
            <a:latin typeface="+mn-ea"/>
            <a:ea typeface="+mn-ea"/>
          </a:endParaRPr>
        </a:p>
        <a:p>
          <a:r>
            <a:rPr kumimoji="1" lang="ja-JP" altLang="ja-JP" sz="1100">
              <a:solidFill>
                <a:schemeClr val="dk1"/>
              </a:solidFill>
              <a:effectLst/>
              <a:latin typeface="+mn-ea"/>
              <a:ea typeface="+mn-ea"/>
              <a:cs typeface="+mn-cs"/>
            </a:rPr>
            <a:t>○実証事業等による過去の電源等の運転実績について記入してください。</a:t>
          </a:r>
          <a:endParaRPr lang="ja-JP" altLang="ja-JP">
            <a:effectLst/>
            <a:latin typeface="+mn-ea"/>
            <a:ea typeface="+mn-ea"/>
          </a:endParaRPr>
        </a:p>
        <a:p>
          <a:r>
            <a:rPr kumimoji="1" lang="ja-JP" altLang="ja-JP" sz="1100">
              <a:solidFill>
                <a:schemeClr val="dk1"/>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なる書類を提出してください。</a:t>
          </a:r>
          <a:endParaRPr kumimoji="1" lang="en-US" altLang="ja-JP" sz="1100">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lt"/>
              <a:ea typeface="+mn-ea"/>
              <a:cs typeface="+mn-cs"/>
            </a:rPr>
            <a:t>（１）は</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分平均</a:t>
          </a:r>
          <a:r>
            <a:rPr kumimoji="1" lang="en-US" altLang="ja-JP" sz="1100">
              <a:solidFill>
                <a:schemeClr val="dk1"/>
              </a:solidFill>
              <a:effectLst/>
              <a:latin typeface="+mn-ea"/>
              <a:ea typeface="+mn-ea"/>
              <a:cs typeface="+mn-cs"/>
            </a:rPr>
            <a:t>kW</a:t>
          </a:r>
          <a:r>
            <a:rPr kumimoji="1" lang="ja-JP" altLang="ja-JP" sz="1100">
              <a:solidFill>
                <a:schemeClr val="dk1"/>
              </a:solidFill>
              <a:effectLst/>
              <a:latin typeface="+mn-ea"/>
              <a:ea typeface="+mn-ea"/>
              <a:cs typeface="+mn-cs"/>
            </a:rPr>
            <a:t>に換算した</a:t>
          </a:r>
          <a:r>
            <a:rPr kumimoji="1" lang="ja-JP" altLang="ja-JP" sz="1100">
              <a:solidFill>
                <a:schemeClr val="dk1"/>
              </a:solidFill>
              <a:effectLst/>
              <a:latin typeface="+mn-lt"/>
              <a:ea typeface="+mn-ea"/>
              <a:cs typeface="+mn-cs"/>
            </a:rPr>
            <a:t>ベースライン</a:t>
          </a:r>
          <a:r>
            <a:rPr kumimoji="1" lang="ja-JP" altLang="ja-JP" sz="1100">
              <a:solidFill>
                <a:schemeClr val="dk1"/>
              </a:solidFill>
              <a:effectLst/>
              <a:latin typeface="+mn-ea"/>
              <a:ea typeface="+mn-ea"/>
              <a:cs typeface="+mn-cs"/>
            </a:rPr>
            <a:t>を入力してください。</a:t>
          </a:r>
          <a:endParaRPr lang="ja-JP" altLang="ja-JP">
            <a:effectLst/>
            <a:latin typeface="+mn-ea"/>
            <a:ea typeface="+mn-ea"/>
          </a:endParaRPr>
        </a:p>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例） </a:t>
          </a:r>
          <a:r>
            <a:rPr kumimoji="1" lang="ja-JP" altLang="en-US" sz="1100">
              <a:solidFill>
                <a:schemeClr val="dk1"/>
              </a:solidFill>
              <a:effectLst/>
              <a:latin typeface="+mn-ea"/>
              <a:ea typeface="+mn-ea"/>
              <a:cs typeface="+mn-cs"/>
            </a:rPr>
            <a:t>ベースラインが</a:t>
          </a:r>
          <a:r>
            <a:rPr kumimoji="1" lang="en-US" altLang="ja-JP" sz="1100">
              <a:solidFill>
                <a:schemeClr val="dk1"/>
              </a:solidFill>
              <a:effectLst/>
              <a:latin typeface="+mn-ea"/>
              <a:ea typeface="+mn-ea"/>
              <a:cs typeface="+mn-cs"/>
            </a:rPr>
            <a:t>2,000kWh</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分値）の場合、</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分平均</a:t>
          </a:r>
          <a:r>
            <a:rPr kumimoji="1" lang="en-US" altLang="ja-JP" sz="1100">
              <a:solidFill>
                <a:schemeClr val="dk1"/>
              </a:solidFill>
              <a:effectLst/>
              <a:latin typeface="+mn-ea"/>
              <a:ea typeface="+mn-ea"/>
              <a:cs typeface="+mn-cs"/>
            </a:rPr>
            <a:t>kW</a:t>
          </a:r>
          <a:r>
            <a:rPr kumimoji="1" lang="ja-JP" altLang="ja-JP"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2</a:t>
          </a:r>
          <a:r>
            <a:rPr kumimoji="1" lang="en-US"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000×2=4</a:t>
          </a:r>
          <a:r>
            <a:rPr kumimoji="1" lang="en-US"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000kW</a:t>
          </a:r>
          <a:r>
            <a:rPr kumimoji="1" lang="ja-JP" altLang="ja-JP" sz="1100">
              <a:solidFill>
                <a:schemeClr val="dk1"/>
              </a:solidFill>
              <a:effectLst/>
              <a:latin typeface="+mn-ea"/>
              <a:ea typeface="+mn-ea"/>
              <a:cs typeface="+mn-cs"/>
            </a:rPr>
            <a:t>となります。</a:t>
          </a:r>
          <a:endParaRPr kumimoji="1" lang="en-US" altLang="ja-JP" sz="1100">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chemeClr val="dk1"/>
              </a:solidFill>
              <a:effectLst/>
              <a:latin typeface="+mn-ea"/>
              <a:ea typeface="+mn-ea"/>
              <a:cs typeface="+mn-cs"/>
            </a:rPr>
            <a:t>入力して</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下さい。</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例</a:t>
          </a:r>
          <a:r>
            <a:rPr kumimoji="1" lang="en-US" altLang="ja-JP" sz="1100">
              <a:solidFill>
                <a:schemeClr val="dk1"/>
              </a:solidFill>
              <a:effectLst/>
              <a:latin typeface="+mn-ea"/>
              <a:ea typeface="+mn-ea"/>
              <a:cs typeface="+mn-cs"/>
            </a:rPr>
            <a:t>)</a:t>
          </a:r>
          <a:r>
            <a:rPr kumimoji="1" lang="ja-JP" altLang="en-US" sz="1100" baseline="0">
              <a:solidFill>
                <a:schemeClr val="dk1"/>
              </a:solidFill>
              <a:effectLst/>
              <a:latin typeface="+mn-ea"/>
              <a:ea typeface="+mn-ea"/>
              <a:cs typeface="+mn-cs"/>
            </a:rPr>
            <a:t> 　需要実績</a:t>
          </a:r>
          <a:r>
            <a:rPr kumimoji="1" lang="en-US" altLang="ja-JP" sz="1100" baseline="0">
              <a:solidFill>
                <a:schemeClr val="dk1"/>
              </a:solidFill>
              <a:effectLst/>
              <a:latin typeface="+mn-ea"/>
              <a:ea typeface="+mn-ea"/>
              <a:cs typeface="+mn-cs"/>
            </a:rPr>
            <a:t>200kWh</a:t>
          </a:r>
          <a:r>
            <a:rPr kumimoji="1" lang="ja-JP" altLang="en-US" sz="1100" baseline="0">
              <a:solidFill>
                <a:schemeClr val="dk1"/>
              </a:solidFill>
              <a:effectLst/>
              <a:latin typeface="+mn-ea"/>
              <a:ea typeface="+mn-ea"/>
              <a:cs typeface="+mn-cs"/>
            </a:rPr>
            <a:t>（</a:t>
          </a:r>
          <a:r>
            <a:rPr kumimoji="1" lang="en-US" altLang="ja-JP" sz="1100" baseline="0">
              <a:solidFill>
                <a:schemeClr val="dk1"/>
              </a:solidFill>
              <a:effectLst/>
              <a:latin typeface="+mn-ea"/>
              <a:ea typeface="+mn-ea"/>
              <a:cs typeface="+mn-cs"/>
            </a:rPr>
            <a:t>5</a:t>
          </a:r>
          <a:r>
            <a:rPr kumimoji="1" lang="ja-JP" altLang="en-US" sz="1100" baseline="0">
              <a:solidFill>
                <a:schemeClr val="dk1"/>
              </a:solidFill>
              <a:effectLst/>
              <a:latin typeface="+mn-ea"/>
              <a:ea typeface="+mn-ea"/>
              <a:cs typeface="+mn-cs"/>
            </a:rPr>
            <a:t>分値）の場合、</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分平均</a:t>
          </a:r>
          <a:r>
            <a:rPr kumimoji="1" lang="en-US" altLang="ja-JP" sz="1100">
              <a:solidFill>
                <a:schemeClr val="dk1"/>
              </a:solidFill>
              <a:effectLst/>
              <a:latin typeface="+mn-ea"/>
              <a:ea typeface="+mn-ea"/>
              <a:cs typeface="+mn-cs"/>
            </a:rPr>
            <a:t>kW</a:t>
          </a:r>
          <a:r>
            <a:rPr kumimoji="1" lang="ja-JP" altLang="ja-JP"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200÷5×60=2</a:t>
          </a:r>
          <a:r>
            <a:rPr kumimoji="1" lang="en-US"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400kW</a:t>
          </a:r>
          <a:r>
            <a:rPr kumimoji="1" lang="ja-JP" altLang="en-US" sz="1100">
              <a:solidFill>
                <a:schemeClr val="dk1"/>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latin typeface="+mn-ea"/>
              <a:ea typeface="+mn-ea"/>
            </a:rPr>
            <a:t>○ 当該運転実績等をもって、調整力供出能力・性能の把握が可能な場合、当社の判断において</a:t>
          </a:r>
          <a:endParaRPr kumimoji="1" lang="en-US" altLang="ja-JP" sz="1100">
            <a:latin typeface="+mn-ea"/>
            <a:ea typeface="+mn-ea"/>
          </a:endParaRPr>
        </a:p>
        <a:p>
          <a:r>
            <a:rPr kumimoji="1" lang="ja-JP" altLang="en-US" sz="1100">
              <a:latin typeface="+mn-ea"/>
              <a:ea typeface="+mn-ea"/>
            </a:rPr>
            <a:t>　</a:t>
          </a:r>
          <a:r>
            <a:rPr kumimoji="1" lang="ja-JP" altLang="en-US" sz="1100" baseline="0">
              <a:latin typeface="+mn-ea"/>
              <a:ea typeface="+mn-ea"/>
            </a:rPr>
            <a:t> </a:t>
          </a:r>
          <a:r>
            <a:rPr kumimoji="1" lang="ja-JP" altLang="en-US" sz="1100">
              <a:latin typeface="+mn-ea"/>
              <a:ea typeface="+mn-ea"/>
            </a:rPr>
            <a:t>調整力の実働試験またはその一部を省略することがあります。</a:t>
          </a:r>
          <a:endParaRPr kumimoji="1" lang="en-US" altLang="ja-JP" sz="1100">
            <a:latin typeface="+mn-ea"/>
            <a:ea typeface="+mn-ea"/>
          </a:endParaRPr>
        </a:p>
        <a:p>
          <a:r>
            <a:rPr kumimoji="1" lang="ja-JP" altLang="en-US" sz="1100">
              <a:solidFill>
                <a:srgbClr val="00B050"/>
              </a:solidFill>
              <a:effectLst/>
              <a:latin typeface="+mn-lt"/>
              <a:ea typeface="+mn-ea"/>
              <a:cs typeface="+mn-cs"/>
            </a:rPr>
            <a:t>○ ネガポジリスト・パターンとして登録する場合には、発電機側（様式</a:t>
          </a:r>
          <a:r>
            <a:rPr kumimoji="1" lang="en-US" altLang="ja-JP" sz="1100">
              <a:solidFill>
                <a:srgbClr val="00B050"/>
              </a:solidFill>
              <a:effectLst/>
              <a:latin typeface="+mn-lt"/>
              <a:ea typeface="+mn-ea"/>
              <a:cs typeface="+mn-cs"/>
            </a:rPr>
            <a:t>10-2</a:t>
          </a:r>
          <a:r>
            <a:rPr kumimoji="1" lang="ja-JP" altLang="en-US" sz="1100">
              <a:solidFill>
                <a:srgbClr val="00B050"/>
              </a:solidFill>
              <a:effectLst/>
              <a:latin typeface="+mn-lt"/>
              <a:ea typeface="+mn-ea"/>
              <a:cs typeface="+mn-cs"/>
            </a:rPr>
            <a:t>、</a:t>
          </a:r>
          <a:r>
            <a:rPr kumimoji="1" lang="en-US" altLang="ja-JP" sz="1100">
              <a:solidFill>
                <a:srgbClr val="00B050"/>
              </a:solidFill>
              <a:effectLst/>
              <a:latin typeface="+mn-lt"/>
              <a:ea typeface="+mn-ea"/>
              <a:cs typeface="+mn-cs"/>
            </a:rPr>
            <a:t>10-3</a:t>
          </a:r>
          <a:r>
            <a:rPr kumimoji="1" lang="ja-JP" altLang="en-US" sz="1100">
              <a:solidFill>
                <a:srgbClr val="00B050"/>
              </a:solidFill>
              <a:effectLst/>
              <a:latin typeface="+mn-lt"/>
              <a:ea typeface="+mn-ea"/>
              <a:cs typeface="+mn-cs"/>
            </a:rPr>
            <a:t>）と併せて</a:t>
          </a:r>
        </a:p>
        <a:p>
          <a:r>
            <a:rPr kumimoji="1" lang="ja-JP" altLang="en-US" sz="1100">
              <a:solidFill>
                <a:srgbClr val="00B050"/>
              </a:solidFill>
              <a:effectLst/>
              <a:latin typeface="+mn-lt"/>
              <a:ea typeface="+mn-ea"/>
              <a:cs typeface="+mn-cs"/>
            </a:rPr>
            <a:t>　 提出してください。</a:t>
          </a:r>
        </a:p>
        <a:p>
          <a:endParaRPr kumimoji="1" lang="ja-JP" altLang="en-US" sz="11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412378</xdr:colOff>
      <xdr:row>0</xdr:row>
      <xdr:rowOff>8963</xdr:rowOff>
    </xdr:from>
    <xdr:to>
      <xdr:col>16</xdr:col>
      <xdr:colOff>648001</xdr:colOff>
      <xdr:row>0</xdr:row>
      <xdr:rowOff>224117</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a:spLocks noChangeArrowheads="1"/>
        </xdr:cNvSpPr>
      </xdr:nvSpPr>
      <xdr:spPr bwMode="auto">
        <a:xfrm>
          <a:off x="9359154" y="8963"/>
          <a:ext cx="890047" cy="21515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rgbClr val="00B050"/>
              </a:solidFill>
              <a:effectLst/>
              <a:latin typeface="Century"/>
              <a:ea typeface="ＭＳ 明朝"/>
              <a:cs typeface="Times New Roman"/>
            </a:rPr>
            <a:t>様式</a:t>
          </a:r>
          <a:r>
            <a:rPr lang="en-US" sz="1050" kern="100">
              <a:solidFill>
                <a:srgbClr val="00B050"/>
              </a:solidFill>
              <a:effectLst/>
              <a:latin typeface="Century"/>
              <a:ea typeface="ＭＳ 明朝"/>
              <a:cs typeface="Times New Roman"/>
            </a:rPr>
            <a:t> 11-2</a:t>
          </a:r>
          <a:endParaRPr lang="ja-JP" sz="1050" kern="100">
            <a:solidFill>
              <a:srgbClr val="00B050"/>
            </a:solidFill>
            <a:effectLst/>
            <a:latin typeface="Century"/>
            <a:ea typeface="ＭＳ 明朝"/>
            <a:cs typeface="Times New Roman"/>
          </a:endParaRPr>
        </a:p>
      </xdr:txBody>
    </xdr:sp>
    <xdr:clientData/>
  </xdr:twoCellAnchor>
  <xdr:twoCellAnchor>
    <xdr:from>
      <xdr:col>1</xdr:col>
      <xdr:colOff>17930</xdr:colOff>
      <xdr:row>0</xdr:row>
      <xdr:rowOff>17929</xdr:rowOff>
    </xdr:from>
    <xdr:to>
      <xdr:col>3</xdr:col>
      <xdr:colOff>375922</xdr:colOff>
      <xdr:row>1</xdr:row>
      <xdr:rowOff>4075</xdr:rowOff>
    </xdr:to>
    <xdr:sp macro="" textlink="">
      <xdr:nvSpPr>
        <xdr:cNvPr id="6" name="テキスト ボックス 11">
          <a:extLst>
            <a:ext uri="{FF2B5EF4-FFF2-40B4-BE49-F238E27FC236}">
              <a16:creationId xmlns:a16="http://schemas.microsoft.com/office/drawing/2014/main" id="{00000000-0008-0000-0700-000006000000}"/>
            </a:ext>
          </a:extLst>
        </xdr:cNvPr>
        <xdr:cNvSpPr txBox="1"/>
      </xdr:nvSpPr>
      <xdr:spPr>
        <a:xfrm>
          <a:off x="188259" y="17929"/>
          <a:ext cx="1281357" cy="21922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10</xdr:col>
      <xdr:colOff>242047</xdr:colOff>
      <xdr:row>29</xdr:row>
      <xdr:rowOff>71718</xdr:rowOff>
    </xdr:from>
    <xdr:to>
      <xdr:col>16</xdr:col>
      <xdr:colOff>612642</xdr:colOff>
      <xdr:row>30</xdr:row>
      <xdr:rowOff>186979</xdr:rowOff>
    </xdr:to>
    <xdr:sp macro="" textlink="">
      <xdr:nvSpPr>
        <xdr:cNvPr id="7" name="吹き出し: 角を丸めた四角形 6">
          <a:extLst>
            <a:ext uri="{FF2B5EF4-FFF2-40B4-BE49-F238E27FC236}">
              <a16:creationId xmlns:a16="http://schemas.microsoft.com/office/drawing/2014/main" id="{00000000-0008-0000-0700-000007000000}"/>
            </a:ext>
          </a:extLst>
        </xdr:cNvPr>
        <xdr:cNvSpPr/>
      </xdr:nvSpPr>
      <xdr:spPr>
        <a:xfrm>
          <a:off x="5916706" y="7100047"/>
          <a:ext cx="4297136" cy="348344"/>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twoCellAnchor>
    <xdr:from>
      <xdr:col>1</xdr:col>
      <xdr:colOff>0</xdr:colOff>
      <xdr:row>3</xdr:row>
      <xdr:rowOff>0</xdr:rowOff>
    </xdr:from>
    <xdr:to>
      <xdr:col>3</xdr:col>
      <xdr:colOff>602753</xdr:colOff>
      <xdr:row>3</xdr:row>
      <xdr:rowOff>217715</xdr:rowOff>
    </xdr:to>
    <xdr:sp macro="" textlink="">
      <xdr:nvSpPr>
        <xdr:cNvPr id="9" name="テキスト ボックス 2">
          <a:extLst>
            <a:ext uri="{FF2B5EF4-FFF2-40B4-BE49-F238E27FC236}">
              <a16:creationId xmlns:a16="http://schemas.microsoft.com/office/drawing/2014/main" id="{00000000-0008-0000-0700-000009000000}"/>
            </a:ext>
          </a:extLst>
        </xdr:cNvPr>
        <xdr:cNvSpPr txBox="1">
          <a:spLocks noChangeArrowheads="1"/>
        </xdr:cNvSpPr>
      </xdr:nvSpPr>
      <xdr:spPr bwMode="auto">
        <a:xfrm>
          <a:off x="174625" y="777875"/>
          <a:ext cx="1523503" cy="21771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349250</xdr:colOff>
      <xdr:row>3</xdr:row>
      <xdr:rowOff>148167</xdr:rowOff>
    </xdr:from>
    <xdr:to>
      <xdr:col>17</xdr:col>
      <xdr:colOff>314006</xdr:colOff>
      <xdr:row>16</xdr:row>
      <xdr:rowOff>158748</xdr:rowOff>
    </xdr:to>
    <xdr:sp macro="" textlink="">
      <xdr:nvSpPr>
        <xdr:cNvPr id="10" name="テキスト ボックス 9">
          <a:extLst>
            <a:ext uri="{FF2B5EF4-FFF2-40B4-BE49-F238E27FC236}">
              <a16:creationId xmlns:a16="http://schemas.microsoft.com/office/drawing/2014/main" id="{859ACC10-5247-47F6-A8C5-E44699AA554D}"/>
            </a:ext>
          </a:extLst>
        </xdr:cNvPr>
        <xdr:cNvSpPr txBox="1"/>
      </xdr:nvSpPr>
      <xdr:spPr>
        <a:xfrm>
          <a:off x="4064000" y="889000"/>
          <a:ext cx="6526423" cy="31749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（作成にあたっての留意事項）</a:t>
          </a:r>
          <a:endParaRPr kumimoji="1" lang="en-US" altLang="ja-JP" sz="1100">
            <a:latin typeface="+mn-ea"/>
            <a:ea typeface="+mn-ea"/>
          </a:endParaRPr>
        </a:p>
        <a:p>
          <a:r>
            <a:rPr kumimoji="1" lang="ja-JP" altLang="ja-JP" sz="1100">
              <a:solidFill>
                <a:schemeClr val="dk1"/>
              </a:solidFill>
              <a:effectLst/>
              <a:latin typeface="+mn-ea"/>
              <a:ea typeface="+mn-ea"/>
              <a:cs typeface="+mn-cs"/>
            </a:rPr>
            <a:t>○実証事業等による過去の電源等の運転実績について記入してください。</a:t>
          </a:r>
          <a:endParaRPr lang="ja-JP" altLang="ja-JP">
            <a:effectLst/>
            <a:latin typeface="+mn-ea"/>
            <a:ea typeface="+mn-ea"/>
          </a:endParaRPr>
        </a:p>
        <a:p>
          <a:r>
            <a:rPr kumimoji="1" lang="ja-JP" altLang="ja-JP" sz="1100">
              <a:solidFill>
                <a:schemeClr val="dk1"/>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なる書類を提出してください。</a:t>
          </a:r>
          <a:endParaRPr kumimoji="1" lang="en-US" altLang="ja-JP" sz="1100">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lt"/>
              <a:ea typeface="+mn-ea"/>
              <a:cs typeface="+mn-cs"/>
            </a:rPr>
            <a:t>（１）は</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分平均</a:t>
          </a:r>
          <a:r>
            <a:rPr kumimoji="1" lang="en-US" altLang="ja-JP" sz="1100">
              <a:solidFill>
                <a:schemeClr val="dk1"/>
              </a:solidFill>
              <a:effectLst/>
              <a:latin typeface="+mn-ea"/>
              <a:ea typeface="+mn-ea"/>
              <a:cs typeface="+mn-cs"/>
            </a:rPr>
            <a:t>kW</a:t>
          </a:r>
          <a:r>
            <a:rPr kumimoji="1" lang="ja-JP" altLang="ja-JP" sz="1100">
              <a:solidFill>
                <a:schemeClr val="dk1"/>
              </a:solidFill>
              <a:effectLst/>
              <a:latin typeface="+mn-ea"/>
              <a:ea typeface="+mn-ea"/>
              <a:cs typeface="+mn-cs"/>
            </a:rPr>
            <a:t>に換算した</a:t>
          </a:r>
          <a:r>
            <a:rPr kumimoji="1" lang="ja-JP" altLang="ja-JP" sz="1100">
              <a:solidFill>
                <a:schemeClr val="dk1"/>
              </a:solidFill>
              <a:effectLst/>
              <a:latin typeface="+mn-lt"/>
              <a:ea typeface="+mn-ea"/>
              <a:cs typeface="+mn-cs"/>
            </a:rPr>
            <a:t>ベースライン</a:t>
          </a:r>
          <a:r>
            <a:rPr kumimoji="1" lang="ja-JP" altLang="ja-JP" sz="1100">
              <a:solidFill>
                <a:schemeClr val="dk1"/>
              </a:solidFill>
              <a:effectLst/>
              <a:latin typeface="+mn-ea"/>
              <a:ea typeface="+mn-ea"/>
              <a:cs typeface="+mn-cs"/>
            </a:rPr>
            <a:t>を入力してください。</a:t>
          </a:r>
          <a:endParaRPr lang="ja-JP" altLang="ja-JP">
            <a:effectLst/>
            <a:latin typeface="+mn-ea"/>
            <a:ea typeface="+mn-ea"/>
          </a:endParaRPr>
        </a:p>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例） </a:t>
          </a:r>
          <a:r>
            <a:rPr kumimoji="1" lang="ja-JP" altLang="en-US" sz="1100">
              <a:solidFill>
                <a:schemeClr val="dk1"/>
              </a:solidFill>
              <a:effectLst/>
              <a:latin typeface="+mn-ea"/>
              <a:ea typeface="+mn-ea"/>
              <a:cs typeface="+mn-cs"/>
            </a:rPr>
            <a:t>ベースラインが</a:t>
          </a:r>
          <a:r>
            <a:rPr kumimoji="1" lang="en-US" altLang="ja-JP" sz="1100">
              <a:solidFill>
                <a:schemeClr val="dk1"/>
              </a:solidFill>
              <a:effectLst/>
              <a:latin typeface="+mn-ea"/>
              <a:ea typeface="+mn-ea"/>
              <a:cs typeface="+mn-cs"/>
            </a:rPr>
            <a:t>2,000kWh</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分値）の場合、</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分平均</a:t>
          </a:r>
          <a:r>
            <a:rPr kumimoji="1" lang="en-US" altLang="ja-JP" sz="1100">
              <a:solidFill>
                <a:schemeClr val="dk1"/>
              </a:solidFill>
              <a:effectLst/>
              <a:latin typeface="+mn-ea"/>
              <a:ea typeface="+mn-ea"/>
              <a:cs typeface="+mn-cs"/>
            </a:rPr>
            <a:t>kW</a:t>
          </a:r>
          <a:r>
            <a:rPr kumimoji="1" lang="ja-JP" altLang="ja-JP"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2</a:t>
          </a:r>
          <a:r>
            <a:rPr kumimoji="1" lang="en-US"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000×2=4</a:t>
          </a:r>
          <a:r>
            <a:rPr kumimoji="1" lang="en-US"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000kW</a:t>
          </a:r>
          <a:r>
            <a:rPr kumimoji="1" lang="ja-JP" altLang="ja-JP" sz="1100">
              <a:solidFill>
                <a:schemeClr val="dk1"/>
              </a:solidFill>
              <a:effectLst/>
              <a:latin typeface="+mn-ea"/>
              <a:ea typeface="+mn-ea"/>
              <a:cs typeface="+mn-cs"/>
            </a:rPr>
            <a:t>となります。</a:t>
          </a:r>
          <a:endParaRPr kumimoji="1" lang="en-US" altLang="ja-JP" sz="1100">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chemeClr val="dk1"/>
              </a:solidFill>
              <a:effectLst/>
              <a:latin typeface="+mn-ea"/>
              <a:ea typeface="+mn-ea"/>
              <a:cs typeface="+mn-cs"/>
            </a:rPr>
            <a:t>入力して</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下さい。</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例</a:t>
          </a:r>
          <a:r>
            <a:rPr kumimoji="1" lang="en-US" altLang="ja-JP" sz="1100">
              <a:solidFill>
                <a:schemeClr val="dk1"/>
              </a:solidFill>
              <a:effectLst/>
              <a:latin typeface="+mn-ea"/>
              <a:ea typeface="+mn-ea"/>
              <a:cs typeface="+mn-cs"/>
            </a:rPr>
            <a:t>)</a:t>
          </a:r>
          <a:r>
            <a:rPr kumimoji="1" lang="ja-JP" altLang="en-US" sz="1100" baseline="0">
              <a:solidFill>
                <a:schemeClr val="dk1"/>
              </a:solidFill>
              <a:effectLst/>
              <a:latin typeface="+mn-ea"/>
              <a:ea typeface="+mn-ea"/>
              <a:cs typeface="+mn-cs"/>
            </a:rPr>
            <a:t> 　需要実績</a:t>
          </a:r>
          <a:r>
            <a:rPr kumimoji="1" lang="en-US" altLang="ja-JP" sz="1100" baseline="0">
              <a:solidFill>
                <a:schemeClr val="dk1"/>
              </a:solidFill>
              <a:effectLst/>
              <a:latin typeface="+mn-ea"/>
              <a:ea typeface="+mn-ea"/>
              <a:cs typeface="+mn-cs"/>
            </a:rPr>
            <a:t>200kWh</a:t>
          </a:r>
          <a:r>
            <a:rPr kumimoji="1" lang="ja-JP" altLang="en-US" sz="1100" baseline="0">
              <a:solidFill>
                <a:schemeClr val="dk1"/>
              </a:solidFill>
              <a:effectLst/>
              <a:latin typeface="+mn-ea"/>
              <a:ea typeface="+mn-ea"/>
              <a:cs typeface="+mn-cs"/>
            </a:rPr>
            <a:t>（</a:t>
          </a:r>
          <a:r>
            <a:rPr kumimoji="1" lang="en-US" altLang="ja-JP" sz="1100" baseline="0">
              <a:solidFill>
                <a:schemeClr val="dk1"/>
              </a:solidFill>
              <a:effectLst/>
              <a:latin typeface="+mn-ea"/>
              <a:ea typeface="+mn-ea"/>
              <a:cs typeface="+mn-cs"/>
            </a:rPr>
            <a:t>5</a:t>
          </a:r>
          <a:r>
            <a:rPr kumimoji="1" lang="ja-JP" altLang="en-US" sz="1100" baseline="0">
              <a:solidFill>
                <a:schemeClr val="dk1"/>
              </a:solidFill>
              <a:effectLst/>
              <a:latin typeface="+mn-ea"/>
              <a:ea typeface="+mn-ea"/>
              <a:cs typeface="+mn-cs"/>
            </a:rPr>
            <a:t>分値）の場合、</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分平均</a:t>
          </a:r>
          <a:r>
            <a:rPr kumimoji="1" lang="en-US" altLang="ja-JP" sz="1100">
              <a:solidFill>
                <a:schemeClr val="dk1"/>
              </a:solidFill>
              <a:effectLst/>
              <a:latin typeface="+mn-ea"/>
              <a:ea typeface="+mn-ea"/>
              <a:cs typeface="+mn-cs"/>
            </a:rPr>
            <a:t>kW</a:t>
          </a:r>
          <a:r>
            <a:rPr kumimoji="1" lang="ja-JP" altLang="ja-JP"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200÷5×60=2</a:t>
          </a:r>
          <a:r>
            <a:rPr kumimoji="1" lang="en-US"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400kW</a:t>
          </a:r>
          <a:r>
            <a:rPr kumimoji="1" lang="ja-JP" altLang="en-US" sz="1100">
              <a:solidFill>
                <a:schemeClr val="dk1"/>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latin typeface="+mn-ea"/>
              <a:ea typeface="+mn-ea"/>
            </a:rPr>
            <a:t>○ 当該運転実績等をもって、調整力供出能力・性能の把握が可能な場合、当社の判断において</a:t>
          </a:r>
          <a:endParaRPr kumimoji="1" lang="en-US" altLang="ja-JP" sz="1100">
            <a:latin typeface="+mn-ea"/>
            <a:ea typeface="+mn-ea"/>
          </a:endParaRPr>
        </a:p>
        <a:p>
          <a:r>
            <a:rPr kumimoji="1" lang="ja-JP" altLang="en-US" sz="1100">
              <a:latin typeface="+mn-ea"/>
              <a:ea typeface="+mn-ea"/>
            </a:rPr>
            <a:t>　</a:t>
          </a:r>
          <a:r>
            <a:rPr kumimoji="1" lang="ja-JP" altLang="en-US" sz="1100" baseline="0">
              <a:latin typeface="+mn-ea"/>
              <a:ea typeface="+mn-ea"/>
            </a:rPr>
            <a:t> </a:t>
          </a:r>
          <a:r>
            <a:rPr kumimoji="1" lang="ja-JP" altLang="en-US" sz="1100">
              <a:latin typeface="+mn-ea"/>
              <a:ea typeface="+mn-ea"/>
            </a:rPr>
            <a:t>調整力の実働試験またはその一部を省略することがあります。</a:t>
          </a:r>
          <a:endParaRPr kumimoji="1" lang="en-US" altLang="ja-JP" sz="1100">
            <a:latin typeface="+mn-ea"/>
            <a:ea typeface="+mn-ea"/>
          </a:endParaRPr>
        </a:p>
        <a:p>
          <a:r>
            <a:rPr kumimoji="1" lang="ja-JP" altLang="en-US" sz="1100">
              <a:solidFill>
                <a:srgbClr val="00B050"/>
              </a:solidFill>
              <a:effectLst/>
              <a:latin typeface="+mn-lt"/>
              <a:ea typeface="+mn-ea"/>
              <a:cs typeface="+mn-cs"/>
            </a:rPr>
            <a:t>○ ネガポジリスト・パターンとして登録する場合には、発電機側（様式</a:t>
          </a:r>
          <a:r>
            <a:rPr kumimoji="1" lang="en-US" altLang="ja-JP" sz="1100">
              <a:solidFill>
                <a:srgbClr val="00B050"/>
              </a:solidFill>
              <a:effectLst/>
              <a:latin typeface="+mn-lt"/>
              <a:ea typeface="+mn-ea"/>
              <a:cs typeface="+mn-cs"/>
            </a:rPr>
            <a:t>10-2</a:t>
          </a:r>
          <a:r>
            <a:rPr kumimoji="1" lang="ja-JP" altLang="en-US" sz="1100">
              <a:solidFill>
                <a:srgbClr val="00B050"/>
              </a:solidFill>
              <a:effectLst/>
              <a:latin typeface="+mn-lt"/>
              <a:ea typeface="+mn-ea"/>
              <a:cs typeface="+mn-cs"/>
            </a:rPr>
            <a:t>、</a:t>
          </a:r>
          <a:r>
            <a:rPr kumimoji="1" lang="en-US" altLang="ja-JP" sz="1100">
              <a:solidFill>
                <a:srgbClr val="00B050"/>
              </a:solidFill>
              <a:effectLst/>
              <a:latin typeface="+mn-lt"/>
              <a:ea typeface="+mn-ea"/>
              <a:cs typeface="+mn-cs"/>
            </a:rPr>
            <a:t>10-3</a:t>
          </a:r>
          <a:r>
            <a:rPr kumimoji="1" lang="ja-JP" altLang="en-US" sz="1100">
              <a:solidFill>
                <a:srgbClr val="00B050"/>
              </a:solidFill>
              <a:effectLst/>
              <a:latin typeface="+mn-lt"/>
              <a:ea typeface="+mn-ea"/>
              <a:cs typeface="+mn-cs"/>
            </a:rPr>
            <a:t>）と併せて</a:t>
          </a:r>
        </a:p>
        <a:p>
          <a:r>
            <a:rPr kumimoji="1" lang="ja-JP" altLang="en-US" sz="1100">
              <a:solidFill>
                <a:srgbClr val="00B050"/>
              </a:solidFill>
              <a:effectLst/>
              <a:latin typeface="+mn-lt"/>
              <a:ea typeface="+mn-ea"/>
              <a:cs typeface="+mn-cs"/>
            </a:rPr>
            <a:t>　 提出してください。</a:t>
          </a:r>
        </a:p>
        <a:p>
          <a:endParaRPr kumimoji="1" lang="ja-JP" altLang="en-US" sz="1100">
            <a:latin typeface="+mn-ea"/>
            <a:ea typeface="+mn-ea"/>
          </a:endParaRPr>
        </a:p>
      </xdr:txBody>
    </xdr:sp>
    <xdr:clientData/>
  </xdr:twoCellAnchor>
  <xdr:twoCellAnchor>
    <xdr:from>
      <xdr:col>7</xdr:col>
      <xdr:colOff>143435</xdr:colOff>
      <xdr:row>9</xdr:row>
      <xdr:rowOff>62752</xdr:rowOff>
    </xdr:from>
    <xdr:to>
      <xdr:col>11</xdr:col>
      <xdr:colOff>630890</xdr:colOff>
      <xdr:row>12</xdr:row>
      <xdr:rowOff>1679</xdr:rowOff>
    </xdr:to>
    <xdr:sp macro="" textlink="">
      <xdr:nvSpPr>
        <xdr:cNvPr id="8" name="吹き出し: 角を丸めた四角形 7">
          <a:extLst>
            <a:ext uri="{FF2B5EF4-FFF2-40B4-BE49-F238E27FC236}">
              <a16:creationId xmlns:a16="http://schemas.microsoft.com/office/drawing/2014/main" id="{00000000-0008-0000-0700-000008000000}"/>
            </a:ext>
          </a:extLst>
        </xdr:cNvPr>
        <xdr:cNvSpPr/>
      </xdr:nvSpPr>
      <xdr:spPr>
        <a:xfrm>
          <a:off x="3854823" y="2205317"/>
          <a:ext cx="3105149" cy="638174"/>
        </a:xfrm>
        <a:prstGeom prst="wedgeRoundRectCallout">
          <a:avLst>
            <a:gd name="adj1" fmla="val -61156"/>
            <a:gd name="adj2" fmla="val 307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実証事業等実施時点のロス率を記載ください。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484095</xdr:colOff>
      <xdr:row>0</xdr:row>
      <xdr:rowOff>8965</xdr:rowOff>
    </xdr:from>
    <xdr:to>
      <xdr:col>17</xdr:col>
      <xdr:colOff>2540</xdr:colOff>
      <xdr:row>1</xdr:row>
      <xdr:rowOff>8966</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a:spLocks noChangeArrowheads="1"/>
        </xdr:cNvSpPr>
      </xdr:nvSpPr>
      <xdr:spPr bwMode="auto">
        <a:xfrm>
          <a:off x="9430871" y="8965"/>
          <a:ext cx="827293" cy="23308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rgbClr val="00B050"/>
              </a:solidFill>
              <a:effectLst/>
              <a:latin typeface="Century"/>
              <a:ea typeface="ＭＳ 明朝"/>
              <a:cs typeface="Times New Roman"/>
            </a:rPr>
            <a:t>様式</a:t>
          </a:r>
          <a:r>
            <a:rPr lang="en-US" sz="1050" kern="100">
              <a:solidFill>
                <a:srgbClr val="00B050"/>
              </a:solidFill>
              <a:effectLst/>
              <a:latin typeface="Century"/>
              <a:ea typeface="ＭＳ 明朝"/>
              <a:cs typeface="Times New Roman"/>
            </a:rPr>
            <a:t> 11-2</a:t>
          </a:r>
          <a:endParaRPr lang="ja-JP" sz="1050" kern="100">
            <a:solidFill>
              <a:srgbClr val="00B050"/>
            </a:solidFill>
            <a:effectLst/>
            <a:latin typeface="Century"/>
            <a:ea typeface="ＭＳ 明朝"/>
            <a:cs typeface="Times New Roman"/>
          </a:endParaRPr>
        </a:p>
      </xdr:txBody>
    </xdr:sp>
    <xdr:clientData/>
  </xdr:twoCellAnchor>
  <xdr:twoCellAnchor>
    <xdr:from>
      <xdr:col>1</xdr:col>
      <xdr:colOff>0</xdr:colOff>
      <xdr:row>2</xdr:row>
      <xdr:rowOff>0</xdr:rowOff>
    </xdr:from>
    <xdr:to>
      <xdr:col>3</xdr:col>
      <xdr:colOff>602753</xdr:colOff>
      <xdr:row>2</xdr:row>
      <xdr:rowOff>217715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a:spLocks noChangeArrowheads="1"/>
        </xdr:cNvSpPr>
      </xdr:nvSpPr>
      <xdr:spPr bwMode="auto">
        <a:xfrm>
          <a:off x="174625" y="539750"/>
          <a:ext cx="1523503" cy="21771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455084</xdr:colOff>
      <xdr:row>2</xdr:row>
      <xdr:rowOff>126999</xdr:rowOff>
    </xdr:from>
    <xdr:to>
      <xdr:col>17</xdr:col>
      <xdr:colOff>419840</xdr:colOff>
      <xdr:row>15</xdr:row>
      <xdr:rowOff>137581</xdr:rowOff>
    </xdr:to>
    <xdr:sp macro="" textlink="">
      <xdr:nvSpPr>
        <xdr:cNvPr id="4" name="テキスト ボックス 3">
          <a:extLst>
            <a:ext uri="{FF2B5EF4-FFF2-40B4-BE49-F238E27FC236}">
              <a16:creationId xmlns:a16="http://schemas.microsoft.com/office/drawing/2014/main" id="{02DD45EE-18AE-40BC-82CF-9BD969D3273B}"/>
            </a:ext>
          </a:extLst>
        </xdr:cNvPr>
        <xdr:cNvSpPr txBox="1"/>
      </xdr:nvSpPr>
      <xdr:spPr>
        <a:xfrm>
          <a:off x="4169834" y="624416"/>
          <a:ext cx="6526423" cy="3174998"/>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（作成にあたっての留意事項）</a:t>
          </a:r>
          <a:endParaRPr kumimoji="1" lang="en-US" altLang="ja-JP" sz="1100">
            <a:latin typeface="+mn-ea"/>
            <a:ea typeface="+mn-ea"/>
          </a:endParaRPr>
        </a:p>
        <a:p>
          <a:r>
            <a:rPr kumimoji="1" lang="ja-JP" altLang="ja-JP" sz="1100">
              <a:solidFill>
                <a:schemeClr val="dk1"/>
              </a:solidFill>
              <a:effectLst/>
              <a:latin typeface="+mn-ea"/>
              <a:ea typeface="+mn-ea"/>
              <a:cs typeface="+mn-cs"/>
            </a:rPr>
            <a:t>○実証事業等による過去の電源等の運転実績について記入してください。</a:t>
          </a:r>
          <a:endParaRPr lang="ja-JP" altLang="ja-JP">
            <a:effectLst/>
            <a:latin typeface="+mn-ea"/>
            <a:ea typeface="+mn-ea"/>
          </a:endParaRPr>
        </a:p>
        <a:p>
          <a:r>
            <a:rPr kumimoji="1" lang="ja-JP" altLang="ja-JP" sz="1100">
              <a:solidFill>
                <a:schemeClr val="dk1"/>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なる書類を提出してください。</a:t>
          </a:r>
          <a:endParaRPr kumimoji="1" lang="en-US" altLang="ja-JP" sz="1100">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lt"/>
              <a:ea typeface="+mn-ea"/>
              <a:cs typeface="+mn-cs"/>
            </a:rPr>
            <a:t>（１）は</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分平均</a:t>
          </a:r>
          <a:r>
            <a:rPr kumimoji="1" lang="en-US" altLang="ja-JP" sz="1100">
              <a:solidFill>
                <a:schemeClr val="dk1"/>
              </a:solidFill>
              <a:effectLst/>
              <a:latin typeface="+mn-ea"/>
              <a:ea typeface="+mn-ea"/>
              <a:cs typeface="+mn-cs"/>
            </a:rPr>
            <a:t>kW</a:t>
          </a:r>
          <a:r>
            <a:rPr kumimoji="1" lang="ja-JP" altLang="ja-JP" sz="1100">
              <a:solidFill>
                <a:schemeClr val="dk1"/>
              </a:solidFill>
              <a:effectLst/>
              <a:latin typeface="+mn-ea"/>
              <a:ea typeface="+mn-ea"/>
              <a:cs typeface="+mn-cs"/>
            </a:rPr>
            <a:t>に換算した</a:t>
          </a:r>
          <a:r>
            <a:rPr kumimoji="1" lang="ja-JP" altLang="ja-JP" sz="1100">
              <a:solidFill>
                <a:schemeClr val="dk1"/>
              </a:solidFill>
              <a:effectLst/>
              <a:latin typeface="+mn-lt"/>
              <a:ea typeface="+mn-ea"/>
              <a:cs typeface="+mn-cs"/>
            </a:rPr>
            <a:t>ベースライン</a:t>
          </a:r>
          <a:r>
            <a:rPr kumimoji="1" lang="ja-JP" altLang="ja-JP" sz="1100">
              <a:solidFill>
                <a:schemeClr val="dk1"/>
              </a:solidFill>
              <a:effectLst/>
              <a:latin typeface="+mn-ea"/>
              <a:ea typeface="+mn-ea"/>
              <a:cs typeface="+mn-cs"/>
            </a:rPr>
            <a:t>を入力してください。</a:t>
          </a:r>
          <a:endParaRPr lang="ja-JP" altLang="ja-JP">
            <a:effectLst/>
            <a:latin typeface="+mn-ea"/>
            <a:ea typeface="+mn-ea"/>
          </a:endParaRPr>
        </a:p>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例） </a:t>
          </a:r>
          <a:r>
            <a:rPr kumimoji="1" lang="ja-JP" altLang="en-US" sz="1100">
              <a:solidFill>
                <a:schemeClr val="dk1"/>
              </a:solidFill>
              <a:effectLst/>
              <a:latin typeface="+mn-ea"/>
              <a:ea typeface="+mn-ea"/>
              <a:cs typeface="+mn-cs"/>
            </a:rPr>
            <a:t>ベースラインが</a:t>
          </a:r>
          <a:r>
            <a:rPr kumimoji="1" lang="en-US" altLang="ja-JP" sz="1100">
              <a:solidFill>
                <a:schemeClr val="dk1"/>
              </a:solidFill>
              <a:effectLst/>
              <a:latin typeface="+mn-ea"/>
              <a:ea typeface="+mn-ea"/>
              <a:cs typeface="+mn-cs"/>
            </a:rPr>
            <a:t>2,000kWh</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分値）の場合、</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分平均</a:t>
          </a:r>
          <a:r>
            <a:rPr kumimoji="1" lang="en-US" altLang="ja-JP" sz="1100">
              <a:solidFill>
                <a:schemeClr val="dk1"/>
              </a:solidFill>
              <a:effectLst/>
              <a:latin typeface="+mn-ea"/>
              <a:ea typeface="+mn-ea"/>
              <a:cs typeface="+mn-cs"/>
            </a:rPr>
            <a:t>kW</a:t>
          </a:r>
          <a:r>
            <a:rPr kumimoji="1" lang="ja-JP" altLang="ja-JP"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2</a:t>
          </a:r>
          <a:r>
            <a:rPr kumimoji="1" lang="en-US"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000×2=4</a:t>
          </a:r>
          <a:r>
            <a:rPr kumimoji="1" lang="en-US"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000kW</a:t>
          </a:r>
          <a:r>
            <a:rPr kumimoji="1" lang="ja-JP" altLang="ja-JP" sz="1100">
              <a:solidFill>
                <a:schemeClr val="dk1"/>
              </a:solidFill>
              <a:effectLst/>
              <a:latin typeface="+mn-ea"/>
              <a:ea typeface="+mn-ea"/>
              <a:cs typeface="+mn-cs"/>
            </a:rPr>
            <a:t>となります。</a:t>
          </a:r>
          <a:endParaRPr kumimoji="1" lang="en-US" altLang="ja-JP" sz="1100">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chemeClr val="dk1"/>
              </a:solidFill>
              <a:effectLst/>
              <a:latin typeface="+mn-ea"/>
              <a:ea typeface="+mn-ea"/>
              <a:cs typeface="+mn-cs"/>
            </a:rPr>
            <a:t>入力して</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下さい。</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例</a:t>
          </a:r>
          <a:r>
            <a:rPr kumimoji="1" lang="en-US" altLang="ja-JP" sz="1100">
              <a:solidFill>
                <a:schemeClr val="dk1"/>
              </a:solidFill>
              <a:effectLst/>
              <a:latin typeface="+mn-ea"/>
              <a:ea typeface="+mn-ea"/>
              <a:cs typeface="+mn-cs"/>
            </a:rPr>
            <a:t>)</a:t>
          </a:r>
          <a:r>
            <a:rPr kumimoji="1" lang="ja-JP" altLang="en-US" sz="1100" baseline="0">
              <a:solidFill>
                <a:schemeClr val="dk1"/>
              </a:solidFill>
              <a:effectLst/>
              <a:latin typeface="+mn-ea"/>
              <a:ea typeface="+mn-ea"/>
              <a:cs typeface="+mn-cs"/>
            </a:rPr>
            <a:t> 　需要実績</a:t>
          </a:r>
          <a:r>
            <a:rPr kumimoji="1" lang="en-US" altLang="ja-JP" sz="1100" baseline="0">
              <a:solidFill>
                <a:schemeClr val="dk1"/>
              </a:solidFill>
              <a:effectLst/>
              <a:latin typeface="+mn-ea"/>
              <a:ea typeface="+mn-ea"/>
              <a:cs typeface="+mn-cs"/>
            </a:rPr>
            <a:t>200kWh</a:t>
          </a:r>
          <a:r>
            <a:rPr kumimoji="1" lang="ja-JP" altLang="en-US" sz="1100" baseline="0">
              <a:solidFill>
                <a:schemeClr val="dk1"/>
              </a:solidFill>
              <a:effectLst/>
              <a:latin typeface="+mn-ea"/>
              <a:ea typeface="+mn-ea"/>
              <a:cs typeface="+mn-cs"/>
            </a:rPr>
            <a:t>（</a:t>
          </a:r>
          <a:r>
            <a:rPr kumimoji="1" lang="en-US" altLang="ja-JP" sz="1100" baseline="0">
              <a:solidFill>
                <a:schemeClr val="dk1"/>
              </a:solidFill>
              <a:effectLst/>
              <a:latin typeface="+mn-ea"/>
              <a:ea typeface="+mn-ea"/>
              <a:cs typeface="+mn-cs"/>
            </a:rPr>
            <a:t>5</a:t>
          </a:r>
          <a:r>
            <a:rPr kumimoji="1" lang="ja-JP" altLang="en-US" sz="1100" baseline="0">
              <a:solidFill>
                <a:schemeClr val="dk1"/>
              </a:solidFill>
              <a:effectLst/>
              <a:latin typeface="+mn-ea"/>
              <a:ea typeface="+mn-ea"/>
              <a:cs typeface="+mn-cs"/>
            </a:rPr>
            <a:t>分値）の場合、</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分平均</a:t>
          </a:r>
          <a:r>
            <a:rPr kumimoji="1" lang="en-US" altLang="ja-JP" sz="1100">
              <a:solidFill>
                <a:schemeClr val="dk1"/>
              </a:solidFill>
              <a:effectLst/>
              <a:latin typeface="+mn-ea"/>
              <a:ea typeface="+mn-ea"/>
              <a:cs typeface="+mn-cs"/>
            </a:rPr>
            <a:t>kW</a:t>
          </a:r>
          <a:r>
            <a:rPr kumimoji="1" lang="ja-JP" altLang="ja-JP"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200÷5×60=2</a:t>
          </a:r>
          <a:r>
            <a:rPr kumimoji="1" lang="en-US"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400kW</a:t>
          </a:r>
          <a:r>
            <a:rPr kumimoji="1" lang="ja-JP" altLang="en-US" sz="1100">
              <a:solidFill>
                <a:schemeClr val="dk1"/>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latin typeface="+mn-ea"/>
              <a:ea typeface="+mn-ea"/>
            </a:rPr>
            <a:t>○ 当該運転実績等をもって、調整力供出能力・性能の把握が可能な場合、当社の判断において</a:t>
          </a:r>
          <a:endParaRPr kumimoji="1" lang="en-US" altLang="ja-JP" sz="1100">
            <a:latin typeface="+mn-ea"/>
            <a:ea typeface="+mn-ea"/>
          </a:endParaRPr>
        </a:p>
        <a:p>
          <a:r>
            <a:rPr kumimoji="1" lang="ja-JP" altLang="en-US" sz="1100">
              <a:latin typeface="+mn-ea"/>
              <a:ea typeface="+mn-ea"/>
            </a:rPr>
            <a:t>　</a:t>
          </a:r>
          <a:r>
            <a:rPr kumimoji="1" lang="ja-JP" altLang="en-US" sz="1100" baseline="0">
              <a:latin typeface="+mn-ea"/>
              <a:ea typeface="+mn-ea"/>
            </a:rPr>
            <a:t> </a:t>
          </a:r>
          <a:r>
            <a:rPr kumimoji="1" lang="ja-JP" altLang="en-US" sz="1100">
              <a:latin typeface="+mn-ea"/>
              <a:ea typeface="+mn-ea"/>
            </a:rPr>
            <a:t>調整力の実働試験またはその一部を省略することがあります。</a:t>
          </a:r>
          <a:endParaRPr kumimoji="1" lang="en-US" altLang="ja-JP" sz="1100">
            <a:latin typeface="+mn-ea"/>
            <a:ea typeface="+mn-ea"/>
          </a:endParaRPr>
        </a:p>
        <a:p>
          <a:r>
            <a:rPr kumimoji="1" lang="ja-JP" altLang="en-US" sz="1100">
              <a:solidFill>
                <a:srgbClr val="00B050"/>
              </a:solidFill>
              <a:effectLst/>
              <a:latin typeface="+mn-lt"/>
              <a:ea typeface="+mn-ea"/>
              <a:cs typeface="+mn-cs"/>
            </a:rPr>
            <a:t>○ ネガポジリスト・パターンとして登録する場合には、発電機側（様式</a:t>
          </a:r>
          <a:r>
            <a:rPr kumimoji="1" lang="en-US" altLang="ja-JP" sz="1100">
              <a:solidFill>
                <a:srgbClr val="00B050"/>
              </a:solidFill>
              <a:effectLst/>
              <a:latin typeface="+mn-lt"/>
              <a:ea typeface="+mn-ea"/>
              <a:cs typeface="+mn-cs"/>
            </a:rPr>
            <a:t>10-2</a:t>
          </a:r>
          <a:r>
            <a:rPr kumimoji="1" lang="ja-JP" altLang="en-US" sz="1100">
              <a:solidFill>
                <a:srgbClr val="00B050"/>
              </a:solidFill>
              <a:effectLst/>
              <a:latin typeface="+mn-lt"/>
              <a:ea typeface="+mn-ea"/>
              <a:cs typeface="+mn-cs"/>
            </a:rPr>
            <a:t>、</a:t>
          </a:r>
          <a:r>
            <a:rPr kumimoji="1" lang="en-US" altLang="ja-JP" sz="1100">
              <a:solidFill>
                <a:srgbClr val="00B050"/>
              </a:solidFill>
              <a:effectLst/>
              <a:latin typeface="+mn-lt"/>
              <a:ea typeface="+mn-ea"/>
              <a:cs typeface="+mn-cs"/>
            </a:rPr>
            <a:t>10-3</a:t>
          </a:r>
          <a:r>
            <a:rPr kumimoji="1" lang="ja-JP" altLang="en-US" sz="1100">
              <a:solidFill>
                <a:srgbClr val="00B050"/>
              </a:solidFill>
              <a:effectLst/>
              <a:latin typeface="+mn-lt"/>
              <a:ea typeface="+mn-ea"/>
              <a:cs typeface="+mn-cs"/>
            </a:rPr>
            <a:t>）と併せて</a:t>
          </a:r>
        </a:p>
        <a:p>
          <a:r>
            <a:rPr kumimoji="1" lang="ja-JP" altLang="en-US" sz="1100">
              <a:solidFill>
                <a:srgbClr val="00B050"/>
              </a:solidFill>
              <a:effectLst/>
              <a:latin typeface="+mn-lt"/>
              <a:ea typeface="+mn-ea"/>
              <a:cs typeface="+mn-cs"/>
            </a:rPr>
            <a:t>　 提出してください。</a:t>
          </a:r>
        </a:p>
        <a:p>
          <a:endParaRPr kumimoji="1" lang="ja-JP" altLang="en-US" sz="1100">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338667</xdr:colOff>
      <xdr:row>3</xdr:row>
      <xdr:rowOff>95251</xdr:rowOff>
    </xdr:from>
    <xdr:to>
      <xdr:col>17</xdr:col>
      <xdr:colOff>303423</xdr:colOff>
      <xdr:row>16</xdr:row>
      <xdr:rowOff>105832</xdr:rowOff>
    </xdr:to>
    <xdr:sp macro="" textlink="">
      <xdr:nvSpPr>
        <xdr:cNvPr id="10" name="テキスト ボックス 9">
          <a:extLst>
            <a:ext uri="{FF2B5EF4-FFF2-40B4-BE49-F238E27FC236}">
              <a16:creationId xmlns:a16="http://schemas.microsoft.com/office/drawing/2014/main" id="{CD646037-2EF8-4E80-9D19-35CA3C55E63A}"/>
            </a:ext>
          </a:extLst>
        </xdr:cNvPr>
        <xdr:cNvSpPr txBox="1"/>
      </xdr:nvSpPr>
      <xdr:spPr>
        <a:xfrm>
          <a:off x="4053417" y="836084"/>
          <a:ext cx="6526423" cy="31749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（作成にあたっての留意事項）</a:t>
          </a:r>
          <a:endParaRPr kumimoji="1" lang="en-US" altLang="ja-JP" sz="1100">
            <a:latin typeface="+mn-ea"/>
            <a:ea typeface="+mn-ea"/>
          </a:endParaRPr>
        </a:p>
        <a:p>
          <a:r>
            <a:rPr kumimoji="1" lang="ja-JP" altLang="ja-JP" sz="1100">
              <a:solidFill>
                <a:schemeClr val="dk1"/>
              </a:solidFill>
              <a:effectLst/>
              <a:latin typeface="+mn-ea"/>
              <a:ea typeface="+mn-ea"/>
              <a:cs typeface="+mn-cs"/>
            </a:rPr>
            <a:t>○実証事業等による過去の電源等の運転実績について記入してください。</a:t>
          </a:r>
          <a:endParaRPr lang="ja-JP" altLang="ja-JP">
            <a:effectLst/>
            <a:latin typeface="+mn-ea"/>
            <a:ea typeface="+mn-ea"/>
          </a:endParaRPr>
        </a:p>
        <a:p>
          <a:r>
            <a:rPr kumimoji="1" lang="ja-JP" altLang="ja-JP" sz="1100">
              <a:solidFill>
                <a:schemeClr val="dk1"/>
              </a:solidFill>
              <a:effectLst/>
              <a:latin typeface="+mn-ea"/>
              <a:ea typeface="+mn-ea"/>
              <a:cs typeface="+mn-cs"/>
            </a:rPr>
            <a:t>○当該実績が実証事業等に参画していることを証明できる書類ならびに当該実績の算出した根拠と</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なる書類を提出してください。</a:t>
          </a:r>
          <a:endParaRPr kumimoji="1" lang="en-US" altLang="ja-JP" sz="1100">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lt"/>
              <a:ea typeface="+mn-ea"/>
              <a:cs typeface="+mn-cs"/>
            </a:rPr>
            <a:t>（１）は</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分平均</a:t>
          </a:r>
          <a:r>
            <a:rPr kumimoji="1" lang="en-US" altLang="ja-JP" sz="1100">
              <a:solidFill>
                <a:schemeClr val="dk1"/>
              </a:solidFill>
              <a:effectLst/>
              <a:latin typeface="+mn-ea"/>
              <a:ea typeface="+mn-ea"/>
              <a:cs typeface="+mn-cs"/>
            </a:rPr>
            <a:t>kW</a:t>
          </a:r>
          <a:r>
            <a:rPr kumimoji="1" lang="ja-JP" altLang="ja-JP" sz="1100">
              <a:solidFill>
                <a:schemeClr val="dk1"/>
              </a:solidFill>
              <a:effectLst/>
              <a:latin typeface="+mn-ea"/>
              <a:ea typeface="+mn-ea"/>
              <a:cs typeface="+mn-cs"/>
            </a:rPr>
            <a:t>に換算した</a:t>
          </a:r>
          <a:r>
            <a:rPr kumimoji="1" lang="ja-JP" altLang="ja-JP" sz="1100">
              <a:solidFill>
                <a:schemeClr val="dk1"/>
              </a:solidFill>
              <a:effectLst/>
              <a:latin typeface="+mn-lt"/>
              <a:ea typeface="+mn-ea"/>
              <a:cs typeface="+mn-cs"/>
            </a:rPr>
            <a:t>ベースライン</a:t>
          </a:r>
          <a:r>
            <a:rPr kumimoji="1" lang="ja-JP" altLang="ja-JP" sz="1100">
              <a:solidFill>
                <a:schemeClr val="dk1"/>
              </a:solidFill>
              <a:effectLst/>
              <a:latin typeface="+mn-ea"/>
              <a:ea typeface="+mn-ea"/>
              <a:cs typeface="+mn-cs"/>
            </a:rPr>
            <a:t>を入力してください。</a:t>
          </a:r>
          <a:endParaRPr lang="ja-JP" altLang="ja-JP">
            <a:effectLst/>
            <a:latin typeface="+mn-ea"/>
            <a:ea typeface="+mn-ea"/>
          </a:endParaRPr>
        </a:p>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例） </a:t>
          </a:r>
          <a:r>
            <a:rPr kumimoji="1" lang="ja-JP" altLang="en-US" sz="1100">
              <a:solidFill>
                <a:schemeClr val="dk1"/>
              </a:solidFill>
              <a:effectLst/>
              <a:latin typeface="+mn-ea"/>
              <a:ea typeface="+mn-ea"/>
              <a:cs typeface="+mn-cs"/>
            </a:rPr>
            <a:t>ベースラインが</a:t>
          </a:r>
          <a:r>
            <a:rPr kumimoji="1" lang="en-US" altLang="ja-JP" sz="1100">
              <a:solidFill>
                <a:schemeClr val="dk1"/>
              </a:solidFill>
              <a:effectLst/>
              <a:latin typeface="+mn-ea"/>
              <a:ea typeface="+mn-ea"/>
              <a:cs typeface="+mn-cs"/>
            </a:rPr>
            <a:t>2,000kWh</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分値）の場合、</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分平均</a:t>
          </a:r>
          <a:r>
            <a:rPr kumimoji="1" lang="en-US" altLang="ja-JP" sz="1100">
              <a:solidFill>
                <a:schemeClr val="dk1"/>
              </a:solidFill>
              <a:effectLst/>
              <a:latin typeface="+mn-ea"/>
              <a:ea typeface="+mn-ea"/>
              <a:cs typeface="+mn-cs"/>
            </a:rPr>
            <a:t>kW</a:t>
          </a:r>
          <a:r>
            <a:rPr kumimoji="1" lang="ja-JP" altLang="ja-JP"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2</a:t>
          </a:r>
          <a:r>
            <a:rPr kumimoji="1" lang="en-US"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000×2=4</a:t>
          </a:r>
          <a:r>
            <a:rPr kumimoji="1" lang="en-US"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000kW</a:t>
          </a:r>
          <a:r>
            <a:rPr kumimoji="1" lang="ja-JP" altLang="ja-JP" sz="1100">
              <a:solidFill>
                <a:schemeClr val="dk1"/>
              </a:solidFill>
              <a:effectLst/>
              <a:latin typeface="+mn-ea"/>
              <a:ea typeface="+mn-ea"/>
              <a:cs typeface="+mn-cs"/>
            </a:rPr>
            <a:t>となります。</a:t>
          </a:r>
          <a:endParaRPr kumimoji="1" lang="en-US" altLang="ja-JP" sz="1100">
            <a:latin typeface="+mn-ea"/>
            <a:ea typeface="+mn-ea"/>
          </a:endParaRPr>
        </a:p>
        <a:p>
          <a:r>
            <a:rPr kumimoji="1" lang="ja-JP" altLang="en-US" sz="1100">
              <a:solidFill>
                <a:sysClr val="windowText" lastClr="000000"/>
              </a:solidFill>
              <a:latin typeface="+mn-ea"/>
              <a:ea typeface="+mn-ea"/>
            </a:rPr>
            <a:t>○ （２）はｻﾝﾌﾟﾘﾝｸﾞ周期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chemeClr val="dk1"/>
              </a:solidFill>
              <a:effectLst/>
              <a:latin typeface="+mn-ea"/>
              <a:ea typeface="+mn-ea"/>
              <a:cs typeface="+mn-cs"/>
            </a:rPr>
            <a:t>入力して</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下さい。</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例</a:t>
          </a:r>
          <a:r>
            <a:rPr kumimoji="1" lang="en-US" altLang="ja-JP" sz="1100">
              <a:solidFill>
                <a:schemeClr val="dk1"/>
              </a:solidFill>
              <a:effectLst/>
              <a:latin typeface="+mn-ea"/>
              <a:ea typeface="+mn-ea"/>
              <a:cs typeface="+mn-cs"/>
            </a:rPr>
            <a:t>)</a:t>
          </a:r>
          <a:r>
            <a:rPr kumimoji="1" lang="ja-JP" altLang="en-US" sz="1100" baseline="0">
              <a:solidFill>
                <a:schemeClr val="dk1"/>
              </a:solidFill>
              <a:effectLst/>
              <a:latin typeface="+mn-ea"/>
              <a:ea typeface="+mn-ea"/>
              <a:cs typeface="+mn-cs"/>
            </a:rPr>
            <a:t> 　需要実績</a:t>
          </a:r>
          <a:r>
            <a:rPr kumimoji="1" lang="en-US" altLang="ja-JP" sz="1100" baseline="0">
              <a:solidFill>
                <a:schemeClr val="dk1"/>
              </a:solidFill>
              <a:effectLst/>
              <a:latin typeface="+mn-ea"/>
              <a:ea typeface="+mn-ea"/>
              <a:cs typeface="+mn-cs"/>
            </a:rPr>
            <a:t>200kWh</a:t>
          </a:r>
          <a:r>
            <a:rPr kumimoji="1" lang="ja-JP" altLang="en-US" sz="1100" baseline="0">
              <a:solidFill>
                <a:schemeClr val="dk1"/>
              </a:solidFill>
              <a:effectLst/>
              <a:latin typeface="+mn-ea"/>
              <a:ea typeface="+mn-ea"/>
              <a:cs typeface="+mn-cs"/>
            </a:rPr>
            <a:t>（</a:t>
          </a:r>
          <a:r>
            <a:rPr kumimoji="1" lang="en-US" altLang="ja-JP" sz="1100" baseline="0">
              <a:solidFill>
                <a:schemeClr val="dk1"/>
              </a:solidFill>
              <a:effectLst/>
              <a:latin typeface="+mn-ea"/>
              <a:ea typeface="+mn-ea"/>
              <a:cs typeface="+mn-cs"/>
            </a:rPr>
            <a:t>5</a:t>
          </a:r>
          <a:r>
            <a:rPr kumimoji="1" lang="ja-JP" altLang="en-US" sz="1100" baseline="0">
              <a:solidFill>
                <a:schemeClr val="dk1"/>
              </a:solidFill>
              <a:effectLst/>
              <a:latin typeface="+mn-ea"/>
              <a:ea typeface="+mn-ea"/>
              <a:cs typeface="+mn-cs"/>
            </a:rPr>
            <a:t>分値）の場合、</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分平均</a:t>
          </a:r>
          <a:r>
            <a:rPr kumimoji="1" lang="en-US" altLang="ja-JP" sz="1100">
              <a:solidFill>
                <a:schemeClr val="dk1"/>
              </a:solidFill>
              <a:effectLst/>
              <a:latin typeface="+mn-ea"/>
              <a:ea typeface="+mn-ea"/>
              <a:cs typeface="+mn-cs"/>
            </a:rPr>
            <a:t>kW</a:t>
          </a:r>
          <a:r>
            <a:rPr kumimoji="1" lang="ja-JP" altLang="ja-JP"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200÷5×60=2</a:t>
          </a:r>
          <a:r>
            <a:rPr kumimoji="1" lang="en-US"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400kW</a:t>
          </a:r>
          <a:r>
            <a:rPr kumimoji="1" lang="ja-JP" altLang="en-US" sz="1100">
              <a:solidFill>
                <a:schemeClr val="dk1"/>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latin typeface="+mn-ea"/>
              <a:ea typeface="+mn-ea"/>
            </a:rPr>
            <a:t>○ 当該運転実績等をもって、調整力供出能力・性能の把握が可能な場合、当社の判断において</a:t>
          </a:r>
          <a:endParaRPr kumimoji="1" lang="en-US" altLang="ja-JP" sz="1100">
            <a:latin typeface="+mn-ea"/>
            <a:ea typeface="+mn-ea"/>
          </a:endParaRPr>
        </a:p>
        <a:p>
          <a:r>
            <a:rPr kumimoji="1" lang="ja-JP" altLang="en-US" sz="1100">
              <a:latin typeface="+mn-ea"/>
              <a:ea typeface="+mn-ea"/>
            </a:rPr>
            <a:t>　</a:t>
          </a:r>
          <a:r>
            <a:rPr kumimoji="1" lang="ja-JP" altLang="en-US" sz="1100" baseline="0">
              <a:latin typeface="+mn-ea"/>
              <a:ea typeface="+mn-ea"/>
            </a:rPr>
            <a:t> </a:t>
          </a:r>
          <a:r>
            <a:rPr kumimoji="1" lang="ja-JP" altLang="en-US" sz="1100">
              <a:latin typeface="+mn-ea"/>
              <a:ea typeface="+mn-ea"/>
            </a:rPr>
            <a:t>調整力の実働試験またはその一部を省略することがあります。</a:t>
          </a:r>
          <a:endParaRPr kumimoji="1" lang="en-US" altLang="ja-JP" sz="1100">
            <a:latin typeface="+mn-ea"/>
            <a:ea typeface="+mn-ea"/>
          </a:endParaRPr>
        </a:p>
        <a:p>
          <a:r>
            <a:rPr kumimoji="1" lang="ja-JP" altLang="en-US" sz="1100">
              <a:solidFill>
                <a:srgbClr val="00B050"/>
              </a:solidFill>
              <a:effectLst/>
              <a:latin typeface="+mn-lt"/>
              <a:ea typeface="+mn-ea"/>
              <a:cs typeface="+mn-cs"/>
            </a:rPr>
            <a:t>○ ネガポジリスト・パターンとして登録する場合には、発電機側（様式</a:t>
          </a:r>
          <a:r>
            <a:rPr kumimoji="1" lang="en-US" altLang="ja-JP" sz="1100">
              <a:solidFill>
                <a:srgbClr val="00B050"/>
              </a:solidFill>
              <a:effectLst/>
              <a:latin typeface="+mn-lt"/>
              <a:ea typeface="+mn-ea"/>
              <a:cs typeface="+mn-cs"/>
            </a:rPr>
            <a:t>10-2</a:t>
          </a:r>
          <a:r>
            <a:rPr kumimoji="1" lang="ja-JP" altLang="en-US" sz="1100">
              <a:solidFill>
                <a:srgbClr val="00B050"/>
              </a:solidFill>
              <a:effectLst/>
              <a:latin typeface="+mn-lt"/>
              <a:ea typeface="+mn-ea"/>
              <a:cs typeface="+mn-cs"/>
            </a:rPr>
            <a:t>、</a:t>
          </a:r>
          <a:r>
            <a:rPr kumimoji="1" lang="en-US" altLang="ja-JP" sz="1100">
              <a:solidFill>
                <a:srgbClr val="00B050"/>
              </a:solidFill>
              <a:effectLst/>
              <a:latin typeface="+mn-lt"/>
              <a:ea typeface="+mn-ea"/>
              <a:cs typeface="+mn-cs"/>
            </a:rPr>
            <a:t>10-3</a:t>
          </a:r>
          <a:r>
            <a:rPr kumimoji="1" lang="ja-JP" altLang="en-US" sz="1100">
              <a:solidFill>
                <a:srgbClr val="00B050"/>
              </a:solidFill>
              <a:effectLst/>
              <a:latin typeface="+mn-lt"/>
              <a:ea typeface="+mn-ea"/>
              <a:cs typeface="+mn-cs"/>
            </a:rPr>
            <a:t>）と併せて</a:t>
          </a:r>
        </a:p>
        <a:p>
          <a:r>
            <a:rPr kumimoji="1" lang="ja-JP" altLang="en-US" sz="1100">
              <a:solidFill>
                <a:srgbClr val="00B050"/>
              </a:solidFill>
              <a:effectLst/>
              <a:latin typeface="+mn-lt"/>
              <a:ea typeface="+mn-ea"/>
              <a:cs typeface="+mn-cs"/>
            </a:rPr>
            <a:t>　 提出してください。</a:t>
          </a:r>
        </a:p>
        <a:p>
          <a:endParaRPr kumimoji="1" lang="ja-JP" altLang="en-US" sz="1100">
            <a:latin typeface="+mn-ea"/>
            <a:ea typeface="+mn-ea"/>
          </a:endParaRPr>
        </a:p>
      </xdr:txBody>
    </xdr:sp>
    <xdr:clientData/>
  </xdr:twoCellAnchor>
  <xdr:twoCellAnchor>
    <xdr:from>
      <xdr:col>15</xdr:col>
      <xdr:colOff>403413</xdr:colOff>
      <xdr:row>0</xdr:row>
      <xdr:rowOff>8964</xdr:rowOff>
    </xdr:from>
    <xdr:to>
      <xdr:col>16</xdr:col>
      <xdr:colOff>639036</xdr:colOff>
      <xdr:row>1</xdr:row>
      <xdr:rowOff>1</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a:spLocks noChangeArrowheads="1"/>
        </xdr:cNvSpPr>
      </xdr:nvSpPr>
      <xdr:spPr bwMode="auto">
        <a:xfrm>
          <a:off x="9350189" y="8964"/>
          <a:ext cx="890047" cy="22411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rgbClr val="00B050"/>
              </a:solidFill>
              <a:effectLst/>
              <a:latin typeface="Century"/>
              <a:ea typeface="ＭＳ 明朝"/>
              <a:cs typeface="Times New Roman"/>
            </a:rPr>
            <a:t>様式</a:t>
          </a:r>
          <a:r>
            <a:rPr lang="en-US" sz="1050" kern="100">
              <a:solidFill>
                <a:srgbClr val="00B050"/>
              </a:solidFill>
              <a:effectLst/>
              <a:latin typeface="Century"/>
              <a:ea typeface="ＭＳ 明朝"/>
              <a:cs typeface="Times New Roman"/>
            </a:rPr>
            <a:t> 11-2</a:t>
          </a:r>
          <a:endParaRPr lang="ja-JP" sz="1050" kern="100">
            <a:solidFill>
              <a:srgbClr val="00B050"/>
            </a:solidFill>
            <a:effectLst/>
            <a:latin typeface="Century"/>
            <a:ea typeface="ＭＳ 明朝"/>
            <a:cs typeface="Times New Roman"/>
          </a:endParaRPr>
        </a:p>
      </xdr:txBody>
    </xdr:sp>
    <xdr:clientData/>
  </xdr:twoCellAnchor>
  <xdr:twoCellAnchor>
    <xdr:from>
      <xdr:col>1</xdr:col>
      <xdr:colOff>8965</xdr:colOff>
      <xdr:row>0</xdr:row>
      <xdr:rowOff>17929</xdr:rowOff>
    </xdr:from>
    <xdr:to>
      <xdr:col>3</xdr:col>
      <xdr:colOff>366957</xdr:colOff>
      <xdr:row>1</xdr:row>
      <xdr:rowOff>4075</xdr:rowOff>
    </xdr:to>
    <xdr:sp macro="" textlink="">
      <xdr:nvSpPr>
        <xdr:cNvPr id="6" name="テキスト ボックス 11">
          <a:extLst>
            <a:ext uri="{FF2B5EF4-FFF2-40B4-BE49-F238E27FC236}">
              <a16:creationId xmlns:a16="http://schemas.microsoft.com/office/drawing/2014/main" id="{00000000-0008-0000-0900-000006000000}"/>
            </a:ext>
          </a:extLst>
        </xdr:cNvPr>
        <xdr:cNvSpPr txBox="1"/>
      </xdr:nvSpPr>
      <xdr:spPr>
        <a:xfrm>
          <a:off x="179294" y="17929"/>
          <a:ext cx="1281357" cy="21922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10</xdr:col>
      <xdr:colOff>251011</xdr:colOff>
      <xdr:row>29</xdr:row>
      <xdr:rowOff>98612</xdr:rowOff>
    </xdr:from>
    <xdr:to>
      <xdr:col>16</xdr:col>
      <xdr:colOff>621606</xdr:colOff>
      <xdr:row>30</xdr:row>
      <xdr:rowOff>213873</xdr:rowOff>
    </xdr:to>
    <xdr:sp macro="" textlink="">
      <xdr:nvSpPr>
        <xdr:cNvPr id="7" name="吹き出し: 角を丸めた四角形 6">
          <a:extLst>
            <a:ext uri="{FF2B5EF4-FFF2-40B4-BE49-F238E27FC236}">
              <a16:creationId xmlns:a16="http://schemas.microsoft.com/office/drawing/2014/main" id="{00000000-0008-0000-0900-000007000000}"/>
            </a:ext>
          </a:extLst>
        </xdr:cNvPr>
        <xdr:cNvSpPr/>
      </xdr:nvSpPr>
      <xdr:spPr>
        <a:xfrm>
          <a:off x="5925670" y="7126941"/>
          <a:ext cx="4297136" cy="348344"/>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twoCellAnchor>
    <xdr:from>
      <xdr:col>7</xdr:col>
      <xdr:colOff>170330</xdr:colOff>
      <xdr:row>9</xdr:row>
      <xdr:rowOff>71716</xdr:rowOff>
    </xdr:from>
    <xdr:to>
      <xdr:col>12</xdr:col>
      <xdr:colOff>3361</xdr:colOff>
      <xdr:row>12</xdr:row>
      <xdr:rowOff>10643</xdr:rowOff>
    </xdr:to>
    <xdr:sp macro="" textlink="">
      <xdr:nvSpPr>
        <xdr:cNvPr id="8" name="吹き出し: 角を丸めた四角形 7">
          <a:extLst>
            <a:ext uri="{FF2B5EF4-FFF2-40B4-BE49-F238E27FC236}">
              <a16:creationId xmlns:a16="http://schemas.microsoft.com/office/drawing/2014/main" id="{00000000-0008-0000-0900-000008000000}"/>
            </a:ext>
          </a:extLst>
        </xdr:cNvPr>
        <xdr:cNvSpPr/>
      </xdr:nvSpPr>
      <xdr:spPr>
        <a:xfrm>
          <a:off x="3881718" y="2214281"/>
          <a:ext cx="3105149" cy="638174"/>
        </a:xfrm>
        <a:prstGeom prst="wedgeRoundRectCallout">
          <a:avLst>
            <a:gd name="adj1" fmla="val -61156"/>
            <a:gd name="adj2" fmla="val 307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実証事業等実施時点のロス率を記載ください。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1</xdr:col>
      <xdr:colOff>0</xdr:colOff>
      <xdr:row>3</xdr:row>
      <xdr:rowOff>0</xdr:rowOff>
    </xdr:from>
    <xdr:to>
      <xdr:col>3</xdr:col>
      <xdr:colOff>602753</xdr:colOff>
      <xdr:row>3</xdr:row>
      <xdr:rowOff>217715</xdr:rowOff>
    </xdr:to>
    <xdr:sp macro="" textlink="">
      <xdr:nvSpPr>
        <xdr:cNvPr id="9" name="テキスト ボックス 2">
          <a:extLst>
            <a:ext uri="{FF2B5EF4-FFF2-40B4-BE49-F238E27FC236}">
              <a16:creationId xmlns:a16="http://schemas.microsoft.com/office/drawing/2014/main" id="{00000000-0008-0000-0900-000009000000}"/>
            </a:ext>
          </a:extLst>
        </xdr:cNvPr>
        <xdr:cNvSpPr txBox="1">
          <a:spLocks noChangeArrowheads="1"/>
        </xdr:cNvSpPr>
      </xdr:nvSpPr>
      <xdr:spPr bwMode="auto">
        <a:xfrm>
          <a:off x="174625" y="777875"/>
          <a:ext cx="1523503" cy="21771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40AAB-3FD1-4C72-8CBD-4B65365B0090}">
  <dimension ref="B2:S39"/>
  <sheetViews>
    <sheetView showGridLines="0" tabSelected="1" view="pageBreakPreview" zoomScale="70" zoomScaleNormal="85" zoomScaleSheetLayoutView="70" workbookViewId="0"/>
  </sheetViews>
  <sheetFormatPr defaultColWidth="9" defaultRowHeight="18.75" x14ac:dyDescent="0.4"/>
  <cols>
    <col min="1" max="1" width="2.125" style="4" customWidth="1"/>
    <col min="2" max="2" width="3.5" style="4" customWidth="1"/>
    <col min="3" max="4" width="8.625" style="4" customWidth="1"/>
    <col min="5" max="17" width="9" style="4"/>
    <col min="18" max="18" width="1.5" style="4" customWidth="1"/>
    <col min="19" max="16384" width="9" style="4"/>
  </cols>
  <sheetData>
    <row r="2" spans="2:17" x14ac:dyDescent="0.4">
      <c r="B2" s="5" t="s">
        <v>3</v>
      </c>
    </row>
    <row r="3" spans="2:17" ht="20.25" x14ac:dyDescent="0.4">
      <c r="B3" s="74" t="s">
        <v>42</v>
      </c>
    </row>
    <row r="5" spans="2:17" x14ac:dyDescent="0.4">
      <c r="B5" s="79" t="s">
        <v>0</v>
      </c>
      <c r="C5" s="80"/>
      <c r="D5" s="81"/>
      <c r="E5" s="78"/>
      <c r="F5" s="78"/>
      <c r="G5" s="78"/>
      <c r="H5" s="5"/>
      <c r="I5" s="5"/>
      <c r="J5" s="5"/>
      <c r="K5" s="5"/>
      <c r="L5" s="5"/>
      <c r="M5" s="5"/>
      <c r="N5" s="5"/>
      <c r="O5" s="5"/>
      <c r="P5" s="5"/>
      <c r="Q5" s="5"/>
    </row>
    <row r="6" spans="2:17" x14ac:dyDescent="0.4">
      <c r="B6" s="79" t="s">
        <v>5</v>
      </c>
      <c r="C6" s="80"/>
      <c r="D6" s="81"/>
      <c r="E6" s="78"/>
      <c r="F6" s="78"/>
      <c r="G6" s="78"/>
      <c r="H6" s="5"/>
      <c r="I6" s="5"/>
      <c r="J6" s="5"/>
      <c r="K6" s="5"/>
      <c r="L6" s="5"/>
      <c r="M6" s="5"/>
      <c r="N6" s="5"/>
      <c r="O6" s="5"/>
      <c r="P6" s="5"/>
      <c r="Q6" s="5"/>
    </row>
    <row r="7" spans="2:17" x14ac:dyDescent="0.4">
      <c r="B7" s="82" t="s">
        <v>41</v>
      </c>
      <c r="C7" s="83"/>
      <c r="D7" s="84"/>
      <c r="E7" s="78"/>
      <c r="F7" s="78"/>
      <c r="G7" s="78"/>
      <c r="H7" s="5"/>
      <c r="I7" s="5"/>
      <c r="J7" s="5"/>
      <c r="K7" s="5"/>
      <c r="L7" s="5"/>
      <c r="M7" s="5"/>
      <c r="N7" s="5"/>
      <c r="O7" s="5"/>
      <c r="P7" s="5"/>
      <c r="Q7" s="5"/>
    </row>
    <row r="8" spans="2:17" x14ac:dyDescent="0.4">
      <c r="B8" s="85" t="s">
        <v>9</v>
      </c>
      <c r="C8" s="86"/>
      <c r="D8" s="87"/>
      <c r="E8" s="88"/>
      <c r="F8" s="89"/>
      <c r="G8" s="90"/>
      <c r="H8" s="5"/>
      <c r="I8" s="5"/>
      <c r="J8" s="5"/>
      <c r="K8" s="5"/>
      <c r="L8" s="5"/>
      <c r="M8" s="5"/>
      <c r="N8" s="5"/>
      <c r="O8" s="5"/>
      <c r="P8" s="5"/>
      <c r="Q8" s="5"/>
    </row>
    <row r="9" spans="2:17" x14ac:dyDescent="0.4">
      <c r="B9" s="85" t="s">
        <v>13</v>
      </c>
      <c r="C9" s="86"/>
      <c r="D9" s="87"/>
      <c r="E9" s="91"/>
      <c r="F9" s="89"/>
      <c r="G9" s="92"/>
      <c r="H9" s="5"/>
      <c r="I9" s="5"/>
      <c r="J9" s="5"/>
      <c r="K9" s="5"/>
      <c r="L9" s="5"/>
      <c r="M9" s="5"/>
      <c r="N9" s="5"/>
      <c r="O9" s="5"/>
      <c r="P9" s="5"/>
      <c r="Q9" s="5"/>
    </row>
    <row r="10" spans="2:17" x14ac:dyDescent="0.4">
      <c r="B10" s="79" t="s">
        <v>18</v>
      </c>
      <c r="C10" s="80"/>
      <c r="D10" s="81"/>
      <c r="E10" s="6"/>
      <c r="F10" s="76" t="s">
        <v>7</v>
      </c>
      <c r="G10" s="7">
        <f>E10+TIME(1,30,0)</f>
        <v>6.25E-2</v>
      </c>
      <c r="H10" s="5"/>
      <c r="I10" s="5"/>
      <c r="J10" s="5"/>
      <c r="K10" s="5"/>
      <c r="L10" s="5"/>
      <c r="M10" s="5"/>
      <c r="N10" s="5"/>
      <c r="O10" s="5"/>
      <c r="P10" s="5"/>
      <c r="Q10" s="5"/>
    </row>
    <row r="11" spans="2:17" x14ac:dyDescent="0.4">
      <c r="B11" s="77" t="s">
        <v>12</v>
      </c>
      <c r="C11" s="77"/>
      <c r="D11" s="77"/>
      <c r="E11" s="78"/>
      <c r="F11" s="78"/>
      <c r="G11" s="78"/>
      <c r="H11" s="5"/>
      <c r="I11" s="5"/>
      <c r="J11" s="5"/>
      <c r="K11" s="5"/>
      <c r="L11" s="5"/>
      <c r="M11" s="5"/>
      <c r="N11" s="5"/>
      <c r="O11" s="5"/>
      <c r="P11" s="5"/>
      <c r="Q11" s="5"/>
    </row>
    <row r="12" spans="2:17" x14ac:dyDescent="0.4">
      <c r="B12" s="73" t="s">
        <v>15</v>
      </c>
      <c r="C12" s="21"/>
      <c r="D12" s="21"/>
      <c r="E12" s="46"/>
      <c r="F12" s="46"/>
      <c r="G12" s="46"/>
      <c r="H12" s="5"/>
      <c r="I12" s="5"/>
      <c r="J12" s="5"/>
      <c r="K12" s="5"/>
      <c r="L12" s="5"/>
      <c r="M12" s="5"/>
      <c r="N12" s="5"/>
      <c r="O12" s="5"/>
      <c r="P12" s="5"/>
      <c r="Q12" s="5"/>
    </row>
    <row r="13" spans="2:17" x14ac:dyDescent="0.4">
      <c r="B13" s="5" t="s">
        <v>47</v>
      </c>
      <c r="C13" s="21"/>
      <c r="D13" s="21"/>
      <c r="E13" s="46"/>
      <c r="F13" s="46"/>
      <c r="G13" s="46"/>
      <c r="H13" s="5"/>
      <c r="I13" s="5"/>
      <c r="J13" s="5"/>
      <c r="K13" s="5"/>
      <c r="L13" s="5"/>
      <c r="M13" s="5"/>
      <c r="N13" s="5"/>
      <c r="O13" s="5"/>
      <c r="P13" s="5"/>
      <c r="Q13" s="5"/>
    </row>
    <row r="14" spans="2:17" x14ac:dyDescent="0.4">
      <c r="B14" s="73"/>
      <c r="C14" s="21"/>
      <c r="D14" s="21"/>
      <c r="E14" s="46"/>
      <c r="F14" s="46"/>
      <c r="G14" s="46"/>
      <c r="H14" s="5"/>
      <c r="I14" s="5"/>
      <c r="J14" s="5"/>
      <c r="K14" s="5"/>
      <c r="L14" s="5"/>
      <c r="M14" s="5"/>
      <c r="N14" s="5"/>
      <c r="O14" s="5"/>
      <c r="P14" s="5"/>
      <c r="Q14" s="5"/>
    </row>
    <row r="15" spans="2:17" x14ac:dyDescent="0.4">
      <c r="B15" s="21"/>
      <c r="C15" s="21"/>
      <c r="D15" s="21"/>
      <c r="E15" s="46"/>
      <c r="F15" s="46"/>
      <c r="G15" s="46"/>
      <c r="H15" s="5"/>
      <c r="I15" s="5"/>
      <c r="J15" s="5"/>
      <c r="K15" s="5"/>
      <c r="L15" s="5"/>
      <c r="M15" s="5"/>
      <c r="N15" s="5"/>
      <c r="O15" s="5"/>
      <c r="P15" s="5"/>
      <c r="Q15" s="5"/>
    </row>
    <row r="16" spans="2:17" x14ac:dyDescent="0.4">
      <c r="B16" s="5"/>
      <c r="C16" s="5"/>
      <c r="D16" s="5"/>
      <c r="E16" s="5"/>
      <c r="F16" s="5"/>
      <c r="G16" s="5"/>
      <c r="H16" s="5"/>
      <c r="I16" s="5"/>
      <c r="J16" s="5"/>
      <c r="K16" s="5"/>
      <c r="L16" s="5"/>
      <c r="M16" s="5"/>
      <c r="N16" s="5"/>
      <c r="O16" s="5"/>
      <c r="P16" s="5"/>
      <c r="Q16" s="5"/>
    </row>
    <row r="17" spans="2:19" x14ac:dyDescent="0.4">
      <c r="B17" s="5"/>
      <c r="C17" s="5"/>
      <c r="D17" s="5"/>
      <c r="E17" s="5"/>
      <c r="F17" s="5"/>
      <c r="G17" s="5"/>
      <c r="H17" s="5"/>
      <c r="I17" s="5"/>
      <c r="J17" s="5"/>
      <c r="K17" s="5"/>
      <c r="L17" s="5"/>
      <c r="M17" s="5"/>
      <c r="N17" s="5"/>
      <c r="O17" s="5"/>
      <c r="P17" s="5"/>
      <c r="Q17" s="5"/>
    </row>
    <row r="18" spans="2:19" x14ac:dyDescent="0.4">
      <c r="B18" s="5"/>
      <c r="C18" s="5"/>
      <c r="D18" s="5"/>
      <c r="E18" s="5"/>
      <c r="F18" s="5"/>
      <c r="G18" s="5"/>
      <c r="H18" s="5"/>
      <c r="I18" s="5"/>
      <c r="J18" s="5"/>
      <c r="K18" s="5"/>
      <c r="L18" s="5"/>
      <c r="M18" s="5"/>
      <c r="N18" s="5"/>
      <c r="O18" s="5"/>
      <c r="P18" s="5"/>
      <c r="Q18" s="5"/>
    </row>
    <row r="19" spans="2:19" x14ac:dyDescent="0.4">
      <c r="B19" s="5" t="s">
        <v>8</v>
      </c>
      <c r="C19" s="5"/>
      <c r="D19" s="5"/>
      <c r="E19" s="5"/>
      <c r="F19" s="5"/>
      <c r="G19" s="5"/>
      <c r="H19" s="75" t="s">
        <v>19</v>
      </c>
      <c r="I19" s="5"/>
      <c r="J19" s="5"/>
      <c r="K19" s="5"/>
      <c r="L19" s="5"/>
      <c r="M19" s="75" t="s">
        <v>45</v>
      </c>
      <c r="N19" s="5"/>
      <c r="O19" s="5"/>
      <c r="P19" s="5"/>
      <c r="Q19" s="5"/>
    </row>
    <row r="20" spans="2:19" ht="56.25" x14ac:dyDescent="0.4">
      <c r="B20" s="77" t="s">
        <v>2</v>
      </c>
      <c r="C20" s="77"/>
      <c r="D20" s="77"/>
      <c r="E20" s="77"/>
      <c r="F20" s="8" t="s">
        <v>21</v>
      </c>
      <c r="G20" s="9"/>
      <c r="H20" s="79" t="s">
        <v>2</v>
      </c>
      <c r="I20" s="80"/>
      <c r="J20" s="81"/>
      <c r="K20" s="8" t="s">
        <v>22</v>
      </c>
      <c r="L20" s="9"/>
      <c r="M20" s="79" t="s">
        <v>2</v>
      </c>
      <c r="N20" s="80"/>
      <c r="O20" s="81"/>
      <c r="P20" s="10" t="s">
        <v>20</v>
      </c>
      <c r="Q20" s="71" t="s">
        <v>39</v>
      </c>
    </row>
    <row r="21" spans="2:19" s="1" customFormat="1" ht="27" customHeight="1" x14ac:dyDescent="0.4">
      <c r="B21" s="93" t="s">
        <v>14</v>
      </c>
      <c r="C21" s="11">
        <f>E10</f>
        <v>0</v>
      </c>
      <c r="D21" s="12" t="s">
        <v>1</v>
      </c>
      <c r="E21" s="13">
        <f>C21+TIME(0,5,0)</f>
        <v>3.472222222222222E-3</v>
      </c>
      <c r="F21" s="34"/>
      <c r="G21" s="14"/>
      <c r="H21" s="11">
        <f>C21</f>
        <v>0</v>
      </c>
      <c r="I21" s="12" t="s">
        <v>1</v>
      </c>
      <c r="J21" s="13">
        <f>H21+TIME(0,5,0)</f>
        <v>3.472222222222222E-3</v>
      </c>
      <c r="K21" s="34"/>
      <c r="L21" s="14"/>
      <c r="M21" s="11">
        <f>H21</f>
        <v>0</v>
      </c>
      <c r="N21" s="12" t="s">
        <v>1</v>
      </c>
      <c r="O21" s="15">
        <f>M21+TIME(0,5,0)</f>
        <v>3.472222222222222E-3</v>
      </c>
      <c r="P21" s="40">
        <f>F21-K21</f>
        <v>0</v>
      </c>
      <c r="Q21" s="96" t="s">
        <v>11</v>
      </c>
    </row>
    <row r="22" spans="2:19" s="1" customFormat="1" ht="27" customHeight="1" x14ac:dyDescent="0.4">
      <c r="B22" s="94"/>
      <c r="C22" s="16">
        <f>E21</f>
        <v>3.472222222222222E-3</v>
      </c>
      <c r="D22" s="17" t="s">
        <v>1</v>
      </c>
      <c r="E22" s="18">
        <f>C22+TIME(0,5,0)</f>
        <v>6.9444444444444441E-3</v>
      </c>
      <c r="F22" s="34"/>
      <c r="G22" s="9"/>
      <c r="H22" s="16">
        <f>J21</f>
        <v>3.472222222222222E-3</v>
      </c>
      <c r="I22" s="17" t="s">
        <v>1</v>
      </c>
      <c r="J22" s="18">
        <f>H22+TIME(0,5,0)</f>
        <v>6.9444444444444441E-3</v>
      </c>
      <c r="K22" s="34"/>
      <c r="L22" s="9"/>
      <c r="M22" s="16">
        <f>O21</f>
        <v>3.472222222222222E-3</v>
      </c>
      <c r="N22" s="17" t="s">
        <v>1</v>
      </c>
      <c r="O22" s="19">
        <f>M22+TIME(0,5,0)</f>
        <v>6.9444444444444441E-3</v>
      </c>
      <c r="P22" s="41">
        <f t="shared" ref="P22:P38" si="0">F22-K22</f>
        <v>0</v>
      </c>
      <c r="Q22" s="97"/>
    </row>
    <row r="23" spans="2:19" s="1" customFormat="1" ht="27" customHeight="1" x14ac:dyDescent="0.4">
      <c r="B23" s="94"/>
      <c r="C23" s="16">
        <f t="shared" ref="C23:C38" si="1">E22</f>
        <v>6.9444444444444441E-3</v>
      </c>
      <c r="D23" s="17" t="s">
        <v>1</v>
      </c>
      <c r="E23" s="18">
        <f t="shared" ref="E23:E38" si="2">C23+TIME(0,5,0)</f>
        <v>1.0416666666666666E-2</v>
      </c>
      <c r="F23" s="20"/>
      <c r="G23" s="14"/>
      <c r="H23" s="16">
        <f t="shared" ref="H23:H38" si="3">J22</f>
        <v>6.9444444444444441E-3</v>
      </c>
      <c r="I23" s="17" t="s">
        <v>1</v>
      </c>
      <c r="J23" s="18">
        <f t="shared" ref="J23:J38" si="4">H23+TIME(0,5,0)</f>
        <v>1.0416666666666666E-2</v>
      </c>
      <c r="K23" s="20"/>
      <c r="L23" s="14"/>
      <c r="M23" s="16">
        <f t="shared" ref="M23:M38" si="5">O22</f>
        <v>6.9444444444444441E-3</v>
      </c>
      <c r="N23" s="17" t="s">
        <v>1</v>
      </c>
      <c r="O23" s="19">
        <f t="shared" ref="O23:O38" si="6">M23+TIME(0,5,0)</f>
        <v>1.0416666666666666E-2</v>
      </c>
      <c r="P23" s="42">
        <f t="shared" si="0"/>
        <v>0</v>
      </c>
      <c r="Q23" s="97"/>
      <c r="S23" s="3"/>
    </row>
    <row r="24" spans="2:19" ht="27" customHeight="1" x14ac:dyDescent="0.4">
      <c r="B24" s="94"/>
      <c r="C24" s="16">
        <f t="shared" si="1"/>
        <v>1.0416666666666666E-2</v>
      </c>
      <c r="D24" s="17" t="s">
        <v>1</v>
      </c>
      <c r="E24" s="18">
        <f t="shared" si="2"/>
        <v>1.3888888888888888E-2</v>
      </c>
      <c r="F24" s="20"/>
      <c r="G24" s="5"/>
      <c r="H24" s="16">
        <f t="shared" si="3"/>
        <v>1.0416666666666666E-2</v>
      </c>
      <c r="I24" s="17" t="s">
        <v>1</v>
      </c>
      <c r="J24" s="18">
        <f t="shared" si="4"/>
        <v>1.3888888888888888E-2</v>
      </c>
      <c r="K24" s="20"/>
      <c r="L24" s="5"/>
      <c r="M24" s="16">
        <f t="shared" si="5"/>
        <v>1.0416666666666666E-2</v>
      </c>
      <c r="N24" s="17" t="s">
        <v>1</v>
      </c>
      <c r="O24" s="19">
        <f t="shared" si="6"/>
        <v>1.3888888888888888E-2</v>
      </c>
      <c r="P24" s="42">
        <f t="shared" si="0"/>
        <v>0</v>
      </c>
      <c r="Q24" s="97"/>
    </row>
    <row r="25" spans="2:19" ht="27" customHeight="1" x14ac:dyDescent="0.4">
      <c r="B25" s="94"/>
      <c r="C25" s="16">
        <f t="shared" si="1"/>
        <v>1.3888888888888888E-2</v>
      </c>
      <c r="D25" s="17" t="s">
        <v>1</v>
      </c>
      <c r="E25" s="18">
        <f t="shared" si="2"/>
        <v>1.7361111111111112E-2</v>
      </c>
      <c r="F25" s="20"/>
      <c r="G25" s="5"/>
      <c r="H25" s="16">
        <f t="shared" si="3"/>
        <v>1.3888888888888888E-2</v>
      </c>
      <c r="I25" s="17" t="s">
        <v>1</v>
      </c>
      <c r="J25" s="18">
        <f t="shared" si="4"/>
        <v>1.7361111111111112E-2</v>
      </c>
      <c r="K25" s="20"/>
      <c r="L25" s="5"/>
      <c r="M25" s="16">
        <f t="shared" si="5"/>
        <v>1.3888888888888888E-2</v>
      </c>
      <c r="N25" s="17" t="s">
        <v>1</v>
      </c>
      <c r="O25" s="19">
        <f t="shared" si="6"/>
        <v>1.7361111111111112E-2</v>
      </c>
      <c r="P25" s="42">
        <f t="shared" si="0"/>
        <v>0</v>
      </c>
      <c r="Q25" s="97"/>
    </row>
    <row r="26" spans="2:19" ht="27" customHeight="1" x14ac:dyDescent="0.4">
      <c r="B26" s="94"/>
      <c r="C26" s="16">
        <f t="shared" si="1"/>
        <v>1.7361111111111112E-2</v>
      </c>
      <c r="D26" s="17" t="s">
        <v>1</v>
      </c>
      <c r="E26" s="18">
        <f t="shared" si="2"/>
        <v>2.0833333333333336E-2</v>
      </c>
      <c r="F26" s="36"/>
      <c r="G26" s="5"/>
      <c r="H26" s="16">
        <f t="shared" si="3"/>
        <v>1.7361111111111112E-2</v>
      </c>
      <c r="I26" s="17" t="s">
        <v>1</v>
      </c>
      <c r="J26" s="18">
        <f t="shared" si="4"/>
        <v>2.0833333333333336E-2</v>
      </c>
      <c r="K26" s="36"/>
      <c r="L26" s="5"/>
      <c r="M26" s="16">
        <f t="shared" si="5"/>
        <v>1.7361111111111112E-2</v>
      </c>
      <c r="N26" s="17" t="s">
        <v>1</v>
      </c>
      <c r="O26" s="19">
        <f t="shared" si="6"/>
        <v>2.0833333333333336E-2</v>
      </c>
      <c r="P26" s="41">
        <f t="shared" si="0"/>
        <v>0</v>
      </c>
      <c r="Q26" s="97"/>
    </row>
    <row r="27" spans="2:19" ht="27" customHeight="1" x14ac:dyDescent="0.4">
      <c r="B27" s="94"/>
      <c r="C27" s="16">
        <f t="shared" si="1"/>
        <v>2.0833333333333336E-2</v>
      </c>
      <c r="D27" s="17" t="s">
        <v>1</v>
      </c>
      <c r="E27" s="18">
        <f t="shared" si="2"/>
        <v>2.4305555555555559E-2</v>
      </c>
      <c r="F27" s="36"/>
      <c r="G27" s="5"/>
      <c r="H27" s="16">
        <f t="shared" si="3"/>
        <v>2.0833333333333336E-2</v>
      </c>
      <c r="I27" s="17" t="s">
        <v>1</v>
      </c>
      <c r="J27" s="18">
        <f t="shared" si="4"/>
        <v>2.4305555555555559E-2</v>
      </c>
      <c r="K27" s="36"/>
      <c r="L27" s="5"/>
      <c r="M27" s="16">
        <f t="shared" si="5"/>
        <v>2.0833333333333336E-2</v>
      </c>
      <c r="N27" s="17" t="s">
        <v>1</v>
      </c>
      <c r="O27" s="19">
        <f t="shared" si="6"/>
        <v>2.4305555555555559E-2</v>
      </c>
      <c r="P27" s="41">
        <f t="shared" si="0"/>
        <v>0</v>
      </c>
      <c r="Q27" s="97"/>
    </row>
    <row r="28" spans="2:19" ht="27" customHeight="1" x14ac:dyDescent="0.4">
      <c r="B28" s="94"/>
      <c r="C28" s="16">
        <f t="shared" si="1"/>
        <v>2.4305555555555559E-2</v>
      </c>
      <c r="D28" s="17" t="s">
        <v>1</v>
      </c>
      <c r="E28" s="18">
        <f t="shared" si="2"/>
        <v>2.7777777777777783E-2</v>
      </c>
      <c r="F28" s="36"/>
      <c r="G28" s="5"/>
      <c r="H28" s="16">
        <f t="shared" si="3"/>
        <v>2.4305555555555559E-2</v>
      </c>
      <c r="I28" s="17" t="s">
        <v>1</v>
      </c>
      <c r="J28" s="18">
        <f t="shared" si="4"/>
        <v>2.7777777777777783E-2</v>
      </c>
      <c r="K28" s="36"/>
      <c r="L28" s="5"/>
      <c r="M28" s="16">
        <f t="shared" si="5"/>
        <v>2.4305555555555559E-2</v>
      </c>
      <c r="N28" s="17" t="s">
        <v>1</v>
      </c>
      <c r="O28" s="19">
        <f t="shared" si="6"/>
        <v>2.7777777777777783E-2</v>
      </c>
      <c r="P28" s="41">
        <f t="shared" si="0"/>
        <v>0</v>
      </c>
      <c r="Q28" s="97"/>
    </row>
    <row r="29" spans="2:19" ht="27" customHeight="1" x14ac:dyDescent="0.4">
      <c r="B29" s="94"/>
      <c r="C29" s="16">
        <f t="shared" si="1"/>
        <v>2.7777777777777783E-2</v>
      </c>
      <c r="D29" s="17" t="s">
        <v>1</v>
      </c>
      <c r="E29" s="18">
        <f t="shared" si="2"/>
        <v>3.1250000000000007E-2</v>
      </c>
      <c r="F29" s="36"/>
      <c r="G29" s="5"/>
      <c r="H29" s="16">
        <f t="shared" si="3"/>
        <v>2.7777777777777783E-2</v>
      </c>
      <c r="I29" s="17" t="s">
        <v>1</v>
      </c>
      <c r="J29" s="18">
        <f t="shared" si="4"/>
        <v>3.1250000000000007E-2</v>
      </c>
      <c r="K29" s="36"/>
      <c r="L29" s="5"/>
      <c r="M29" s="16">
        <f t="shared" si="5"/>
        <v>2.7777777777777783E-2</v>
      </c>
      <c r="N29" s="17" t="s">
        <v>1</v>
      </c>
      <c r="O29" s="19">
        <f t="shared" si="6"/>
        <v>3.1250000000000007E-2</v>
      </c>
      <c r="P29" s="41">
        <f t="shared" si="0"/>
        <v>0</v>
      </c>
      <c r="Q29" s="97"/>
    </row>
    <row r="30" spans="2:19" ht="27" customHeight="1" x14ac:dyDescent="0.4">
      <c r="B30" s="94"/>
      <c r="C30" s="16">
        <f t="shared" si="1"/>
        <v>3.1250000000000007E-2</v>
      </c>
      <c r="D30" s="17" t="s">
        <v>1</v>
      </c>
      <c r="E30" s="18">
        <f t="shared" si="2"/>
        <v>3.4722222222222231E-2</v>
      </c>
      <c r="F30" s="36"/>
      <c r="G30" s="5"/>
      <c r="H30" s="16">
        <f t="shared" si="3"/>
        <v>3.1250000000000007E-2</v>
      </c>
      <c r="I30" s="17" t="s">
        <v>1</v>
      </c>
      <c r="J30" s="18">
        <f t="shared" si="4"/>
        <v>3.4722222222222231E-2</v>
      </c>
      <c r="K30" s="36"/>
      <c r="L30" s="5"/>
      <c r="M30" s="16">
        <f t="shared" si="5"/>
        <v>3.1250000000000007E-2</v>
      </c>
      <c r="N30" s="17" t="s">
        <v>1</v>
      </c>
      <c r="O30" s="19">
        <f t="shared" si="6"/>
        <v>3.4722222222222231E-2</v>
      </c>
      <c r="P30" s="41">
        <f t="shared" si="0"/>
        <v>0</v>
      </c>
      <c r="Q30" s="97"/>
    </row>
    <row r="31" spans="2:19" ht="27" customHeight="1" x14ac:dyDescent="0.4">
      <c r="B31" s="94"/>
      <c r="C31" s="16">
        <f t="shared" si="1"/>
        <v>3.4722222222222231E-2</v>
      </c>
      <c r="D31" s="17" t="s">
        <v>1</v>
      </c>
      <c r="E31" s="18">
        <f t="shared" si="2"/>
        <v>3.8194444444444454E-2</v>
      </c>
      <c r="F31" s="36"/>
      <c r="G31" s="5"/>
      <c r="H31" s="16">
        <f t="shared" si="3"/>
        <v>3.4722222222222231E-2</v>
      </c>
      <c r="I31" s="17" t="s">
        <v>1</v>
      </c>
      <c r="J31" s="18">
        <f t="shared" si="4"/>
        <v>3.8194444444444454E-2</v>
      </c>
      <c r="K31" s="36"/>
      <c r="L31" s="5"/>
      <c r="M31" s="16">
        <f t="shared" si="5"/>
        <v>3.4722222222222231E-2</v>
      </c>
      <c r="N31" s="17" t="s">
        <v>1</v>
      </c>
      <c r="O31" s="19">
        <f t="shared" si="6"/>
        <v>3.8194444444444454E-2</v>
      </c>
      <c r="P31" s="41">
        <f t="shared" si="0"/>
        <v>0</v>
      </c>
      <c r="Q31" s="97"/>
    </row>
    <row r="32" spans="2:19" ht="27" customHeight="1" x14ac:dyDescent="0.4">
      <c r="B32" s="95"/>
      <c r="C32" s="22">
        <f t="shared" si="1"/>
        <v>3.8194444444444454E-2</v>
      </c>
      <c r="D32" s="23" t="s">
        <v>1</v>
      </c>
      <c r="E32" s="24">
        <f t="shared" si="2"/>
        <v>4.1666666666666678E-2</v>
      </c>
      <c r="F32" s="37"/>
      <c r="G32" s="5"/>
      <c r="H32" s="22">
        <f t="shared" si="3"/>
        <v>3.8194444444444454E-2</v>
      </c>
      <c r="I32" s="23" t="s">
        <v>1</v>
      </c>
      <c r="J32" s="24">
        <f t="shared" si="4"/>
        <v>4.1666666666666678E-2</v>
      </c>
      <c r="K32" s="37"/>
      <c r="L32" s="5"/>
      <c r="M32" s="22">
        <f t="shared" si="5"/>
        <v>3.8194444444444454E-2</v>
      </c>
      <c r="N32" s="23" t="s">
        <v>1</v>
      </c>
      <c r="O32" s="25">
        <f t="shared" si="6"/>
        <v>4.1666666666666678E-2</v>
      </c>
      <c r="P32" s="45">
        <f t="shared" si="0"/>
        <v>0</v>
      </c>
      <c r="Q32" s="98"/>
    </row>
    <row r="33" spans="2:17" ht="27" customHeight="1" x14ac:dyDescent="0.4">
      <c r="B33" s="99" t="s">
        <v>46</v>
      </c>
      <c r="C33" s="26">
        <f t="shared" si="1"/>
        <v>4.1666666666666678E-2</v>
      </c>
      <c r="D33" s="27" t="s">
        <v>1</v>
      </c>
      <c r="E33" s="28">
        <f t="shared" si="2"/>
        <v>4.5138888888888902E-2</v>
      </c>
      <c r="F33" s="34"/>
      <c r="G33" s="5"/>
      <c r="H33" s="26">
        <f t="shared" si="3"/>
        <v>4.1666666666666678E-2</v>
      </c>
      <c r="I33" s="27" t="s">
        <v>1</v>
      </c>
      <c r="J33" s="28">
        <f t="shared" si="4"/>
        <v>4.5138888888888902E-2</v>
      </c>
      <c r="K33" s="34"/>
      <c r="L33" s="5"/>
      <c r="M33" s="26">
        <f t="shared" si="5"/>
        <v>4.1666666666666678E-2</v>
      </c>
      <c r="N33" s="27" t="s">
        <v>1</v>
      </c>
      <c r="O33" s="29">
        <f t="shared" si="6"/>
        <v>4.5138888888888902E-2</v>
      </c>
      <c r="P33" s="41">
        <f t="shared" si="0"/>
        <v>0</v>
      </c>
      <c r="Q33" s="55"/>
    </row>
    <row r="34" spans="2:17" ht="27" customHeight="1" x14ac:dyDescent="0.4">
      <c r="B34" s="99"/>
      <c r="C34" s="16">
        <f t="shared" si="1"/>
        <v>4.5138888888888902E-2</v>
      </c>
      <c r="D34" s="17" t="s">
        <v>1</v>
      </c>
      <c r="E34" s="18">
        <f t="shared" si="2"/>
        <v>4.8611111111111126E-2</v>
      </c>
      <c r="F34" s="34"/>
      <c r="G34" s="5"/>
      <c r="H34" s="16">
        <f t="shared" si="3"/>
        <v>4.5138888888888902E-2</v>
      </c>
      <c r="I34" s="17" t="s">
        <v>1</v>
      </c>
      <c r="J34" s="18">
        <f t="shared" si="4"/>
        <v>4.8611111111111126E-2</v>
      </c>
      <c r="K34" s="34"/>
      <c r="L34" s="5"/>
      <c r="M34" s="16">
        <f t="shared" si="5"/>
        <v>4.5138888888888902E-2</v>
      </c>
      <c r="N34" s="17" t="s">
        <v>1</v>
      </c>
      <c r="O34" s="19">
        <f t="shared" si="6"/>
        <v>4.8611111111111126E-2</v>
      </c>
      <c r="P34" s="41">
        <f t="shared" si="0"/>
        <v>0</v>
      </c>
      <c r="Q34" s="56"/>
    </row>
    <row r="35" spans="2:17" ht="27" customHeight="1" x14ac:dyDescent="0.4">
      <c r="B35" s="99"/>
      <c r="C35" s="16">
        <f t="shared" si="1"/>
        <v>4.8611111111111126E-2</v>
      </c>
      <c r="D35" s="17" t="s">
        <v>1</v>
      </c>
      <c r="E35" s="18">
        <f t="shared" si="2"/>
        <v>5.208333333333335E-2</v>
      </c>
      <c r="F35" s="20"/>
      <c r="G35" s="5"/>
      <c r="H35" s="16">
        <f t="shared" si="3"/>
        <v>4.8611111111111126E-2</v>
      </c>
      <c r="I35" s="17" t="s">
        <v>1</v>
      </c>
      <c r="J35" s="18">
        <f t="shared" si="4"/>
        <v>5.208333333333335E-2</v>
      </c>
      <c r="K35" s="20"/>
      <c r="L35" s="5"/>
      <c r="M35" s="16">
        <f t="shared" si="5"/>
        <v>4.8611111111111126E-2</v>
      </c>
      <c r="N35" s="17" t="s">
        <v>1</v>
      </c>
      <c r="O35" s="19">
        <f t="shared" si="6"/>
        <v>5.208333333333335E-2</v>
      </c>
      <c r="P35" s="42">
        <f t="shared" si="0"/>
        <v>0</v>
      </c>
      <c r="Q35" s="57"/>
    </row>
    <row r="36" spans="2:17" ht="27" customHeight="1" x14ac:dyDescent="0.4">
      <c r="B36" s="99"/>
      <c r="C36" s="16">
        <f t="shared" si="1"/>
        <v>5.208333333333335E-2</v>
      </c>
      <c r="D36" s="17" t="s">
        <v>1</v>
      </c>
      <c r="E36" s="18">
        <f t="shared" si="2"/>
        <v>5.5555555555555573E-2</v>
      </c>
      <c r="F36" s="20"/>
      <c r="G36" s="5"/>
      <c r="H36" s="16">
        <f t="shared" si="3"/>
        <v>5.208333333333335E-2</v>
      </c>
      <c r="I36" s="17" t="s">
        <v>1</v>
      </c>
      <c r="J36" s="18">
        <f t="shared" si="4"/>
        <v>5.5555555555555573E-2</v>
      </c>
      <c r="K36" s="20"/>
      <c r="L36" s="5"/>
      <c r="M36" s="16">
        <f t="shared" si="5"/>
        <v>5.208333333333335E-2</v>
      </c>
      <c r="N36" s="17" t="s">
        <v>1</v>
      </c>
      <c r="O36" s="19">
        <f t="shared" si="6"/>
        <v>5.5555555555555573E-2</v>
      </c>
      <c r="P36" s="42">
        <f t="shared" si="0"/>
        <v>0</v>
      </c>
      <c r="Q36" s="57"/>
    </row>
    <row r="37" spans="2:17" ht="27" customHeight="1" x14ac:dyDescent="0.4">
      <c r="B37" s="99"/>
      <c r="C37" s="16">
        <f t="shared" si="1"/>
        <v>5.5555555555555573E-2</v>
      </c>
      <c r="D37" s="17" t="s">
        <v>1</v>
      </c>
      <c r="E37" s="18">
        <f t="shared" si="2"/>
        <v>5.9027777777777797E-2</v>
      </c>
      <c r="F37" s="20"/>
      <c r="G37" s="5"/>
      <c r="H37" s="16">
        <f t="shared" si="3"/>
        <v>5.5555555555555573E-2</v>
      </c>
      <c r="I37" s="17" t="s">
        <v>1</v>
      </c>
      <c r="J37" s="18">
        <f t="shared" si="4"/>
        <v>5.9027777777777797E-2</v>
      </c>
      <c r="K37" s="20"/>
      <c r="L37" s="5"/>
      <c r="M37" s="16">
        <f t="shared" si="5"/>
        <v>5.5555555555555573E-2</v>
      </c>
      <c r="N37" s="17" t="s">
        <v>1</v>
      </c>
      <c r="O37" s="19">
        <f t="shared" si="6"/>
        <v>5.9027777777777797E-2</v>
      </c>
      <c r="P37" s="42">
        <f t="shared" si="0"/>
        <v>0</v>
      </c>
      <c r="Q37" s="57"/>
    </row>
    <row r="38" spans="2:17" ht="27" customHeight="1" x14ac:dyDescent="0.4">
      <c r="B38" s="99"/>
      <c r="C38" s="22">
        <f t="shared" si="1"/>
        <v>5.9027777777777797E-2</v>
      </c>
      <c r="D38" s="23" t="s">
        <v>1</v>
      </c>
      <c r="E38" s="24">
        <f t="shared" si="2"/>
        <v>6.2500000000000014E-2</v>
      </c>
      <c r="F38" s="37"/>
      <c r="G38" s="5"/>
      <c r="H38" s="22">
        <f t="shared" si="3"/>
        <v>5.9027777777777797E-2</v>
      </c>
      <c r="I38" s="23" t="s">
        <v>1</v>
      </c>
      <c r="J38" s="24">
        <f t="shared" si="4"/>
        <v>6.2500000000000014E-2</v>
      </c>
      <c r="K38" s="37"/>
      <c r="L38" s="5"/>
      <c r="M38" s="22">
        <f t="shared" si="5"/>
        <v>5.9027777777777797E-2</v>
      </c>
      <c r="N38" s="23" t="s">
        <v>1</v>
      </c>
      <c r="O38" s="25">
        <f t="shared" si="6"/>
        <v>6.2500000000000014E-2</v>
      </c>
      <c r="P38" s="45">
        <f t="shared" si="0"/>
        <v>0</v>
      </c>
      <c r="Q38" s="58"/>
    </row>
    <row r="39" spans="2:17" x14ac:dyDescent="0.4">
      <c r="C39" s="2"/>
      <c r="D39" s="1"/>
      <c r="E39" s="2"/>
    </row>
  </sheetData>
  <mergeCells count="19">
    <mergeCell ref="H20:J20"/>
    <mergeCell ref="M20:O20"/>
    <mergeCell ref="B21:B32"/>
    <mergeCell ref="Q21:Q32"/>
    <mergeCell ref="B33:B38"/>
    <mergeCell ref="B11:D11"/>
    <mergeCell ref="E11:G11"/>
    <mergeCell ref="B20:E20"/>
    <mergeCell ref="B5:D5"/>
    <mergeCell ref="E5:G5"/>
    <mergeCell ref="B6:D6"/>
    <mergeCell ref="E6:G6"/>
    <mergeCell ref="B7:D7"/>
    <mergeCell ref="E7:G7"/>
    <mergeCell ref="B8:D8"/>
    <mergeCell ref="E8:G8"/>
    <mergeCell ref="B9:D9"/>
    <mergeCell ref="E9:G9"/>
    <mergeCell ref="B10:D10"/>
  </mergeCells>
  <phoneticPr fontId="1"/>
  <pageMargins left="0.39370078740157483" right="0.39370078740157483" top="0.74803149606299213" bottom="0.74803149606299213" header="0.31496062992125984" footer="0.31496062992125984"/>
  <pageSetup paperSize="9" scale="5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FE7D7-E009-4877-B105-7A852DFE9522}">
  <dimension ref="A1:Q38"/>
  <sheetViews>
    <sheetView showGridLines="0" view="pageBreakPreview" zoomScale="70" zoomScaleNormal="85" zoomScaleSheetLayoutView="70" workbookViewId="0"/>
  </sheetViews>
  <sheetFormatPr defaultColWidth="8.625" defaultRowHeight="18.75" x14ac:dyDescent="0.4"/>
  <cols>
    <col min="1" max="1" width="2.125" style="4" customWidth="1"/>
    <col min="2" max="2" width="3.5" style="4" customWidth="1"/>
    <col min="3" max="4" width="8.625" style="4" customWidth="1"/>
    <col min="5" max="17" width="8.625" style="4"/>
    <col min="18" max="18" width="4.125" style="4" customWidth="1"/>
    <col min="19" max="16384" width="8.625" style="4"/>
  </cols>
  <sheetData>
    <row r="1" spans="2:17" x14ac:dyDescent="0.4">
      <c r="C1" s="2"/>
      <c r="D1" s="1"/>
      <c r="E1" s="2"/>
    </row>
    <row r="2" spans="2:17" x14ac:dyDescent="0.4">
      <c r="B2" s="5" t="s">
        <v>3</v>
      </c>
    </row>
    <row r="3" spans="2:17" ht="20.25" x14ac:dyDescent="0.4">
      <c r="B3" s="74" t="s">
        <v>42</v>
      </c>
    </row>
    <row r="5" spans="2:17" x14ac:dyDescent="0.4">
      <c r="B5" s="79" t="s">
        <v>0</v>
      </c>
      <c r="C5" s="80"/>
      <c r="D5" s="81"/>
      <c r="E5" s="100" t="s">
        <v>34</v>
      </c>
      <c r="F5" s="100"/>
      <c r="G5" s="100"/>
      <c r="H5" s="5"/>
      <c r="I5" s="5"/>
      <c r="J5" s="5"/>
      <c r="K5" s="5"/>
      <c r="L5" s="5"/>
      <c r="M5" s="5"/>
      <c r="N5" s="5"/>
      <c r="O5" s="5"/>
      <c r="P5" s="5"/>
      <c r="Q5" s="5"/>
    </row>
    <row r="6" spans="2:17" x14ac:dyDescent="0.4">
      <c r="B6" s="79" t="s">
        <v>5</v>
      </c>
      <c r="C6" s="80"/>
      <c r="D6" s="81"/>
      <c r="E6" s="100" t="s">
        <v>36</v>
      </c>
      <c r="F6" s="100"/>
      <c r="G6" s="100"/>
      <c r="H6" s="5"/>
      <c r="I6" s="5"/>
      <c r="J6" s="5"/>
      <c r="K6" s="5"/>
      <c r="L6" s="5"/>
      <c r="M6" s="5"/>
      <c r="N6" s="5"/>
      <c r="O6" s="5"/>
      <c r="P6" s="5"/>
      <c r="Q6" s="5"/>
    </row>
    <row r="7" spans="2:17" x14ac:dyDescent="0.4">
      <c r="B7" s="85" t="s">
        <v>41</v>
      </c>
      <c r="C7" s="86"/>
      <c r="D7" s="87"/>
      <c r="E7" s="78" t="s">
        <v>38</v>
      </c>
      <c r="F7" s="78"/>
      <c r="G7" s="78"/>
      <c r="H7" s="5"/>
      <c r="I7" s="5"/>
      <c r="J7" s="5"/>
      <c r="K7" s="5"/>
      <c r="L7" s="5"/>
      <c r="M7" s="5"/>
      <c r="N7" s="5"/>
      <c r="O7" s="5"/>
      <c r="P7" s="5"/>
      <c r="Q7" s="5"/>
    </row>
    <row r="8" spans="2:17" x14ac:dyDescent="0.4">
      <c r="B8" s="85" t="s">
        <v>9</v>
      </c>
      <c r="C8" s="86"/>
      <c r="D8" s="87"/>
      <c r="E8" s="88">
        <v>3000</v>
      </c>
      <c r="F8" s="89"/>
      <c r="G8" s="90"/>
      <c r="H8" s="5"/>
      <c r="I8" s="5"/>
      <c r="J8" s="5"/>
      <c r="K8" s="5"/>
      <c r="L8" s="5"/>
      <c r="M8" s="5"/>
      <c r="N8" s="5"/>
      <c r="O8" s="5"/>
      <c r="P8" s="5"/>
      <c r="Q8" s="5"/>
    </row>
    <row r="9" spans="2:17" x14ac:dyDescent="0.4">
      <c r="B9" s="85" t="s">
        <v>13</v>
      </c>
      <c r="C9" s="86"/>
      <c r="D9" s="87"/>
      <c r="E9" s="101">
        <v>43556</v>
      </c>
      <c r="F9" s="102"/>
      <c r="G9" s="103"/>
      <c r="H9" s="5"/>
      <c r="I9" s="5"/>
      <c r="J9" s="5"/>
      <c r="K9" s="5"/>
      <c r="L9" s="5"/>
      <c r="M9" s="5"/>
      <c r="N9" s="5"/>
      <c r="O9" s="5"/>
      <c r="P9" s="5"/>
      <c r="Q9" s="5"/>
    </row>
    <row r="10" spans="2:17" x14ac:dyDescent="0.4">
      <c r="B10" s="79" t="s">
        <v>18</v>
      </c>
      <c r="C10" s="80"/>
      <c r="D10" s="81"/>
      <c r="E10" s="6">
        <v>0.45833333333333331</v>
      </c>
      <c r="F10" s="76" t="s">
        <v>7</v>
      </c>
      <c r="G10" s="7">
        <f>E10+TIME(1,30,0)</f>
        <v>0.52083333333333326</v>
      </c>
      <c r="H10" s="5"/>
      <c r="I10" s="5"/>
      <c r="J10" s="5"/>
      <c r="K10" s="5"/>
      <c r="L10" s="5"/>
      <c r="M10" s="5"/>
      <c r="N10" s="5"/>
      <c r="O10" s="5"/>
      <c r="P10" s="5"/>
      <c r="Q10" s="5"/>
    </row>
    <row r="11" spans="2:17" x14ac:dyDescent="0.4">
      <c r="B11" s="77" t="s">
        <v>12</v>
      </c>
      <c r="C11" s="77"/>
      <c r="D11" s="77"/>
      <c r="E11" s="78" t="s">
        <v>27</v>
      </c>
      <c r="F11" s="78"/>
      <c r="G11" s="78"/>
      <c r="H11" s="5"/>
      <c r="I11" s="5"/>
      <c r="J11" s="5"/>
      <c r="K11" s="5"/>
      <c r="L11" s="5"/>
      <c r="M11" s="5"/>
      <c r="N11" s="5"/>
      <c r="O11" s="5"/>
      <c r="P11" s="5"/>
      <c r="Q11" s="5"/>
    </row>
    <row r="12" spans="2:17" x14ac:dyDescent="0.4">
      <c r="B12" s="73" t="s">
        <v>15</v>
      </c>
      <c r="C12" s="21"/>
      <c r="D12" s="21"/>
      <c r="E12" s="46"/>
      <c r="F12" s="46"/>
      <c r="G12" s="46"/>
      <c r="H12" s="5"/>
      <c r="I12" s="5"/>
      <c r="J12" s="5"/>
      <c r="K12" s="5"/>
      <c r="L12" s="5"/>
      <c r="M12" s="5"/>
      <c r="N12" s="5"/>
      <c r="O12" s="5"/>
      <c r="P12" s="5"/>
      <c r="Q12" s="5"/>
    </row>
    <row r="13" spans="2:17" x14ac:dyDescent="0.4">
      <c r="B13" s="5" t="s">
        <v>47</v>
      </c>
      <c r="C13" s="21"/>
      <c r="D13" s="21"/>
      <c r="E13" s="46"/>
      <c r="F13" s="46"/>
      <c r="G13" s="46"/>
      <c r="H13" s="5"/>
      <c r="I13" s="5"/>
      <c r="J13" s="5"/>
      <c r="K13" s="5"/>
      <c r="L13" s="5"/>
      <c r="M13" s="5"/>
      <c r="N13" s="5"/>
      <c r="O13" s="5"/>
      <c r="P13" s="5"/>
      <c r="Q13" s="5"/>
    </row>
    <row r="14" spans="2:17" x14ac:dyDescent="0.4">
      <c r="B14" s="73"/>
      <c r="C14" s="21"/>
      <c r="D14" s="21"/>
      <c r="E14" s="46"/>
      <c r="F14" s="46"/>
      <c r="G14" s="46"/>
      <c r="H14" s="5"/>
      <c r="I14" s="5"/>
      <c r="J14" s="5"/>
      <c r="K14" s="5"/>
      <c r="L14" s="5"/>
      <c r="M14" s="5"/>
      <c r="N14" s="5"/>
      <c r="O14" s="5"/>
      <c r="P14" s="5"/>
      <c r="Q14" s="5"/>
    </row>
    <row r="15" spans="2:17" x14ac:dyDescent="0.4">
      <c r="B15" s="21"/>
      <c r="C15" s="21"/>
      <c r="D15" s="21"/>
      <c r="E15" s="46"/>
      <c r="F15" s="46"/>
      <c r="G15" s="46"/>
      <c r="H15" s="5"/>
      <c r="I15" s="5"/>
      <c r="J15" s="5"/>
      <c r="K15" s="5"/>
      <c r="L15" s="5"/>
      <c r="M15" s="5"/>
      <c r="N15" s="5"/>
      <c r="O15" s="5"/>
      <c r="P15" s="5"/>
      <c r="Q15" s="5"/>
    </row>
    <row r="16" spans="2:17" x14ac:dyDescent="0.4">
      <c r="B16" s="5"/>
      <c r="C16" s="5"/>
      <c r="D16" s="5"/>
      <c r="E16" s="5"/>
      <c r="F16" s="5"/>
      <c r="G16" s="5"/>
      <c r="H16" s="5"/>
      <c r="I16" s="5"/>
      <c r="J16" s="5"/>
      <c r="K16" s="5"/>
      <c r="L16" s="5"/>
      <c r="M16" s="5"/>
      <c r="N16" s="5"/>
      <c r="O16" s="5"/>
      <c r="P16" s="5"/>
      <c r="Q16" s="5"/>
    </row>
    <row r="17" spans="1:17" x14ac:dyDescent="0.4">
      <c r="B17" s="5"/>
      <c r="C17" s="5"/>
      <c r="D17" s="5"/>
      <c r="E17" s="5"/>
      <c r="F17" s="5"/>
      <c r="G17" s="5"/>
      <c r="H17" s="5"/>
      <c r="I17" s="5"/>
      <c r="J17" s="5"/>
      <c r="K17" s="5"/>
      <c r="L17" s="5"/>
      <c r="M17" s="5"/>
      <c r="N17" s="5"/>
      <c r="O17" s="5"/>
      <c r="P17" s="5"/>
      <c r="Q17" s="5"/>
    </row>
    <row r="18" spans="1:17" x14ac:dyDescent="0.4">
      <c r="B18" s="5"/>
      <c r="C18" s="5"/>
      <c r="D18" s="5"/>
      <c r="E18" s="5"/>
      <c r="F18" s="5"/>
      <c r="G18" s="5"/>
      <c r="H18" s="5"/>
      <c r="I18" s="5"/>
      <c r="J18" s="5"/>
      <c r="K18" s="5"/>
      <c r="L18" s="5"/>
      <c r="M18" s="5"/>
      <c r="N18" s="5"/>
      <c r="O18" s="5"/>
      <c r="P18" s="5"/>
      <c r="Q18" s="5"/>
    </row>
    <row r="19" spans="1:17" x14ac:dyDescent="0.4">
      <c r="B19" s="5" t="s">
        <v>8</v>
      </c>
      <c r="C19" s="5"/>
      <c r="D19" s="5"/>
      <c r="E19" s="5"/>
      <c r="F19" s="5"/>
      <c r="G19" s="5"/>
      <c r="H19" s="5" t="s">
        <v>19</v>
      </c>
      <c r="I19" s="5"/>
      <c r="J19" s="5"/>
      <c r="K19" s="5"/>
      <c r="L19" s="5"/>
      <c r="M19" s="5" t="s">
        <v>43</v>
      </c>
      <c r="N19" s="5"/>
      <c r="O19" s="5"/>
      <c r="P19" s="5"/>
      <c r="Q19" s="5"/>
    </row>
    <row r="20" spans="1:17" ht="56.25" x14ac:dyDescent="0.4">
      <c r="B20" s="77" t="s">
        <v>2</v>
      </c>
      <c r="C20" s="77"/>
      <c r="D20" s="77"/>
      <c r="E20" s="77"/>
      <c r="F20" s="8" t="s">
        <v>21</v>
      </c>
      <c r="G20" s="9"/>
      <c r="H20" s="79" t="s">
        <v>2</v>
      </c>
      <c r="I20" s="80"/>
      <c r="J20" s="81"/>
      <c r="K20" s="8" t="s">
        <v>22</v>
      </c>
      <c r="L20" s="9"/>
      <c r="M20" s="79" t="s">
        <v>2</v>
      </c>
      <c r="N20" s="80"/>
      <c r="O20" s="81"/>
      <c r="P20" s="10" t="s">
        <v>20</v>
      </c>
      <c r="Q20" s="71" t="s">
        <v>39</v>
      </c>
    </row>
    <row r="21" spans="1:17" ht="27" customHeight="1" x14ac:dyDescent="0.4">
      <c r="A21" s="1"/>
      <c r="B21" s="93" t="s">
        <v>14</v>
      </c>
      <c r="C21" s="11">
        <f>E10</f>
        <v>0.45833333333333331</v>
      </c>
      <c r="D21" s="12" t="s">
        <v>1</v>
      </c>
      <c r="E21" s="13">
        <f>C21+TIME(0,5,0)</f>
        <v>0.46180555555555552</v>
      </c>
      <c r="F21" s="63">
        <v>4800</v>
      </c>
      <c r="G21" s="14"/>
      <c r="H21" s="11">
        <f>C21</f>
        <v>0.45833333333333331</v>
      </c>
      <c r="I21" s="12" t="s">
        <v>1</v>
      </c>
      <c r="J21" s="13">
        <f>H21+TIME(0,5,0)</f>
        <v>0.46180555555555552</v>
      </c>
      <c r="K21" s="63">
        <v>4800</v>
      </c>
      <c r="L21" s="14"/>
      <c r="M21" s="11">
        <f>H21</f>
        <v>0.45833333333333331</v>
      </c>
      <c r="N21" s="12" t="s">
        <v>1</v>
      </c>
      <c r="O21" s="15">
        <f>M21+TIME(0,5,0)</f>
        <v>0.46180555555555552</v>
      </c>
      <c r="P21" s="40">
        <f>F21-K21</f>
        <v>0</v>
      </c>
      <c r="Q21" s="96" t="s">
        <v>11</v>
      </c>
    </row>
    <row r="22" spans="1:17" ht="27" customHeight="1" x14ac:dyDescent="0.4">
      <c r="A22" s="1"/>
      <c r="B22" s="94"/>
      <c r="C22" s="16">
        <f>E21</f>
        <v>0.46180555555555552</v>
      </c>
      <c r="D22" s="17" t="s">
        <v>1</v>
      </c>
      <c r="E22" s="18">
        <f>C22+TIME(0,5,0)</f>
        <v>0.46527777777777773</v>
      </c>
      <c r="F22" s="63">
        <v>4800</v>
      </c>
      <c r="G22" s="9"/>
      <c r="H22" s="16">
        <f>J21</f>
        <v>0.46180555555555552</v>
      </c>
      <c r="I22" s="17" t="s">
        <v>1</v>
      </c>
      <c r="J22" s="18">
        <f>H22+TIME(0,5,0)</f>
        <v>0.46527777777777773</v>
      </c>
      <c r="K22" s="63">
        <v>4800</v>
      </c>
      <c r="L22" s="9"/>
      <c r="M22" s="16">
        <f>O21</f>
        <v>0.46180555555555552</v>
      </c>
      <c r="N22" s="17" t="s">
        <v>1</v>
      </c>
      <c r="O22" s="19">
        <f>M22+TIME(0,5,0)</f>
        <v>0.46527777777777773</v>
      </c>
      <c r="P22" s="41">
        <f>F22-K22</f>
        <v>0</v>
      </c>
      <c r="Q22" s="97"/>
    </row>
    <row r="23" spans="1:17" ht="27" customHeight="1" x14ac:dyDescent="0.4">
      <c r="A23" s="1"/>
      <c r="B23" s="94"/>
      <c r="C23" s="16">
        <f t="shared" ref="C23:C38" si="0">E22</f>
        <v>0.46527777777777773</v>
      </c>
      <c r="D23" s="17" t="s">
        <v>1</v>
      </c>
      <c r="E23" s="18">
        <f t="shared" ref="E23:E38" si="1">C23+TIME(0,5,0)</f>
        <v>0.46874999999999994</v>
      </c>
      <c r="F23" s="64" t="s">
        <v>28</v>
      </c>
      <c r="G23" s="14"/>
      <c r="H23" s="16">
        <f t="shared" ref="H23:H38" si="2">J22</f>
        <v>0.46527777777777773</v>
      </c>
      <c r="I23" s="17" t="s">
        <v>1</v>
      </c>
      <c r="J23" s="18">
        <f t="shared" ref="J23:J38" si="3">H23+TIME(0,5,0)</f>
        <v>0.46874999999999994</v>
      </c>
      <c r="K23" s="64" t="s">
        <v>28</v>
      </c>
      <c r="L23" s="14"/>
      <c r="M23" s="16">
        <f t="shared" ref="M23:M38" si="4">O22</f>
        <v>0.46527777777777773</v>
      </c>
      <c r="N23" s="17" t="s">
        <v>1</v>
      </c>
      <c r="O23" s="19">
        <f t="shared" ref="O23:O38" si="5">M23+TIME(0,5,0)</f>
        <v>0.46874999999999994</v>
      </c>
      <c r="P23" s="42" t="s">
        <v>28</v>
      </c>
      <c r="Q23" s="97"/>
    </row>
    <row r="24" spans="1:17" ht="27" customHeight="1" x14ac:dyDescent="0.4">
      <c r="B24" s="94"/>
      <c r="C24" s="16">
        <f t="shared" si="0"/>
        <v>0.46874999999999994</v>
      </c>
      <c r="D24" s="17" t="s">
        <v>1</v>
      </c>
      <c r="E24" s="18">
        <f t="shared" si="1"/>
        <v>0.47222222222222215</v>
      </c>
      <c r="F24" s="64" t="s">
        <v>28</v>
      </c>
      <c r="G24" s="5"/>
      <c r="H24" s="16">
        <f t="shared" si="2"/>
        <v>0.46874999999999994</v>
      </c>
      <c r="I24" s="17" t="s">
        <v>1</v>
      </c>
      <c r="J24" s="18">
        <f t="shared" si="3"/>
        <v>0.47222222222222215</v>
      </c>
      <c r="K24" s="64" t="s">
        <v>28</v>
      </c>
      <c r="L24" s="5"/>
      <c r="M24" s="16">
        <f t="shared" si="4"/>
        <v>0.46874999999999994</v>
      </c>
      <c r="N24" s="17" t="s">
        <v>1</v>
      </c>
      <c r="O24" s="19">
        <f t="shared" si="5"/>
        <v>0.47222222222222215</v>
      </c>
      <c r="P24" s="42" t="s">
        <v>28</v>
      </c>
      <c r="Q24" s="97"/>
    </row>
    <row r="25" spans="1:17" ht="27" customHeight="1" x14ac:dyDescent="0.4">
      <c r="B25" s="94"/>
      <c r="C25" s="16">
        <f t="shared" si="0"/>
        <v>0.47222222222222215</v>
      </c>
      <c r="D25" s="17" t="s">
        <v>1</v>
      </c>
      <c r="E25" s="18">
        <f t="shared" si="1"/>
        <v>0.47569444444444436</v>
      </c>
      <c r="F25" s="64" t="s">
        <v>28</v>
      </c>
      <c r="G25" s="5"/>
      <c r="H25" s="16">
        <f t="shared" si="2"/>
        <v>0.47222222222222215</v>
      </c>
      <c r="I25" s="17" t="s">
        <v>1</v>
      </c>
      <c r="J25" s="18">
        <f t="shared" si="3"/>
        <v>0.47569444444444436</v>
      </c>
      <c r="K25" s="64" t="s">
        <v>28</v>
      </c>
      <c r="L25" s="5"/>
      <c r="M25" s="16">
        <f t="shared" si="4"/>
        <v>0.47222222222222215</v>
      </c>
      <c r="N25" s="17" t="s">
        <v>1</v>
      </c>
      <c r="O25" s="19">
        <f t="shared" si="5"/>
        <v>0.47569444444444436</v>
      </c>
      <c r="P25" s="42" t="s">
        <v>28</v>
      </c>
      <c r="Q25" s="97"/>
    </row>
    <row r="26" spans="1:17" ht="27" customHeight="1" x14ac:dyDescent="0.4">
      <c r="B26" s="94"/>
      <c r="C26" s="16">
        <f t="shared" si="0"/>
        <v>0.47569444444444436</v>
      </c>
      <c r="D26" s="17" t="s">
        <v>1</v>
      </c>
      <c r="E26" s="18">
        <f t="shared" si="1"/>
        <v>0.47916666666666657</v>
      </c>
      <c r="F26" s="36"/>
      <c r="G26" s="5"/>
      <c r="H26" s="16">
        <f t="shared" si="2"/>
        <v>0.47569444444444436</v>
      </c>
      <c r="I26" s="17" t="s">
        <v>1</v>
      </c>
      <c r="J26" s="18">
        <f t="shared" si="3"/>
        <v>0.47916666666666657</v>
      </c>
      <c r="K26" s="36"/>
      <c r="L26" s="5"/>
      <c r="M26" s="16">
        <f t="shared" si="4"/>
        <v>0.47569444444444436</v>
      </c>
      <c r="N26" s="17" t="s">
        <v>1</v>
      </c>
      <c r="O26" s="19">
        <f t="shared" si="5"/>
        <v>0.47916666666666657</v>
      </c>
      <c r="P26" s="41"/>
      <c r="Q26" s="97"/>
    </row>
    <row r="27" spans="1:17" ht="27" customHeight="1" x14ac:dyDescent="0.4">
      <c r="B27" s="94"/>
      <c r="C27" s="16">
        <f t="shared" si="0"/>
        <v>0.47916666666666657</v>
      </c>
      <c r="D27" s="17" t="s">
        <v>1</v>
      </c>
      <c r="E27" s="18">
        <f t="shared" si="1"/>
        <v>0.48263888888888878</v>
      </c>
      <c r="F27" s="36"/>
      <c r="G27" s="5"/>
      <c r="H27" s="16">
        <f t="shared" si="2"/>
        <v>0.47916666666666657</v>
      </c>
      <c r="I27" s="17" t="s">
        <v>1</v>
      </c>
      <c r="J27" s="18">
        <f t="shared" si="3"/>
        <v>0.48263888888888878</v>
      </c>
      <c r="K27" s="36"/>
      <c r="L27" s="5"/>
      <c r="M27" s="16">
        <f t="shared" si="4"/>
        <v>0.47916666666666657</v>
      </c>
      <c r="N27" s="17" t="s">
        <v>1</v>
      </c>
      <c r="O27" s="19">
        <f t="shared" si="5"/>
        <v>0.48263888888888878</v>
      </c>
      <c r="P27" s="41"/>
      <c r="Q27" s="97"/>
    </row>
    <row r="28" spans="1:17" ht="27" customHeight="1" x14ac:dyDescent="0.4">
      <c r="B28" s="94"/>
      <c r="C28" s="16">
        <f t="shared" si="0"/>
        <v>0.48263888888888878</v>
      </c>
      <c r="D28" s="17" t="s">
        <v>1</v>
      </c>
      <c r="E28" s="18">
        <f t="shared" si="1"/>
        <v>0.48611111111111099</v>
      </c>
      <c r="F28" s="36"/>
      <c r="G28" s="5"/>
      <c r="H28" s="16">
        <f t="shared" si="2"/>
        <v>0.48263888888888878</v>
      </c>
      <c r="I28" s="17" t="s">
        <v>1</v>
      </c>
      <c r="J28" s="18">
        <f t="shared" si="3"/>
        <v>0.48611111111111099</v>
      </c>
      <c r="K28" s="36"/>
      <c r="L28" s="5"/>
      <c r="M28" s="16">
        <f t="shared" si="4"/>
        <v>0.48263888888888878</v>
      </c>
      <c r="N28" s="17" t="s">
        <v>1</v>
      </c>
      <c r="O28" s="19">
        <f t="shared" si="5"/>
        <v>0.48611111111111099</v>
      </c>
      <c r="P28" s="41"/>
      <c r="Q28" s="97"/>
    </row>
    <row r="29" spans="1:17" ht="27" customHeight="1" x14ac:dyDescent="0.4">
      <c r="B29" s="94"/>
      <c r="C29" s="16">
        <f t="shared" si="0"/>
        <v>0.48611111111111099</v>
      </c>
      <c r="D29" s="17" t="s">
        <v>1</v>
      </c>
      <c r="E29" s="18">
        <f t="shared" si="1"/>
        <v>0.4895833333333332</v>
      </c>
      <c r="F29" s="36"/>
      <c r="G29" s="5"/>
      <c r="H29" s="16">
        <f t="shared" si="2"/>
        <v>0.48611111111111099</v>
      </c>
      <c r="I29" s="17" t="s">
        <v>1</v>
      </c>
      <c r="J29" s="18">
        <f t="shared" si="3"/>
        <v>0.4895833333333332</v>
      </c>
      <c r="K29" s="36"/>
      <c r="L29" s="5"/>
      <c r="M29" s="16">
        <f t="shared" si="4"/>
        <v>0.48611111111111099</v>
      </c>
      <c r="N29" s="17" t="s">
        <v>1</v>
      </c>
      <c r="O29" s="19">
        <f t="shared" si="5"/>
        <v>0.4895833333333332</v>
      </c>
      <c r="P29" s="41"/>
      <c r="Q29" s="97"/>
    </row>
    <row r="30" spans="1:17" ht="27" customHeight="1" x14ac:dyDescent="0.4">
      <c r="B30" s="94"/>
      <c r="C30" s="16">
        <f t="shared" si="0"/>
        <v>0.4895833333333332</v>
      </c>
      <c r="D30" s="17" t="s">
        <v>1</v>
      </c>
      <c r="E30" s="18">
        <f t="shared" si="1"/>
        <v>0.49305555555555541</v>
      </c>
      <c r="F30" s="36"/>
      <c r="G30" s="5"/>
      <c r="H30" s="16">
        <f t="shared" si="2"/>
        <v>0.4895833333333332</v>
      </c>
      <c r="I30" s="17" t="s">
        <v>1</v>
      </c>
      <c r="J30" s="18">
        <f t="shared" si="3"/>
        <v>0.49305555555555541</v>
      </c>
      <c r="K30" s="36"/>
      <c r="L30" s="5"/>
      <c r="M30" s="16">
        <f t="shared" si="4"/>
        <v>0.4895833333333332</v>
      </c>
      <c r="N30" s="17" t="s">
        <v>1</v>
      </c>
      <c r="O30" s="19">
        <f t="shared" si="5"/>
        <v>0.49305555555555541</v>
      </c>
      <c r="P30" s="41"/>
      <c r="Q30" s="97"/>
    </row>
    <row r="31" spans="1:17" ht="27" customHeight="1" x14ac:dyDescent="0.4">
      <c r="B31" s="94"/>
      <c r="C31" s="16">
        <f t="shared" si="0"/>
        <v>0.49305555555555541</v>
      </c>
      <c r="D31" s="17" t="s">
        <v>1</v>
      </c>
      <c r="E31" s="18">
        <f t="shared" si="1"/>
        <v>0.49652777777777762</v>
      </c>
      <c r="F31" s="36"/>
      <c r="G31" s="5"/>
      <c r="H31" s="16">
        <f t="shared" si="2"/>
        <v>0.49305555555555541</v>
      </c>
      <c r="I31" s="17" t="s">
        <v>1</v>
      </c>
      <c r="J31" s="18">
        <f t="shared" si="3"/>
        <v>0.49652777777777762</v>
      </c>
      <c r="K31" s="36"/>
      <c r="L31" s="5"/>
      <c r="M31" s="16">
        <f t="shared" si="4"/>
        <v>0.49305555555555541</v>
      </c>
      <c r="N31" s="17" t="s">
        <v>1</v>
      </c>
      <c r="O31" s="19">
        <f t="shared" si="5"/>
        <v>0.49652777777777762</v>
      </c>
      <c r="P31" s="41"/>
      <c r="Q31" s="97"/>
    </row>
    <row r="32" spans="1:17" ht="27" customHeight="1" x14ac:dyDescent="0.4">
      <c r="B32" s="95"/>
      <c r="C32" s="22">
        <f t="shared" si="0"/>
        <v>0.49652777777777762</v>
      </c>
      <c r="D32" s="23" t="s">
        <v>1</v>
      </c>
      <c r="E32" s="24">
        <f t="shared" si="1"/>
        <v>0.49999999999999983</v>
      </c>
      <c r="F32" s="37"/>
      <c r="G32" s="5"/>
      <c r="H32" s="22">
        <f t="shared" si="2"/>
        <v>0.49652777777777762</v>
      </c>
      <c r="I32" s="23" t="s">
        <v>1</v>
      </c>
      <c r="J32" s="24">
        <f t="shared" si="3"/>
        <v>0.49999999999999983</v>
      </c>
      <c r="K32" s="37"/>
      <c r="L32" s="5"/>
      <c r="M32" s="22">
        <f t="shared" si="4"/>
        <v>0.49652777777777762</v>
      </c>
      <c r="N32" s="23" t="s">
        <v>1</v>
      </c>
      <c r="O32" s="25">
        <f t="shared" si="5"/>
        <v>0.49999999999999983</v>
      </c>
      <c r="P32" s="45"/>
      <c r="Q32" s="98"/>
    </row>
    <row r="33" spans="2:17" ht="27" customHeight="1" x14ac:dyDescent="0.4">
      <c r="B33" s="99" t="s">
        <v>46</v>
      </c>
      <c r="C33" s="26">
        <f t="shared" si="0"/>
        <v>0.49999999999999983</v>
      </c>
      <c r="D33" s="27" t="s">
        <v>1</v>
      </c>
      <c r="E33" s="28">
        <f t="shared" si="1"/>
        <v>0.5034722222222221</v>
      </c>
      <c r="F33" s="63">
        <v>6800</v>
      </c>
      <c r="G33" s="5"/>
      <c r="H33" s="26">
        <f t="shared" si="2"/>
        <v>0.49999999999999983</v>
      </c>
      <c r="I33" s="27" t="s">
        <v>1</v>
      </c>
      <c r="J33" s="28">
        <f t="shared" si="3"/>
        <v>0.5034722222222221</v>
      </c>
      <c r="K33" s="63">
        <v>3800</v>
      </c>
      <c r="L33" s="5"/>
      <c r="M33" s="26">
        <f t="shared" si="4"/>
        <v>0.49999999999999983</v>
      </c>
      <c r="N33" s="27" t="s">
        <v>1</v>
      </c>
      <c r="O33" s="29">
        <f t="shared" si="5"/>
        <v>0.5034722222222221</v>
      </c>
      <c r="P33" s="41">
        <f t="shared" ref="P33:P34" si="6">F33-K33</f>
        <v>3000</v>
      </c>
      <c r="Q33" s="65">
        <v>3000</v>
      </c>
    </row>
    <row r="34" spans="2:17" ht="27" customHeight="1" x14ac:dyDescent="0.4">
      <c r="B34" s="99"/>
      <c r="C34" s="16">
        <f t="shared" si="0"/>
        <v>0.5034722222222221</v>
      </c>
      <c r="D34" s="17" t="s">
        <v>1</v>
      </c>
      <c r="E34" s="18">
        <f t="shared" si="1"/>
        <v>0.50694444444444431</v>
      </c>
      <c r="F34" s="63">
        <v>6950</v>
      </c>
      <c r="G34" s="5"/>
      <c r="H34" s="16">
        <f t="shared" si="2"/>
        <v>0.5034722222222221</v>
      </c>
      <c r="I34" s="17" t="s">
        <v>1</v>
      </c>
      <c r="J34" s="18">
        <f t="shared" si="3"/>
        <v>0.50694444444444431</v>
      </c>
      <c r="K34" s="63">
        <v>3950</v>
      </c>
      <c r="L34" s="5"/>
      <c r="M34" s="16">
        <f t="shared" si="4"/>
        <v>0.5034722222222221</v>
      </c>
      <c r="N34" s="17" t="s">
        <v>1</v>
      </c>
      <c r="O34" s="19">
        <f t="shared" si="5"/>
        <v>0.50694444444444431</v>
      </c>
      <c r="P34" s="41">
        <f t="shared" si="6"/>
        <v>3000</v>
      </c>
      <c r="Q34" s="66">
        <v>3000</v>
      </c>
    </row>
    <row r="35" spans="2:17" ht="27" customHeight="1" x14ac:dyDescent="0.4">
      <c r="B35" s="99"/>
      <c r="C35" s="16">
        <f t="shared" si="0"/>
        <v>0.50694444444444431</v>
      </c>
      <c r="D35" s="17" t="s">
        <v>1</v>
      </c>
      <c r="E35" s="18">
        <f t="shared" si="1"/>
        <v>0.51041666666666652</v>
      </c>
      <c r="F35" s="64" t="s">
        <v>28</v>
      </c>
      <c r="G35" s="5"/>
      <c r="H35" s="16">
        <f t="shared" si="2"/>
        <v>0.50694444444444431</v>
      </c>
      <c r="I35" s="17" t="s">
        <v>1</v>
      </c>
      <c r="J35" s="18">
        <f t="shared" si="3"/>
        <v>0.51041666666666652</v>
      </c>
      <c r="K35" s="64" t="s">
        <v>28</v>
      </c>
      <c r="L35" s="5"/>
      <c r="M35" s="16">
        <f t="shared" si="4"/>
        <v>0.50694444444444431</v>
      </c>
      <c r="N35" s="17" t="s">
        <v>1</v>
      </c>
      <c r="O35" s="19">
        <f t="shared" si="5"/>
        <v>0.51041666666666652</v>
      </c>
      <c r="P35" s="42" t="s">
        <v>28</v>
      </c>
      <c r="Q35" s="57" t="s">
        <v>28</v>
      </c>
    </row>
    <row r="36" spans="2:17" ht="27" customHeight="1" x14ac:dyDescent="0.4">
      <c r="B36" s="99"/>
      <c r="C36" s="16">
        <f t="shared" si="0"/>
        <v>0.51041666666666652</v>
      </c>
      <c r="D36" s="17" t="s">
        <v>1</v>
      </c>
      <c r="E36" s="18">
        <f t="shared" si="1"/>
        <v>0.51388888888888873</v>
      </c>
      <c r="F36" s="64" t="s">
        <v>28</v>
      </c>
      <c r="G36" s="5"/>
      <c r="H36" s="16">
        <f t="shared" si="2"/>
        <v>0.51041666666666652</v>
      </c>
      <c r="I36" s="17" t="s">
        <v>1</v>
      </c>
      <c r="J36" s="18">
        <f t="shared" si="3"/>
        <v>0.51388888888888873</v>
      </c>
      <c r="K36" s="64" t="s">
        <v>28</v>
      </c>
      <c r="L36" s="5"/>
      <c r="M36" s="16">
        <f t="shared" si="4"/>
        <v>0.51041666666666652</v>
      </c>
      <c r="N36" s="17" t="s">
        <v>1</v>
      </c>
      <c r="O36" s="19">
        <f t="shared" si="5"/>
        <v>0.51388888888888873</v>
      </c>
      <c r="P36" s="42" t="s">
        <v>28</v>
      </c>
      <c r="Q36" s="57" t="s">
        <v>28</v>
      </c>
    </row>
    <row r="37" spans="2:17" ht="27" customHeight="1" x14ac:dyDescent="0.4">
      <c r="B37" s="99"/>
      <c r="C37" s="16">
        <f t="shared" si="0"/>
        <v>0.51388888888888873</v>
      </c>
      <c r="D37" s="17" t="s">
        <v>1</v>
      </c>
      <c r="E37" s="18">
        <f t="shared" si="1"/>
        <v>0.51736111111111094</v>
      </c>
      <c r="F37" s="64" t="s">
        <v>28</v>
      </c>
      <c r="G37" s="5"/>
      <c r="H37" s="16">
        <f t="shared" si="2"/>
        <v>0.51388888888888873</v>
      </c>
      <c r="I37" s="17" t="s">
        <v>1</v>
      </c>
      <c r="J37" s="18">
        <f t="shared" si="3"/>
        <v>0.51736111111111094</v>
      </c>
      <c r="K37" s="64" t="s">
        <v>28</v>
      </c>
      <c r="L37" s="5"/>
      <c r="M37" s="16">
        <f t="shared" si="4"/>
        <v>0.51388888888888873</v>
      </c>
      <c r="N37" s="17" t="s">
        <v>1</v>
      </c>
      <c r="O37" s="19">
        <f t="shared" si="5"/>
        <v>0.51736111111111094</v>
      </c>
      <c r="P37" s="42" t="s">
        <v>28</v>
      </c>
      <c r="Q37" s="57" t="s">
        <v>28</v>
      </c>
    </row>
    <row r="38" spans="2:17" ht="27" customHeight="1" x14ac:dyDescent="0.4">
      <c r="B38" s="99"/>
      <c r="C38" s="22">
        <f t="shared" si="0"/>
        <v>0.51736111111111094</v>
      </c>
      <c r="D38" s="23" t="s">
        <v>1</v>
      </c>
      <c r="E38" s="24">
        <f t="shared" si="1"/>
        <v>0.52083333333333315</v>
      </c>
      <c r="F38" s="37"/>
      <c r="G38" s="5"/>
      <c r="H38" s="22">
        <f t="shared" si="2"/>
        <v>0.51736111111111094</v>
      </c>
      <c r="I38" s="23" t="s">
        <v>1</v>
      </c>
      <c r="J38" s="24">
        <f t="shared" si="3"/>
        <v>0.52083333333333315</v>
      </c>
      <c r="K38" s="37"/>
      <c r="L38" s="5"/>
      <c r="M38" s="22">
        <f t="shared" si="4"/>
        <v>0.51736111111111094</v>
      </c>
      <c r="N38" s="23" t="s">
        <v>1</v>
      </c>
      <c r="O38" s="25">
        <f t="shared" si="5"/>
        <v>0.52083333333333315</v>
      </c>
      <c r="P38" s="45"/>
      <c r="Q38" s="58"/>
    </row>
  </sheetData>
  <mergeCells count="19">
    <mergeCell ref="H20:J20"/>
    <mergeCell ref="M20:O20"/>
    <mergeCell ref="B21:B32"/>
    <mergeCell ref="Q21:Q32"/>
    <mergeCell ref="B33:B38"/>
    <mergeCell ref="B11:D11"/>
    <mergeCell ref="E11:G11"/>
    <mergeCell ref="B20:E20"/>
    <mergeCell ref="B5:D5"/>
    <mergeCell ref="E5:G5"/>
    <mergeCell ref="B6:D6"/>
    <mergeCell ref="E6:G6"/>
    <mergeCell ref="B7:D7"/>
    <mergeCell ref="E7:G7"/>
    <mergeCell ref="B8:D8"/>
    <mergeCell ref="E8:G8"/>
    <mergeCell ref="B9:D9"/>
    <mergeCell ref="E9:G9"/>
    <mergeCell ref="B10:D10"/>
  </mergeCells>
  <phoneticPr fontId="1"/>
  <pageMargins left="0.39370078740157483" right="0.39370078740157483" top="0.74803149606299213" bottom="0.74803149606299213" header="0.31496062992125984" footer="0.31496062992125984"/>
  <pageSetup paperSize="9" scale="5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EB970-AEDC-4E96-B686-71E86E3929AB}">
  <dimension ref="B2:S38"/>
  <sheetViews>
    <sheetView showGridLines="0" view="pageBreakPreview" zoomScale="70" zoomScaleNormal="85" zoomScaleSheetLayoutView="70" workbookViewId="0"/>
  </sheetViews>
  <sheetFormatPr defaultColWidth="8.625" defaultRowHeight="18.75" x14ac:dyDescent="0.4"/>
  <cols>
    <col min="1" max="1" width="2.125" style="5" customWidth="1"/>
    <col min="2" max="2" width="3.5" style="5" customWidth="1"/>
    <col min="3" max="4" width="8.625" style="5" customWidth="1"/>
    <col min="5" max="17" width="8.625" style="5"/>
    <col min="18" max="18" width="8.625" style="5" customWidth="1"/>
    <col min="19" max="16384" width="8.625" style="5"/>
  </cols>
  <sheetData>
    <row r="2" spans="2:7" x14ac:dyDescent="0.4">
      <c r="B2" s="5" t="s">
        <v>4</v>
      </c>
    </row>
    <row r="3" spans="2:7" ht="20.25" x14ac:dyDescent="0.4">
      <c r="B3" s="74" t="s">
        <v>44</v>
      </c>
    </row>
    <row r="5" spans="2:7" x14ac:dyDescent="0.4">
      <c r="B5" s="79" t="s">
        <v>0</v>
      </c>
      <c r="C5" s="80"/>
      <c r="D5" s="81"/>
      <c r="E5" s="78"/>
      <c r="F5" s="78"/>
      <c r="G5" s="78"/>
    </row>
    <row r="6" spans="2:7" x14ac:dyDescent="0.4">
      <c r="B6" s="79" t="s">
        <v>5</v>
      </c>
      <c r="C6" s="80"/>
      <c r="D6" s="81"/>
      <c r="E6" s="78"/>
      <c r="F6" s="78"/>
      <c r="G6" s="78"/>
    </row>
    <row r="7" spans="2:7" x14ac:dyDescent="0.4">
      <c r="B7" s="82" t="s">
        <v>41</v>
      </c>
      <c r="C7" s="83"/>
      <c r="D7" s="84"/>
      <c r="E7" s="78"/>
      <c r="F7" s="78"/>
      <c r="G7" s="78"/>
    </row>
    <row r="8" spans="2:7" x14ac:dyDescent="0.4">
      <c r="B8" s="85" t="s">
        <v>9</v>
      </c>
      <c r="C8" s="86"/>
      <c r="D8" s="87"/>
      <c r="E8" s="88"/>
      <c r="F8" s="89"/>
      <c r="G8" s="90"/>
    </row>
    <row r="9" spans="2:7" x14ac:dyDescent="0.4">
      <c r="B9" s="79" t="s">
        <v>18</v>
      </c>
      <c r="C9" s="80"/>
      <c r="D9" s="81"/>
      <c r="E9" s="6"/>
      <c r="F9" s="76" t="s">
        <v>1</v>
      </c>
      <c r="G9" s="7">
        <f>E9+TIME(1,30,0)</f>
        <v>6.25E-2</v>
      </c>
    </row>
    <row r="10" spans="2:7" x14ac:dyDescent="0.4">
      <c r="B10" s="79" t="s">
        <v>26</v>
      </c>
      <c r="C10" s="80"/>
      <c r="D10" s="81"/>
      <c r="E10" s="78"/>
      <c r="F10" s="78"/>
      <c r="G10" s="78"/>
    </row>
    <row r="11" spans="2:7" x14ac:dyDescent="0.4">
      <c r="B11" s="79" t="s">
        <v>6</v>
      </c>
      <c r="C11" s="80"/>
      <c r="D11" s="81"/>
      <c r="E11" s="78"/>
      <c r="F11" s="78"/>
      <c r="G11" s="78"/>
    </row>
    <row r="12" spans="2:7" x14ac:dyDescent="0.4">
      <c r="B12" s="77" t="s">
        <v>10</v>
      </c>
      <c r="C12" s="77"/>
      <c r="D12" s="77"/>
      <c r="E12" s="78"/>
      <c r="F12" s="78"/>
      <c r="G12" s="78"/>
    </row>
    <row r="13" spans="2:7" x14ac:dyDescent="0.4">
      <c r="B13" s="73" t="s">
        <v>15</v>
      </c>
      <c r="C13" s="21"/>
      <c r="D13" s="21"/>
      <c r="E13" s="52"/>
      <c r="F13" s="52"/>
      <c r="G13" s="52"/>
    </row>
    <row r="14" spans="2:7" x14ac:dyDescent="0.4">
      <c r="B14" s="5" t="s">
        <v>24</v>
      </c>
      <c r="C14" s="21"/>
      <c r="D14" s="21"/>
      <c r="E14" s="53"/>
      <c r="F14" s="53"/>
      <c r="G14" s="53"/>
    </row>
    <row r="15" spans="2:7" x14ac:dyDescent="0.4">
      <c r="B15" s="5" t="s">
        <v>47</v>
      </c>
      <c r="C15" s="21"/>
      <c r="D15" s="21"/>
      <c r="E15" s="53"/>
      <c r="F15" s="53"/>
      <c r="G15" s="53"/>
    </row>
    <row r="16" spans="2:7" x14ac:dyDescent="0.4">
      <c r="C16" s="21"/>
      <c r="D16" s="21"/>
      <c r="E16" s="53"/>
      <c r="F16" s="53"/>
      <c r="G16" s="53"/>
    </row>
    <row r="18" spans="2:19" x14ac:dyDescent="0.4">
      <c r="B18" s="5" t="s">
        <v>8</v>
      </c>
      <c r="H18" s="5" t="s">
        <v>19</v>
      </c>
      <c r="M18" s="75" t="s">
        <v>43</v>
      </c>
    </row>
    <row r="19" spans="2:19" ht="56.25" x14ac:dyDescent="0.4">
      <c r="B19" s="77" t="s">
        <v>2</v>
      </c>
      <c r="C19" s="77"/>
      <c r="D19" s="77"/>
      <c r="E19" s="77"/>
      <c r="F19" s="8" t="s">
        <v>21</v>
      </c>
      <c r="G19" s="9"/>
      <c r="H19" s="79" t="s">
        <v>2</v>
      </c>
      <c r="I19" s="80"/>
      <c r="J19" s="81"/>
      <c r="K19" s="8" t="s">
        <v>22</v>
      </c>
      <c r="L19" s="9"/>
      <c r="M19" s="79" t="s">
        <v>2</v>
      </c>
      <c r="N19" s="80"/>
      <c r="O19" s="81"/>
      <c r="P19" s="10" t="s">
        <v>20</v>
      </c>
      <c r="Q19" s="71" t="s">
        <v>39</v>
      </c>
    </row>
    <row r="20" spans="2:19" s="9" customFormat="1" ht="27" customHeight="1" x14ac:dyDescent="0.4">
      <c r="B20" s="93" t="s">
        <v>14</v>
      </c>
      <c r="C20" s="11">
        <f>E9</f>
        <v>0</v>
      </c>
      <c r="D20" s="12" t="s">
        <v>1</v>
      </c>
      <c r="E20" s="13">
        <f>C20+TIME(0,5,0)</f>
        <v>3.472222222222222E-3</v>
      </c>
      <c r="F20" s="34"/>
      <c r="G20" s="14"/>
      <c r="H20" s="11">
        <f>C20</f>
        <v>0</v>
      </c>
      <c r="I20" s="12" t="s">
        <v>1</v>
      </c>
      <c r="J20" s="13">
        <f>H20+TIME(0,5,0)</f>
        <v>3.472222222222222E-3</v>
      </c>
      <c r="K20" s="34"/>
      <c r="L20" s="14"/>
      <c r="M20" s="11">
        <f>H20</f>
        <v>0</v>
      </c>
      <c r="N20" s="12" t="s">
        <v>1</v>
      </c>
      <c r="O20" s="15">
        <f>M20+TIME(0,5,0)</f>
        <v>3.472222222222222E-3</v>
      </c>
      <c r="P20" s="48">
        <f>F20-K20</f>
        <v>0</v>
      </c>
      <c r="Q20" s="104" t="s">
        <v>11</v>
      </c>
    </row>
    <row r="21" spans="2:19" s="9" customFormat="1" ht="27" customHeight="1" x14ac:dyDescent="0.4">
      <c r="B21" s="94"/>
      <c r="C21" s="16">
        <f>E20</f>
        <v>3.472222222222222E-3</v>
      </c>
      <c r="D21" s="17" t="s">
        <v>1</v>
      </c>
      <c r="E21" s="18">
        <f>C21+TIME(0,5,0)</f>
        <v>6.9444444444444441E-3</v>
      </c>
      <c r="F21" s="35"/>
      <c r="H21" s="16">
        <f>J20</f>
        <v>3.472222222222222E-3</v>
      </c>
      <c r="I21" s="17" t="s">
        <v>1</v>
      </c>
      <c r="J21" s="18">
        <f>H21+TIME(0,5,0)</f>
        <v>6.9444444444444441E-3</v>
      </c>
      <c r="K21" s="35"/>
      <c r="M21" s="16">
        <f>O20</f>
        <v>3.472222222222222E-3</v>
      </c>
      <c r="N21" s="17" t="s">
        <v>1</v>
      </c>
      <c r="O21" s="19">
        <f>M21+TIME(0,5,0)</f>
        <v>6.9444444444444441E-3</v>
      </c>
      <c r="P21" s="49">
        <f t="shared" ref="P21:P37" si="0">F21-K21</f>
        <v>0</v>
      </c>
      <c r="Q21" s="105"/>
    </row>
    <row r="22" spans="2:19" s="9" customFormat="1" ht="27" customHeight="1" x14ac:dyDescent="0.4">
      <c r="B22" s="94"/>
      <c r="C22" s="16">
        <f t="shared" ref="C22:C37" si="1">E21</f>
        <v>6.9444444444444441E-3</v>
      </c>
      <c r="D22" s="17" t="s">
        <v>1</v>
      </c>
      <c r="E22" s="18">
        <f t="shared" ref="E22:E37" si="2">C22+TIME(0,5,0)</f>
        <v>1.0416666666666666E-2</v>
      </c>
      <c r="F22" s="20"/>
      <c r="G22" s="14"/>
      <c r="H22" s="16">
        <f t="shared" ref="H22:H37" si="3">J21</f>
        <v>6.9444444444444441E-3</v>
      </c>
      <c r="I22" s="17" t="s">
        <v>1</v>
      </c>
      <c r="J22" s="18">
        <f t="shared" ref="J22:J37" si="4">H22+TIME(0,5,0)</f>
        <v>1.0416666666666666E-2</v>
      </c>
      <c r="K22" s="20"/>
      <c r="L22" s="14"/>
      <c r="M22" s="16">
        <f t="shared" ref="M22:M37" si="5">O21</f>
        <v>6.9444444444444441E-3</v>
      </c>
      <c r="N22" s="17" t="s">
        <v>1</v>
      </c>
      <c r="O22" s="19">
        <f t="shared" ref="O22:O37" si="6">M22+TIME(0,5,0)</f>
        <v>1.0416666666666666E-2</v>
      </c>
      <c r="P22" s="50">
        <f t="shared" si="0"/>
        <v>0</v>
      </c>
      <c r="Q22" s="105"/>
      <c r="S22" s="21"/>
    </row>
    <row r="23" spans="2:19" ht="27" customHeight="1" x14ac:dyDescent="0.4">
      <c r="B23" s="94"/>
      <c r="C23" s="16">
        <f t="shared" si="1"/>
        <v>1.0416666666666666E-2</v>
      </c>
      <c r="D23" s="17" t="s">
        <v>1</v>
      </c>
      <c r="E23" s="18">
        <f t="shared" si="2"/>
        <v>1.3888888888888888E-2</v>
      </c>
      <c r="F23" s="20"/>
      <c r="H23" s="16">
        <f t="shared" si="3"/>
        <v>1.0416666666666666E-2</v>
      </c>
      <c r="I23" s="17" t="s">
        <v>1</v>
      </c>
      <c r="J23" s="18">
        <f t="shared" si="4"/>
        <v>1.3888888888888888E-2</v>
      </c>
      <c r="K23" s="20"/>
      <c r="M23" s="16">
        <f t="shared" si="5"/>
        <v>1.0416666666666666E-2</v>
      </c>
      <c r="N23" s="17" t="s">
        <v>1</v>
      </c>
      <c r="O23" s="19">
        <f t="shared" si="6"/>
        <v>1.3888888888888888E-2</v>
      </c>
      <c r="P23" s="50">
        <f t="shared" si="0"/>
        <v>0</v>
      </c>
      <c r="Q23" s="105"/>
    </row>
    <row r="24" spans="2:19" ht="27" customHeight="1" x14ac:dyDescent="0.4">
      <c r="B24" s="94"/>
      <c r="C24" s="16">
        <f t="shared" si="1"/>
        <v>1.3888888888888888E-2</v>
      </c>
      <c r="D24" s="17" t="s">
        <v>1</v>
      </c>
      <c r="E24" s="18">
        <f t="shared" si="2"/>
        <v>1.7361111111111112E-2</v>
      </c>
      <c r="F24" s="20"/>
      <c r="H24" s="16">
        <f t="shared" si="3"/>
        <v>1.3888888888888888E-2</v>
      </c>
      <c r="I24" s="17" t="s">
        <v>1</v>
      </c>
      <c r="J24" s="18">
        <f t="shared" si="4"/>
        <v>1.7361111111111112E-2</v>
      </c>
      <c r="K24" s="20"/>
      <c r="M24" s="16">
        <f t="shared" si="5"/>
        <v>1.3888888888888888E-2</v>
      </c>
      <c r="N24" s="17" t="s">
        <v>1</v>
      </c>
      <c r="O24" s="19">
        <f t="shared" si="6"/>
        <v>1.7361111111111112E-2</v>
      </c>
      <c r="P24" s="50">
        <f t="shared" si="0"/>
        <v>0</v>
      </c>
      <c r="Q24" s="105"/>
    </row>
    <row r="25" spans="2:19" ht="27" customHeight="1" x14ac:dyDescent="0.4">
      <c r="B25" s="94"/>
      <c r="C25" s="16">
        <f t="shared" si="1"/>
        <v>1.7361111111111112E-2</v>
      </c>
      <c r="D25" s="17" t="s">
        <v>1</v>
      </c>
      <c r="E25" s="18">
        <f t="shared" si="2"/>
        <v>2.0833333333333336E-2</v>
      </c>
      <c r="F25" s="36"/>
      <c r="H25" s="16">
        <f t="shared" si="3"/>
        <v>1.7361111111111112E-2</v>
      </c>
      <c r="I25" s="17" t="s">
        <v>1</v>
      </c>
      <c r="J25" s="18">
        <f t="shared" si="4"/>
        <v>2.0833333333333336E-2</v>
      </c>
      <c r="K25" s="36"/>
      <c r="M25" s="16">
        <f t="shared" si="5"/>
        <v>1.7361111111111112E-2</v>
      </c>
      <c r="N25" s="17" t="s">
        <v>1</v>
      </c>
      <c r="O25" s="19">
        <f t="shared" si="6"/>
        <v>2.0833333333333336E-2</v>
      </c>
      <c r="P25" s="49">
        <f t="shared" si="0"/>
        <v>0</v>
      </c>
      <c r="Q25" s="105"/>
    </row>
    <row r="26" spans="2:19" ht="27" customHeight="1" x14ac:dyDescent="0.4">
      <c r="B26" s="94"/>
      <c r="C26" s="16">
        <f t="shared" si="1"/>
        <v>2.0833333333333336E-2</v>
      </c>
      <c r="D26" s="17" t="s">
        <v>1</v>
      </c>
      <c r="E26" s="18">
        <f t="shared" si="2"/>
        <v>2.4305555555555559E-2</v>
      </c>
      <c r="F26" s="36"/>
      <c r="H26" s="16">
        <f t="shared" si="3"/>
        <v>2.0833333333333336E-2</v>
      </c>
      <c r="I26" s="17" t="s">
        <v>1</v>
      </c>
      <c r="J26" s="18">
        <f t="shared" si="4"/>
        <v>2.4305555555555559E-2</v>
      </c>
      <c r="K26" s="36"/>
      <c r="M26" s="16">
        <f t="shared" si="5"/>
        <v>2.0833333333333336E-2</v>
      </c>
      <c r="N26" s="17" t="s">
        <v>1</v>
      </c>
      <c r="O26" s="19">
        <f t="shared" si="6"/>
        <v>2.4305555555555559E-2</v>
      </c>
      <c r="P26" s="49">
        <f t="shared" si="0"/>
        <v>0</v>
      </c>
      <c r="Q26" s="105"/>
    </row>
    <row r="27" spans="2:19" ht="27" customHeight="1" x14ac:dyDescent="0.4">
      <c r="B27" s="94"/>
      <c r="C27" s="16">
        <f t="shared" si="1"/>
        <v>2.4305555555555559E-2</v>
      </c>
      <c r="D27" s="17" t="s">
        <v>1</v>
      </c>
      <c r="E27" s="18">
        <f t="shared" si="2"/>
        <v>2.7777777777777783E-2</v>
      </c>
      <c r="F27" s="36"/>
      <c r="H27" s="16">
        <f t="shared" si="3"/>
        <v>2.4305555555555559E-2</v>
      </c>
      <c r="I27" s="17" t="s">
        <v>1</v>
      </c>
      <c r="J27" s="18">
        <f t="shared" si="4"/>
        <v>2.7777777777777783E-2</v>
      </c>
      <c r="K27" s="36"/>
      <c r="M27" s="16">
        <f t="shared" si="5"/>
        <v>2.4305555555555559E-2</v>
      </c>
      <c r="N27" s="17" t="s">
        <v>1</v>
      </c>
      <c r="O27" s="19">
        <f t="shared" si="6"/>
        <v>2.7777777777777783E-2</v>
      </c>
      <c r="P27" s="49">
        <f t="shared" si="0"/>
        <v>0</v>
      </c>
      <c r="Q27" s="105"/>
    </row>
    <row r="28" spans="2:19" ht="27" customHeight="1" x14ac:dyDescent="0.4">
      <c r="B28" s="94"/>
      <c r="C28" s="16">
        <f t="shared" si="1"/>
        <v>2.7777777777777783E-2</v>
      </c>
      <c r="D28" s="17" t="s">
        <v>1</v>
      </c>
      <c r="E28" s="18">
        <f t="shared" si="2"/>
        <v>3.1250000000000007E-2</v>
      </c>
      <c r="F28" s="36"/>
      <c r="H28" s="16">
        <f t="shared" si="3"/>
        <v>2.7777777777777783E-2</v>
      </c>
      <c r="I28" s="17" t="s">
        <v>1</v>
      </c>
      <c r="J28" s="18">
        <f t="shared" si="4"/>
        <v>3.1250000000000007E-2</v>
      </c>
      <c r="K28" s="36"/>
      <c r="M28" s="16">
        <f t="shared" si="5"/>
        <v>2.7777777777777783E-2</v>
      </c>
      <c r="N28" s="17" t="s">
        <v>1</v>
      </c>
      <c r="O28" s="19">
        <f t="shared" si="6"/>
        <v>3.1250000000000007E-2</v>
      </c>
      <c r="P28" s="49">
        <f t="shared" si="0"/>
        <v>0</v>
      </c>
      <c r="Q28" s="105"/>
    </row>
    <row r="29" spans="2:19" ht="27" customHeight="1" x14ac:dyDescent="0.4">
      <c r="B29" s="94"/>
      <c r="C29" s="16">
        <f t="shared" si="1"/>
        <v>3.1250000000000007E-2</v>
      </c>
      <c r="D29" s="17" t="s">
        <v>1</v>
      </c>
      <c r="E29" s="18">
        <f t="shared" si="2"/>
        <v>3.4722222222222231E-2</v>
      </c>
      <c r="F29" s="36"/>
      <c r="H29" s="16">
        <f t="shared" si="3"/>
        <v>3.1250000000000007E-2</v>
      </c>
      <c r="I29" s="17" t="s">
        <v>1</v>
      </c>
      <c r="J29" s="18">
        <f t="shared" si="4"/>
        <v>3.4722222222222231E-2</v>
      </c>
      <c r="K29" s="36"/>
      <c r="M29" s="16">
        <f t="shared" si="5"/>
        <v>3.1250000000000007E-2</v>
      </c>
      <c r="N29" s="17" t="s">
        <v>1</v>
      </c>
      <c r="O29" s="19">
        <f t="shared" si="6"/>
        <v>3.4722222222222231E-2</v>
      </c>
      <c r="P29" s="49">
        <f t="shared" si="0"/>
        <v>0</v>
      </c>
      <c r="Q29" s="105"/>
    </row>
    <row r="30" spans="2:19" ht="27" customHeight="1" x14ac:dyDescent="0.4">
      <c r="B30" s="94"/>
      <c r="C30" s="16">
        <f t="shared" si="1"/>
        <v>3.4722222222222231E-2</v>
      </c>
      <c r="D30" s="17" t="s">
        <v>1</v>
      </c>
      <c r="E30" s="18">
        <f t="shared" si="2"/>
        <v>3.8194444444444454E-2</v>
      </c>
      <c r="F30" s="36"/>
      <c r="H30" s="16">
        <f t="shared" si="3"/>
        <v>3.4722222222222231E-2</v>
      </c>
      <c r="I30" s="17" t="s">
        <v>1</v>
      </c>
      <c r="J30" s="18">
        <f t="shared" si="4"/>
        <v>3.8194444444444454E-2</v>
      </c>
      <c r="K30" s="36"/>
      <c r="M30" s="16">
        <f t="shared" si="5"/>
        <v>3.4722222222222231E-2</v>
      </c>
      <c r="N30" s="17" t="s">
        <v>1</v>
      </c>
      <c r="O30" s="19">
        <f t="shared" si="6"/>
        <v>3.8194444444444454E-2</v>
      </c>
      <c r="P30" s="49">
        <f t="shared" si="0"/>
        <v>0</v>
      </c>
      <c r="Q30" s="105"/>
    </row>
    <row r="31" spans="2:19" ht="27" customHeight="1" x14ac:dyDescent="0.4">
      <c r="B31" s="95"/>
      <c r="C31" s="22">
        <f t="shared" si="1"/>
        <v>3.8194444444444454E-2</v>
      </c>
      <c r="D31" s="23" t="s">
        <v>1</v>
      </c>
      <c r="E31" s="24">
        <f t="shared" si="2"/>
        <v>4.1666666666666678E-2</v>
      </c>
      <c r="F31" s="37"/>
      <c r="H31" s="22">
        <f t="shared" si="3"/>
        <v>3.8194444444444454E-2</v>
      </c>
      <c r="I31" s="23" t="s">
        <v>1</v>
      </c>
      <c r="J31" s="24">
        <f t="shared" si="4"/>
        <v>4.1666666666666678E-2</v>
      </c>
      <c r="K31" s="37"/>
      <c r="M31" s="22">
        <f t="shared" si="5"/>
        <v>3.8194444444444454E-2</v>
      </c>
      <c r="N31" s="23" t="s">
        <v>1</v>
      </c>
      <c r="O31" s="25">
        <f t="shared" si="6"/>
        <v>4.1666666666666678E-2</v>
      </c>
      <c r="P31" s="51">
        <f t="shared" si="0"/>
        <v>0</v>
      </c>
      <c r="Q31" s="106"/>
    </row>
    <row r="32" spans="2:19" ht="27" customHeight="1" x14ac:dyDescent="0.4">
      <c r="B32" s="99" t="s">
        <v>46</v>
      </c>
      <c r="C32" s="26">
        <f t="shared" si="1"/>
        <v>4.1666666666666678E-2</v>
      </c>
      <c r="D32" s="27" t="s">
        <v>1</v>
      </c>
      <c r="E32" s="28">
        <f t="shared" si="2"/>
        <v>4.5138888888888902E-2</v>
      </c>
      <c r="F32" s="34"/>
      <c r="H32" s="26">
        <f t="shared" si="3"/>
        <v>4.1666666666666678E-2</v>
      </c>
      <c r="I32" s="27" t="s">
        <v>1</v>
      </c>
      <c r="J32" s="28">
        <f t="shared" si="4"/>
        <v>4.5138888888888902E-2</v>
      </c>
      <c r="K32" s="34"/>
      <c r="M32" s="26">
        <f t="shared" si="5"/>
        <v>4.1666666666666678E-2</v>
      </c>
      <c r="N32" s="27" t="s">
        <v>1</v>
      </c>
      <c r="O32" s="29">
        <f t="shared" si="6"/>
        <v>4.5138888888888902E-2</v>
      </c>
      <c r="P32" s="40">
        <f t="shared" si="0"/>
        <v>0</v>
      </c>
      <c r="Q32" s="34"/>
    </row>
    <row r="33" spans="2:17" ht="27" customHeight="1" x14ac:dyDescent="0.4">
      <c r="B33" s="99"/>
      <c r="C33" s="16">
        <f t="shared" si="1"/>
        <v>4.5138888888888902E-2</v>
      </c>
      <c r="D33" s="17" t="s">
        <v>1</v>
      </c>
      <c r="E33" s="18">
        <f t="shared" si="2"/>
        <v>4.8611111111111126E-2</v>
      </c>
      <c r="F33" s="35"/>
      <c r="H33" s="16">
        <f t="shared" si="3"/>
        <v>4.5138888888888902E-2</v>
      </c>
      <c r="I33" s="17" t="s">
        <v>1</v>
      </c>
      <c r="J33" s="18">
        <f t="shared" si="4"/>
        <v>4.8611111111111126E-2</v>
      </c>
      <c r="K33" s="35"/>
      <c r="M33" s="16">
        <f t="shared" si="5"/>
        <v>4.5138888888888902E-2</v>
      </c>
      <c r="N33" s="17" t="s">
        <v>1</v>
      </c>
      <c r="O33" s="19">
        <f t="shared" si="6"/>
        <v>4.8611111111111126E-2</v>
      </c>
      <c r="P33" s="41">
        <f t="shared" si="0"/>
        <v>0</v>
      </c>
      <c r="Q33" s="35"/>
    </row>
    <row r="34" spans="2:17" ht="27" customHeight="1" x14ac:dyDescent="0.4">
      <c r="B34" s="99"/>
      <c r="C34" s="16">
        <f t="shared" si="1"/>
        <v>4.8611111111111126E-2</v>
      </c>
      <c r="D34" s="17" t="s">
        <v>1</v>
      </c>
      <c r="E34" s="18">
        <f t="shared" si="2"/>
        <v>5.208333333333335E-2</v>
      </c>
      <c r="F34" s="20"/>
      <c r="H34" s="16">
        <f t="shared" si="3"/>
        <v>4.8611111111111126E-2</v>
      </c>
      <c r="I34" s="17" t="s">
        <v>1</v>
      </c>
      <c r="J34" s="18">
        <f t="shared" si="4"/>
        <v>5.208333333333335E-2</v>
      </c>
      <c r="K34" s="20"/>
      <c r="M34" s="16">
        <f t="shared" si="5"/>
        <v>4.8611111111111126E-2</v>
      </c>
      <c r="N34" s="17" t="s">
        <v>1</v>
      </c>
      <c r="O34" s="19">
        <f t="shared" si="6"/>
        <v>5.208333333333335E-2</v>
      </c>
      <c r="P34" s="42">
        <f t="shared" si="0"/>
        <v>0</v>
      </c>
      <c r="Q34" s="20"/>
    </row>
    <row r="35" spans="2:17" ht="27" customHeight="1" x14ac:dyDescent="0.4">
      <c r="B35" s="99"/>
      <c r="C35" s="16">
        <f t="shared" si="1"/>
        <v>5.208333333333335E-2</v>
      </c>
      <c r="D35" s="17" t="s">
        <v>1</v>
      </c>
      <c r="E35" s="18">
        <f t="shared" si="2"/>
        <v>5.5555555555555573E-2</v>
      </c>
      <c r="F35" s="20"/>
      <c r="H35" s="16">
        <f t="shared" si="3"/>
        <v>5.208333333333335E-2</v>
      </c>
      <c r="I35" s="17" t="s">
        <v>1</v>
      </c>
      <c r="J35" s="18">
        <f t="shared" si="4"/>
        <v>5.5555555555555573E-2</v>
      </c>
      <c r="K35" s="20"/>
      <c r="M35" s="16">
        <f t="shared" si="5"/>
        <v>5.208333333333335E-2</v>
      </c>
      <c r="N35" s="17" t="s">
        <v>1</v>
      </c>
      <c r="O35" s="19">
        <f t="shared" si="6"/>
        <v>5.5555555555555573E-2</v>
      </c>
      <c r="P35" s="42">
        <f t="shared" si="0"/>
        <v>0</v>
      </c>
      <c r="Q35" s="20"/>
    </row>
    <row r="36" spans="2:17" ht="27" customHeight="1" x14ac:dyDescent="0.4">
      <c r="B36" s="99"/>
      <c r="C36" s="16">
        <f t="shared" si="1"/>
        <v>5.5555555555555573E-2</v>
      </c>
      <c r="D36" s="17" t="s">
        <v>1</v>
      </c>
      <c r="E36" s="18">
        <f t="shared" si="2"/>
        <v>5.9027777777777797E-2</v>
      </c>
      <c r="F36" s="20"/>
      <c r="H36" s="16">
        <f t="shared" si="3"/>
        <v>5.5555555555555573E-2</v>
      </c>
      <c r="I36" s="17" t="s">
        <v>1</v>
      </c>
      <c r="J36" s="18">
        <f t="shared" si="4"/>
        <v>5.9027777777777797E-2</v>
      </c>
      <c r="K36" s="20"/>
      <c r="M36" s="16">
        <f t="shared" si="5"/>
        <v>5.5555555555555573E-2</v>
      </c>
      <c r="N36" s="17" t="s">
        <v>1</v>
      </c>
      <c r="O36" s="19">
        <f t="shared" si="6"/>
        <v>5.9027777777777797E-2</v>
      </c>
      <c r="P36" s="42">
        <f t="shared" si="0"/>
        <v>0</v>
      </c>
      <c r="Q36" s="20"/>
    </row>
    <row r="37" spans="2:17" ht="27" customHeight="1" x14ac:dyDescent="0.4">
      <c r="B37" s="99"/>
      <c r="C37" s="22">
        <f t="shared" si="1"/>
        <v>5.9027777777777797E-2</v>
      </c>
      <c r="D37" s="23" t="s">
        <v>1</v>
      </c>
      <c r="E37" s="24">
        <f t="shared" si="2"/>
        <v>6.2500000000000014E-2</v>
      </c>
      <c r="F37" s="37"/>
      <c r="H37" s="22">
        <f t="shared" si="3"/>
        <v>5.9027777777777797E-2</v>
      </c>
      <c r="I37" s="23" t="s">
        <v>1</v>
      </c>
      <c r="J37" s="24">
        <f t="shared" si="4"/>
        <v>6.2500000000000014E-2</v>
      </c>
      <c r="K37" s="37"/>
      <c r="M37" s="22">
        <f t="shared" si="5"/>
        <v>5.9027777777777797E-2</v>
      </c>
      <c r="N37" s="23" t="s">
        <v>1</v>
      </c>
      <c r="O37" s="25">
        <f t="shared" si="6"/>
        <v>6.2500000000000014E-2</v>
      </c>
      <c r="P37" s="45">
        <f t="shared" si="0"/>
        <v>0</v>
      </c>
      <c r="Q37" s="37"/>
    </row>
    <row r="38" spans="2:17" x14ac:dyDescent="0.4">
      <c r="C38" s="14"/>
      <c r="D38" s="9"/>
      <c r="E38" s="14"/>
    </row>
  </sheetData>
  <mergeCells count="21">
    <mergeCell ref="Q20:Q31"/>
    <mergeCell ref="B32:B37"/>
    <mergeCell ref="B12:D12"/>
    <mergeCell ref="E12:G12"/>
    <mergeCell ref="B19:E19"/>
    <mergeCell ref="H19:J19"/>
    <mergeCell ref="M19:O19"/>
    <mergeCell ref="B20:B31"/>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39370078740157483" right="0.39370078740157483" top="0.74803149606299213" bottom="0.74803149606299213" header="0.31496062992125984" footer="0.31496062992125984"/>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62126-A939-4040-9E25-5EB7268C97A6}">
  <dimension ref="A1:Q37"/>
  <sheetViews>
    <sheetView showGridLines="0" view="pageBreakPreview" zoomScale="70" zoomScaleNormal="85" zoomScaleSheetLayoutView="70" workbookViewId="0"/>
  </sheetViews>
  <sheetFormatPr defaultColWidth="8.625" defaultRowHeight="18.75" x14ac:dyDescent="0.4"/>
  <cols>
    <col min="1" max="1" width="2.125" style="5" customWidth="1"/>
    <col min="2" max="2" width="3.5" style="5" customWidth="1"/>
    <col min="3" max="4" width="8.625" style="5" customWidth="1"/>
    <col min="5" max="17" width="8.625" style="5"/>
    <col min="18" max="18" width="8.625" style="5" customWidth="1"/>
    <col min="19" max="16384" width="8.625" style="5"/>
  </cols>
  <sheetData>
    <row r="1" spans="2:7" x14ac:dyDescent="0.4">
      <c r="C1" s="14"/>
      <c r="D1" s="9"/>
      <c r="E1" s="14"/>
    </row>
    <row r="2" spans="2:7" x14ac:dyDescent="0.4">
      <c r="B2" s="5" t="s">
        <v>4</v>
      </c>
    </row>
    <row r="3" spans="2:7" ht="20.25" x14ac:dyDescent="0.4">
      <c r="B3" s="74" t="s">
        <v>44</v>
      </c>
    </row>
    <row r="5" spans="2:7" x14ac:dyDescent="0.4">
      <c r="B5" s="79" t="s">
        <v>0</v>
      </c>
      <c r="C5" s="80"/>
      <c r="D5" s="81"/>
      <c r="E5" s="100" t="s">
        <v>34</v>
      </c>
      <c r="F5" s="100"/>
      <c r="G5" s="100"/>
    </row>
    <row r="6" spans="2:7" x14ac:dyDescent="0.4">
      <c r="B6" s="79" t="s">
        <v>5</v>
      </c>
      <c r="C6" s="80"/>
      <c r="D6" s="81"/>
      <c r="E6" s="100" t="s">
        <v>36</v>
      </c>
      <c r="F6" s="100"/>
      <c r="G6" s="100"/>
    </row>
    <row r="7" spans="2:7" x14ac:dyDescent="0.4">
      <c r="B7" s="85" t="s">
        <v>41</v>
      </c>
      <c r="C7" s="86"/>
      <c r="D7" s="87"/>
      <c r="E7" s="100" t="s">
        <v>38</v>
      </c>
      <c r="F7" s="100"/>
      <c r="G7" s="100"/>
    </row>
    <row r="8" spans="2:7" x14ac:dyDescent="0.4">
      <c r="B8" s="85" t="s">
        <v>9</v>
      </c>
      <c r="C8" s="86"/>
      <c r="D8" s="87"/>
      <c r="E8" s="107">
        <v>1000</v>
      </c>
      <c r="F8" s="108"/>
      <c r="G8" s="109"/>
    </row>
    <row r="9" spans="2:7" x14ac:dyDescent="0.4">
      <c r="B9" s="79" t="s">
        <v>18</v>
      </c>
      <c r="C9" s="80"/>
      <c r="D9" s="81"/>
      <c r="E9" s="62">
        <v>0.45833333333333331</v>
      </c>
      <c r="F9" s="76" t="s">
        <v>1</v>
      </c>
      <c r="G9" s="7">
        <f>E9+TIME(1,30,0)</f>
        <v>0.52083333333333326</v>
      </c>
    </row>
    <row r="10" spans="2:7" x14ac:dyDescent="0.4">
      <c r="B10" s="79" t="s">
        <v>26</v>
      </c>
      <c r="C10" s="80"/>
      <c r="D10" s="81"/>
      <c r="E10" s="100" t="s">
        <v>29</v>
      </c>
      <c r="F10" s="100"/>
      <c r="G10" s="100"/>
    </row>
    <row r="11" spans="2:7" x14ac:dyDescent="0.4">
      <c r="B11" s="79" t="s">
        <v>6</v>
      </c>
      <c r="C11" s="80"/>
      <c r="D11" s="81"/>
      <c r="E11" s="100" t="s">
        <v>35</v>
      </c>
      <c r="F11" s="100"/>
      <c r="G11" s="100"/>
    </row>
    <row r="12" spans="2:7" x14ac:dyDescent="0.4">
      <c r="B12" s="77" t="s">
        <v>10</v>
      </c>
      <c r="C12" s="77"/>
      <c r="D12" s="77"/>
      <c r="E12" s="110">
        <v>3.9E-2</v>
      </c>
      <c r="F12" s="110"/>
      <c r="G12" s="110"/>
    </row>
    <row r="13" spans="2:7" x14ac:dyDescent="0.4">
      <c r="B13" s="73" t="s">
        <v>15</v>
      </c>
      <c r="C13" s="21"/>
      <c r="D13" s="21"/>
      <c r="E13" s="52"/>
      <c r="F13" s="52"/>
      <c r="G13" s="52"/>
    </row>
    <row r="14" spans="2:7" x14ac:dyDescent="0.4">
      <c r="B14" s="5" t="s">
        <v>24</v>
      </c>
      <c r="C14" s="21"/>
      <c r="D14" s="21"/>
      <c r="E14" s="53"/>
      <c r="F14" s="53"/>
      <c r="G14" s="53"/>
    </row>
    <row r="15" spans="2:7" x14ac:dyDescent="0.4">
      <c r="B15" s="5" t="s">
        <v>47</v>
      </c>
      <c r="C15" s="21"/>
      <c r="D15" s="21"/>
      <c r="E15" s="53"/>
      <c r="F15" s="53"/>
      <c r="G15" s="53"/>
    </row>
    <row r="16" spans="2:7" x14ac:dyDescent="0.4">
      <c r="C16" s="21"/>
      <c r="D16" s="21"/>
      <c r="E16" s="53"/>
      <c r="F16" s="53"/>
      <c r="G16" s="53"/>
    </row>
    <row r="18" spans="1:17" x14ac:dyDescent="0.4">
      <c r="B18" s="5" t="s">
        <v>8</v>
      </c>
      <c r="H18" s="5" t="s">
        <v>19</v>
      </c>
      <c r="M18" s="5" t="s">
        <v>43</v>
      </c>
    </row>
    <row r="19" spans="1:17" ht="56.25" x14ac:dyDescent="0.4">
      <c r="B19" s="77" t="s">
        <v>2</v>
      </c>
      <c r="C19" s="77"/>
      <c r="D19" s="77"/>
      <c r="E19" s="77"/>
      <c r="F19" s="8" t="s">
        <v>21</v>
      </c>
      <c r="G19" s="9"/>
      <c r="H19" s="79" t="s">
        <v>2</v>
      </c>
      <c r="I19" s="80"/>
      <c r="J19" s="81"/>
      <c r="K19" s="8" t="s">
        <v>22</v>
      </c>
      <c r="L19" s="9"/>
      <c r="M19" s="79" t="s">
        <v>2</v>
      </c>
      <c r="N19" s="80"/>
      <c r="O19" s="81"/>
      <c r="P19" s="10" t="s">
        <v>20</v>
      </c>
      <c r="Q19" s="71" t="s">
        <v>39</v>
      </c>
    </row>
    <row r="20" spans="1:17" ht="27" customHeight="1" x14ac:dyDescent="0.4">
      <c r="A20" s="9"/>
      <c r="B20" s="93" t="s">
        <v>14</v>
      </c>
      <c r="C20" s="11">
        <f>E9</f>
        <v>0.45833333333333331</v>
      </c>
      <c r="D20" s="12" t="s">
        <v>1</v>
      </c>
      <c r="E20" s="13">
        <f>C20+TIME(0,5,0)</f>
        <v>0.46180555555555552</v>
      </c>
      <c r="F20" s="63">
        <v>1400</v>
      </c>
      <c r="G20" s="14"/>
      <c r="H20" s="11">
        <f>C20</f>
        <v>0.45833333333333331</v>
      </c>
      <c r="I20" s="12" t="s">
        <v>1</v>
      </c>
      <c r="J20" s="13">
        <f>H20+TIME(0,5,0)</f>
        <v>0.46180555555555552</v>
      </c>
      <c r="K20" s="63">
        <v>1400</v>
      </c>
      <c r="L20" s="14"/>
      <c r="M20" s="11">
        <f>H20</f>
        <v>0.45833333333333331</v>
      </c>
      <c r="N20" s="12" t="s">
        <v>1</v>
      </c>
      <c r="O20" s="15">
        <f>M20+TIME(0,5,0)</f>
        <v>0.46180555555555552</v>
      </c>
      <c r="P20" s="48">
        <f>F20-K20</f>
        <v>0</v>
      </c>
      <c r="Q20" s="104" t="s">
        <v>11</v>
      </c>
    </row>
    <row r="21" spans="1:17" ht="27" customHeight="1" x14ac:dyDescent="0.4">
      <c r="A21" s="9"/>
      <c r="B21" s="94"/>
      <c r="C21" s="16">
        <f>E20</f>
        <v>0.46180555555555552</v>
      </c>
      <c r="D21" s="17" t="s">
        <v>1</v>
      </c>
      <c r="E21" s="18">
        <f>C21+TIME(0,5,0)</f>
        <v>0.46527777777777773</v>
      </c>
      <c r="F21" s="67">
        <v>1400</v>
      </c>
      <c r="G21" s="9"/>
      <c r="H21" s="16">
        <f>J20</f>
        <v>0.46180555555555552</v>
      </c>
      <c r="I21" s="17" t="s">
        <v>1</v>
      </c>
      <c r="J21" s="18">
        <f>H21+TIME(0,5,0)</f>
        <v>0.46527777777777773</v>
      </c>
      <c r="K21" s="67">
        <v>1400</v>
      </c>
      <c r="L21" s="9"/>
      <c r="M21" s="16">
        <f>O20</f>
        <v>0.46180555555555552</v>
      </c>
      <c r="N21" s="17" t="s">
        <v>1</v>
      </c>
      <c r="O21" s="19">
        <f>M21+TIME(0,5,0)</f>
        <v>0.46527777777777773</v>
      </c>
      <c r="P21" s="49">
        <f t="shared" ref="P21:P33" si="0">F21-K21</f>
        <v>0</v>
      </c>
      <c r="Q21" s="105"/>
    </row>
    <row r="22" spans="1:17" ht="27" customHeight="1" x14ac:dyDescent="0.4">
      <c r="A22" s="9"/>
      <c r="B22" s="94"/>
      <c r="C22" s="16">
        <f t="shared" ref="C22:C37" si="1">E21</f>
        <v>0.46527777777777773</v>
      </c>
      <c r="D22" s="17" t="s">
        <v>1</v>
      </c>
      <c r="E22" s="18">
        <f t="shared" ref="E22:E37" si="2">C22+TIME(0,5,0)</f>
        <v>0.46874999999999994</v>
      </c>
      <c r="F22" s="64" t="s">
        <v>30</v>
      </c>
      <c r="G22" s="14"/>
      <c r="H22" s="16">
        <f t="shared" ref="H22:H37" si="3">J21</f>
        <v>0.46527777777777773</v>
      </c>
      <c r="I22" s="17" t="s">
        <v>1</v>
      </c>
      <c r="J22" s="18">
        <f t="shared" ref="J22:J37" si="4">H22+TIME(0,5,0)</f>
        <v>0.46874999999999994</v>
      </c>
      <c r="K22" s="64" t="s">
        <v>30</v>
      </c>
      <c r="L22" s="14"/>
      <c r="M22" s="16">
        <f t="shared" ref="M22:M37" si="5">O21</f>
        <v>0.46527777777777773</v>
      </c>
      <c r="N22" s="17" t="s">
        <v>1</v>
      </c>
      <c r="O22" s="19">
        <f t="shared" ref="O22:O37" si="6">M22+TIME(0,5,0)</f>
        <v>0.46874999999999994</v>
      </c>
      <c r="P22" s="42" t="s">
        <v>30</v>
      </c>
      <c r="Q22" s="105"/>
    </row>
    <row r="23" spans="1:17" ht="27" customHeight="1" x14ac:dyDescent="0.4">
      <c r="B23" s="94"/>
      <c r="C23" s="16">
        <f t="shared" si="1"/>
        <v>0.46874999999999994</v>
      </c>
      <c r="D23" s="17" t="s">
        <v>1</v>
      </c>
      <c r="E23" s="18">
        <f t="shared" si="2"/>
        <v>0.47222222222222215</v>
      </c>
      <c r="F23" s="64" t="s">
        <v>30</v>
      </c>
      <c r="H23" s="16">
        <f t="shared" si="3"/>
        <v>0.46874999999999994</v>
      </c>
      <c r="I23" s="17" t="s">
        <v>1</v>
      </c>
      <c r="J23" s="18">
        <f t="shared" si="4"/>
        <v>0.47222222222222215</v>
      </c>
      <c r="K23" s="64" t="s">
        <v>30</v>
      </c>
      <c r="M23" s="16">
        <f t="shared" si="5"/>
        <v>0.46874999999999994</v>
      </c>
      <c r="N23" s="17" t="s">
        <v>1</v>
      </c>
      <c r="O23" s="19">
        <f t="shared" si="6"/>
        <v>0.47222222222222215</v>
      </c>
      <c r="P23" s="42" t="s">
        <v>30</v>
      </c>
      <c r="Q23" s="105"/>
    </row>
    <row r="24" spans="1:17" ht="27" customHeight="1" x14ac:dyDescent="0.4">
      <c r="B24" s="94"/>
      <c r="C24" s="16">
        <f t="shared" si="1"/>
        <v>0.47222222222222215</v>
      </c>
      <c r="D24" s="17" t="s">
        <v>1</v>
      </c>
      <c r="E24" s="18">
        <f t="shared" si="2"/>
        <v>0.47569444444444436</v>
      </c>
      <c r="F24" s="64" t="s">
        <v>30</v>
      </c>
      <c r="H24" s="16">
        <f t="shared" si="3"/>
        <v>0.47222222222222215</v>
      </c>
      <c r="I24" s="17" t="s">
        <v>1</v>
      </c>
      <c r="J24" s="18">
        <f t="shared" si="4"/>
        <v>0.47569444444444436</v>
      </c>
      <c r="K24" s="64" t="s">
        <v>30</v>
      </c>
      <c r="M24" s="16">
        <f t="shared" si="5"/>
        <v>0.47222222222222215</v>
      </c>
      <c r="N24" s="17" t="s">
        <v>1</v>
      </c>
      <c r="O24" s="19">
        <f t="shared" si="6"/>
        <v>0.47569444444444436</v>
      </c>
      <c r="P24" s="42" t="s">
        <v>30</v>
      </c>
      <c r="Q24" s="105"/>
    </row>
    <row r="25" spans="1:17" ht="27" customHeight="1" x14ac:dyDescent="0.4">
      <c r="B25" s="94"/>
      <c r="C25" s="16">
        <f t="shared" si="1"/>
        <v>0.47569444444444436</v>
      </c>
      <c r="D25" s="17" t="s">
        <v>1</v>
      </c>
      <c r="E25" s="18">
        <f t="shared" si="2"/>
        <v>0.47916666666666657</v>
      </c>
      <c r="F25" s="36"/>
      <c r="H25" s="16">
        <f t="shared" si="3"/>
        <v>0.47569444444444436</v>
      </c>
      <c r="I25" s="17" t="s">
        <v>1</v>
      </c>
      <c r="J25" s="18">
        <f t="shared" si="4"/>
        <v>0.47916666666666657</v>
      </c>
      <c r="K25" s="36"/>
      <c r="M25" s="16">
        <f t="shared" si="5"/>
        <v>0.47569444444444436</v>
      </c>
      <c r="N25" s="17" t="s">
        <v>1</v>
      </c>
      <c r="O25" s="19">
        <f t="shared" si="6"/>
        <v>0.47916666666666657</v>
      </c>
      <c r="P25" s="49"/>
      <c r="Q25" s="105"/>
    </row>
    <row r="26" spans="1:17" ht="27" customHeight="1" x14ac:dyDescent="0.4">
      <c r="B26" s="94"/>
      <c r="C26" s="16">
        <f t="shared" si="1"/>
        <v>0.47916666666666657</v>
      </c>
      <c r="D26" s="17" t="s">
        <v>1</v>
      </c>
      <c r="E26" s="18">
        <f t="shared" si="2"/>
        <v>0.48263888888888878</v>
      </c>
      <c r="F26" s="36"/>
      <c r="H26" s="16">
        <f t="shared" si="3"/>
        <v>0.47916666666666657</v>
      </c>
      <c r="I26" s="17" t="s">
        <v>1</v>
      </c>
      <c r="J26" s="18">
        <f t="shared" si="4"/>
        <v>0.48263888888888878</v>
      </c>
      <c r="K26" s="36"/>
      <c r="M26" s="16">
        <f t="shared" si="5"/>
        <v>0.47916666666666657</v>
      </c>
      <c r="N26" s="17" t="s">
        <v>1</v>
      </c>
      <c r="O26" s="19">
        <f t="shared" si="6"/>
        <v>0.48263888888888878</v>
      </c>
      <c r="P26" s="49"/>
      <c r="Q26" s="105"/>
    </row>
    <row r="27" spans="1:17" ht="27" customHeight="1" x14ac:dyDescent="0.4">
      <c r="B27" s="94"/>
      <c r="C27" s="16">
        <f t="shared" si="1"/>
        <v>0.48263888888888878</v>
      </c>
      <c r="D27" s="17" t="s">
        <v>1</v>
      </c>
      <c r="E27" s="18">
        <f t="shared" si="2"/>
        <v>0.48611111111111099</v>
      </c>
      <c r="F27" s="36"/>
      <c r="H27" s="16">
        <f t="shared" si="3"/>
        <v>0.48263888888888878</v>
      </c>
      <c r="I27" s="17" t="s">
        <v>1</v>
      </c>
      <c r="J27" s="18">
        <f t="shared" si="4"/>
        <v>0.48611111111111099</v>
      </c>
      <c r="K27" s="36"/>
      <c r="M27" s="16">
        <f t="shared" si="5"/>
        <v>0.48263888888888878</v>
      </c>
      <c r="N27" s="17" t="s">
        <v>1</v>
      </c>
      <c r="O27" s="19">
        <f t="shared" si="6"/>
        <v>0.48611111111111099</v>
      </c>
      <c r="P27" s="49"/>
      <c r="Q27" s="105"/>
    </row>
    <row r="28" spans="1:17" ht="27" customHeight="1" x14ac:dyDescent="0.4">
      <c r="B28" s="94"/>
      <c r="C28" s="16">
        <f t="shared" si="1"/>
        <v>0.48611111111111099</v>
      </c>
      <c r="D28" s="17" t="s">
        <v>1</v>
      </c>
      <c r="E28" s="18">
        <f t="shared" si="2"/>
        <v>0.4895833333333332</v>
      </c>
      <c r="F28" s="36"/>
      <c r="H28" s="16">
        <f t="shared" si="3"/>
        <v>0.48611111111111099</v>
      </c>
      <c r="I28" s="17" t="s">
        <v>1</v>
      </c>
      <c r="J28" s="18">
        <f t="shared" si="4"/>
        <v>0.4895833333333332</v>
      </c>
      <c r="K28" s="36"/>
      <c r="M28" s="16">
        <f t="shared" si="5"/>
        <v>0.48611111111111099</v>
      </c>
      <c r="N28" s="17" t="s">
        <v>1</v>
      </c>
      <c r="O28" s="19">
        <f t="shared" si="6"/>
        <v>0.4895833333333332</v>
      </c>
      <c r="P28" s="49"/>
      <c r="Q28" s="105"/>
    </row>
    <row r="29" spans="1:17" ht="27" customHeight="1" x14ac:dyDescent="0.4">
      <c r="B29" s="94"/>
      <c r="C29" s="16">
        <f t="shared" si="1"/>
        <v>0.4895833333333332</v>
      </c>
      <c r="D29" s="17" t="s">
        <v>1</v>
      </c>
      <c r="E29" s="18">
        <f t="shared" si="2"/>
        <v>0.49305555555555541</v>
      </c>
      <c r="F29" s="36"/>
      <c r="H29" s="16">
        <f t="shared" si="3"/>
        <v>0.4895833333333332</v>
      </c>
      <c r="I29" s="17" t="s">
        <v>1</v>
      </c>
      <c r="J29" s="18">
        <f t="shared" si="4"/>
        <v>0.49305555555555541</v>
      </c>
      <c r="K29" s="36"/>
      <c r="M29" s="16">
        <f t="shared" si="5"/>
        <v>0.4895833333333332</v>
      </c>
      <c r="N29" s="17" t="s">
        <v>1</v>
      </c>
      <c r="O29" s="19">
        <f t="shared" si="6"/>
        <v>0.49305555555555541</v>
      </c>
      <c r="P29" s="49"/>
      <c r="Q29" s="105"/>
    </row>
    <row r="30" spans="1:17" ht="27" customHeight="1" x14ac:dyDescent="0.4">
      <c r="B30" s="94"/>
      <c r="C30" s="16">
        <f t="shared" si="1"/>
        <v>0.49305555555555541</v>
      </c>
      <c r="D30" s="17" t="s">
        <v>1</v>
      </c>
      <c r="E30" s="18">
        <f t="shared" si="2"/>
        <v>0.49652777777777762</v>
      </c>
      <c r="F30" s="36"/>
      <c r="H30" s="16">
        <f t="shared" si="3"/>
        <v>0.49305555555555541</v>
      </c>
      <c r="I30" s="17" t="s">
        <v>1</v>
      </c>
      <c r="J30" s="18">
        <f t="shared" si="4"/>
        <v>0.49652777777777762</v>
      </c>
      <c r="K30" s="36"/>
      <c r="M30" s="16">
        <f t="shared" si="5"/>
        <v>0.49305555555555541</v>
      </c>
      <c r="N30" s="17" t="s">
        <v>1</v>
      </c>
      <c r="O30" s="19">
        <f t="shared" si="6"/>
        <v>0.49652777777777762</v>
      </c>
      <c r="P30" s="49"/>
      <c r="Q30" s="105"/>
    </row>
    <row r="31" spans="1:17" ht="27" customHeight="1" x14ac:dyDescent="0.4">
      <c r="B31" s="95"/>
      <c r="C31" s="22">
        <f t="shared" si="1"/>
        <v>0.49652777777777762</v>
      </c>
      <c r="D31" s="23" t="s">
        <v>1</v>
      </c>
      <c r="E31" s="24">
        <f t="shared" si="2"/>
        <v>0.49999999999999983</v>
      </c>
      <c r="F31" s="37"/>
      <c r="H31" s="22">
        <f t="shared" si="3"/>
        <v>0.49652777777777762</v>
      </c>
      <c r="I31" s="23" t="s">
        <v>1</v>
      </c>
      <c r="J31" s="24">
        <f t="shared" si="4"/>
        <v>0.49999999999999983</v>
      </c>
      <c r="K31" s="37"/>
      <c r="M31" s="22">
        <f t="shared" si="5"/>
        <v>0.49652777777777762</v>
      </c>
      <c r="N31" s="23" t="s">
        <v>1</v>
      </c>
      <c r="O31" s="25">
        <f t="shared" si="6"/>
        <v>0.49999999999999983</v>
      </c>
      <c r="P31" s="51"/>
      <c r="Q31" s="106"/>
    </row>
    <row r="32" spans="1:17" ht="27" customHeight="1" x14ac:dyDescent="0.4">
      <c r="B32" s="99" t="s">
        <v>46</v>
      </c>
      <c r="C32" s="26">
        <f t="shared" si="1"/>
        <v>0.49999999999999983</v>
      </c>
      <c r="D32" s="27" t="s">
        <v>1</v>
      </c>
      <c r="E32" s="28">
        <f t="shared" si="2"/>
        <v>0.5034722222222221</v>
      </c>
      <c r="F32" s="63">
        <v>1400</v>
      </c>
      <c r="H32" s="26">
        <f t="shared" si="3"/>
        <v>0.49999999999999983</v>
      </c>
      <c r="I32" s="27" t="s">
        <v>1</v>
      </c>
      <c r="J32" s="28">
        <f t="shared" si="4"/>
        <v>0.5034722222222221</v>
      </c>
      <c r="K32" s="63">
        <v>400</v>
      </c>
      <c r="M32" s="26">
        <f t="shared" si="5"/>
        <v>0.49999999999999983</v>
      </c>
      <c r="N32" s="27" t="s">
        <v>1</v>
      </c>
      <c r="O32" s="29">
        <f t="shared" si="6"/>
        <v>0.5034722222222221</v>
      </c>
      <c r="P32" s="40">
        <f t="shared" si="0"/>
        <v>1000</v>
      </c>
      <c r="Q32" s="63">
        <v>1000</v>
      </c>
    </row>
    <row r="33" spans="2:17" ht="27" customHeight="1" x14ac:dyDescent="0.4">
      <c r="B33" s="99"/>
      <c r="C33" s="16">
        <f t="shared" si="1"/>
        <v>0.5034722222222221</v>
      </c>
      <c r="D33" s="17" t="s">
        <v>1</v>
      </c>
      <c r="E33" s="18">
        <f t="shared" si="2"/>
        <v>0.50694444444444431</v>
      </c>
      <c r="F33" s="67">
        <v>1400</v>
      </c>
      <c r="H33" s="16">
        <f t="shared" si="3"/>
        <v>0.5034722222222221</v>
      </c>
      <c r="I33" s="17" t="s">
        <v>1</v>
      </c>
      <c r="J33" s="18">
        <f t="shared" si="4"/>
        <v>0.50694444444444431</v>
      </c>
      <c r="K33" s="67">
        <v>400</v>
      </c>
      <c r="M33" s="16">
        <f t="shared" si="5"/>
        <v>0.5034722222222221</v>
      </c>
      <c r="N33" s="17" t="s">
        <v>1</v>
      </c>
      <c r="O33" s="19">
        <f t="shared" si="6"/>
        <v>0.50694444444444431</v>
      </c>
      <c r="P33" s="41">
        <f t="shared" si="0"/>
        <v>1000</v>
      </c>
      <c r="Q33" s="67">
        <v>1000</v>
      </c>
    </row>
    <row r="34" spans="2:17" ht="27" customHeight="1" x14ac:dyDescent="0.4">
      <c r="B34" s="99"/>
      <c r="C34" s="16">
        <f t="shared" si="1"/>
        <v>0.50694444444444431</v>
      </c>
      <c r="D34" s="17" t="s">
        <v>1</v>
      </c>
      <c r="E34" s="18">
        <f t="shared" si="2"/>
        <v>0.51041666666666652</v>
      </c>
      <c r="F34" s="64" t="s">
        <v>30</v>
      </c>
      <c r="H34" s="16">
        <f t="shared" si="3"/>
        <v>0.50694444444444431</v>
      </c>
      <c r="I34" s="17" t="s">
        <v>1</v>
      </c>
      <c r="J34" s="18">
        <f t="shared" si="4"/>
        <v>0.51041666666666652</v>
      </c>
      <c r="K34" s="64" t="s">
        <v>30</v>
      </c>
      <c r="M34" s="16">
        <f t="shared" si="5"/>
        <v>0.50694444444444431</v>
      </c>
      <c r="N34" s="17" t="s">
        <v>1</v>
      </c>
      <c r="O34" s="19">
        <f t="shared" si="6"/>
        <v>0.51041666666666652</v>
      </c>
      <c r="P34" s="42" t="s">
        <v>30</v>
      </c>
      <c r="Q34" s="64" t="s">
        <v>30</v>
      </c>
    </row>
    <row r="35" spans="2:17" ht="27" customHeight="1" x14ac:dyDescent="0.4">
      <c r="B35" s="99"/>
      <c r="C35" s="16">
        <f t="shared" si="1"/>
        <v>0.51041666666666652</v>
      </c>
      <c r="D35" s="17" t="s">
        <v>1</v>
      </c>
      <c r="E35" s="18">
        <f t="shared" si="2"/>
        <v>0.51388888888888873</v>
      </c>
      <c r="F35" s="64" t="s">
        <v>30</v>
      </c>
      <c r="H35" s="16">
        <f t="shared" si="3"/>
        <v>0.51041666666666652</v>
      </c>
      <c r="I35" s="17" t="s">
        <v>1</v>
      </c>
      <c r="J35" s="18">
        <f t="shared" si="4"/>
        <v>0.51388888888888873</v>
      </c>
      <c r="K35" s="64" t="s">
        <v>30</v>
      </c>
      <c r="M35" s="16">
        <f t="shared" si="5"/>
        <v>0.51041666666666652</v>
      </c>
      <c r="N35" s="17" t="s">
        <v>1</v>
      </c>
      <c r="O35" s="19">
        <f t="shared" si="6"/>
        <v>0.51388888888888873</v>
      </c>
      <c r="P35" s="42" t="s">
        <v>30</v>
      </c>
      <c r="Q35" s="64" t="s">
        <v>30</v>
      </c>
    </row>
    <row r="36" spans="2:17" ht="27" customHeight="1" x14ac:dyDescent="0.4">
      <c r="B36" s="99"/>
      <c r="C36" s="16">
        <f t="shared" si="1"/>
        <v>0.51388888888888873</v>
      </c>
      <c r="D36" s="17" t="s">
        <v>1</v>
      </c>
      <c r="E36" s="18">
        <f t="shared" si="2"/>
        <v>0.51736111111111094</v>
      </c>
      <c r="F36" s="64" t="s">
        <v>30</v>
      </c>
      <c r="H36" s="16">
        <f t="shared" si="3"/>
        <v>0.51388888888888873</v>
      </c>
      <c r="I36" s="17" t="s">
        <v>1</v>
      </c>
      <c r="J36" s="18">
        <f t="shared" si="4"/>
        <v>0.51736111111111094</v>
      </c>
      <c r="K36" s="64" t="s">
        <v>30</v>
      </c>
      <c r="M36" s="16">
        <f t="shared" si="5"/>
        <v>0.51388888888888873</v>
      </c>
      <c r="N36" s="17" t="s">
        <v>1</v>
      </c>
      <c r="O36" s="19">
        <f t="shared" si="6"/>
        <v>0.51736111111111094</v>
      </c>
      <c r="P36" s="42" t="s">
        <v>30</v>
      </c>
      <c r="Q36" s="64" t="s">
        <v>30</v>
      </c>
    </row>
    <row r="37" spans="2:17" ht="27" customHeight="1" x14ac:dyDescent="0.4">
      <c r="B37" s="99"/>
      <c r="C37" s="22">
        <f t="shared" si="1"/>
        <v>0.51736111111111094</v>
      </c>
      <c r="D37" s="23" t="s">
        <v>1</v>
      </c>
      <c r="E37" s="24">
        <f t="shared" si="2"/>
        <v>0.52083333333333315</v>
      </c>
      <c r="F37" s="37"/>
      <c r="H37" s="22">
        <f t="shared" si="3"/>
        <v>0.51736111111111094</v>
      </c>
      <c r="I37" s="23" t="s">
        <v>1</v>
      </c>
      <c r="J37" s="24">
        <f t="shared" si="4"/>
        <v>0.52083333333333315</v>
      </c>
      <c r="K37" s="37"/>
      <c r="M37" s="22">
        <f t="shared" si="5"/>
        <v>0.51736111111111094</v>
      </c>
      <c r="N37" s="23" t="s">
        <v>1</v>
      </c>
      <c r="O37" s="25">
        <f t="shared" si="6"/>
        <v>0.52083333333333315</v>
      </c>
      <c r="P37" s="45"/>
      <c r="Q37" s="37"/>
    </row>
  </sheetData>
  <mergeCells count="21">
    <mergeCell ref="Q20:Q31"/>
    <mergeCell ref="B32:B37"/>
    <mergeCell ref="B12:D12"/>
    <mergeCell ref="E12:G12"/>
    <mergeCell ref="B19:E19"/>
    <mergeCell ref="H19:J19"/>
    <mergeCell ref="M19:O19"/>
    <mergeCell ref="B20:B31"/>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39370078740157483" right="0.39370078740157483" top="0.74803149606299213" bottom="0.74803149606299213" header="0.31496062992125984" footer="0.31496062992125984"/>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B22D-2C4F-45C0-852B-0ECCFD90F301}">
  <dimension ref="B2:S38"/>
  <sheetViews>
    <sheetView showGridLines="0" view="pageBreakPreview" zoomScale="70" zoomScaleNormal="85" zoomScaleSheetLayoutView="70" workbookViewId="0"/>
  </sheetViews>
  <sheetFormatPr defaultColWidth="8.625" defaultRowHeight="18.75" x14ac:dyDescent="0.4"/>
  <cols>
    <col min="1" max="1" width="2.125" style="5" customWidth="1"/>
    <col min="2" max="2" width="3.5" style="5" customWidth="1"/>
    <col min="3" max="4" width="8.625" style="5" customWidth="1"/>
    <col min="5" max="17" width="8.625" style="5"/>
    <col min="18" max="18" width="8.625" style="5" customWidth="1"/>
    <col min="19" max="16384" width="8.625" style="5"/>
  </cols>
  <sheetData>
    <row r="2" spans="2:7" x14ac:dyDescent="0.4">
      <c r="B2" s="5" t="s">
        <v>4</v>
      </c>
    </row>
    <row r="3" spans="2:7" ht="20.25" x14ac:dyDescent="0.4">
      <c r="B3" s="74" t="s">
        <v>44</v>
      </c>
    </row>
    <row r="5" spans="2:7" x14ac:dyDescent="0.4">
      <c r="B5" s="79" t="s">
        <v>0</v>
      </c>
      <c r="C5" s="80"/>
      <c r="D5" s="81"/>
      <c r="E5" s="78"/>
      <c r="F5" s="78"/>
      <c r="G5" s="78"/>
    </row>
    <row r="6" spans="2:7" x14ac:dyDescent="0.4">
      <c r="B6" s="79" t="s">
        <v>5</v>
      </c>
      <c r="C6" s="80"/>
      <c r="D6" s="81"/>
      <c r="E6" s="78"/>
      <c r="F6" s="78"/>
      <c r="G6" s="78"/>
    </row>
    <row r="7" spans="2:7" x14ac:dyDescent="0.4">
      <c r="B7" s="85" t="s">
        <v>41</v>
      </c>
      <c r="C7" s="86"/>
      <c r="D7" s="87"/>
      <c r="E7" s="78"/>
      <c r="F7" s="78"/>
      <c r="G7" s="78"/>
    </row>
    <row r="8" spans="2:7" x14ac:dyDescent="0.4">
      <c r="B8" s="85" t="s">
        <v>9</v>
      </c>
      <c r="C8" s="86"/>
      <c r="D8" s="87"/>
      <c r="E8" s="88"/>
      <c r="F8" s="89"/>
      <c r="G8" s="90"/>
    </row>
    <row r="9" spans="2:7" x14ac:dyDescent="0.4">
      <c r="B9" s="79" t="s">
        <v>18</v>
      </c>
      <c r="C9" s="80"/>
      <c r="D9" s="81"/>
      <c r="E9" s="6"/>
      <c r="F9" s="76" t="s">
        <v>1</v>
      </c>
      <c r="G9" s="7">
        <f>E9+TIME(1,30,0)</f>
        <v>6.25E-2</v>
      </c>
    </row>
    <row r="10" spans="2:7" x14ac:dyDescent="0.4">
      <c r="B10" s="79" t="s">
        <v>26</v>
      </c>
      <c r="C10" s="80"/>
      <c r="D10" s="81"/>
      <c r="E10" s="78"/>
      <c r="F10" s="78"/>
      <c r="G10" s="78"/>
    </row>
    <row r="11" spans="2:7" x14ac:dyDescent="0.4">
      <c r="B11" s="79" t="s">
        <v>6</v>
      </c>
      <c r="C11" s="80"/>
      <c r="D11" s="81"/>
      <c r="E11" s="78"/>
      <c r="F11" s="78"/>
      <c r="G11" s="78"/>
    </row>
    <row r="12" spans="2:7" x14ac:dyDescent="0.4">
      <c r="B12" s="77" t="s">
        <v>10</v>
      </c>
      <c r="C12" s="77"/>
      <c r="D12" s="77"/>
      <c r="E12" s="78"/>
      <c r="F12" s="78"/>
      <c r="G12" s="78"/>
    </row>
    <row r="13" spans="2:7" x14ac:dyDescent="0.4">
      <c r="B13" s="73" t="s">
        <v>15</v>
      </c>
      <c r="C13" s="21"/>
      <c r="D13" s="21"/>
      <c r="E13" s="52"/>
      <c r="F13" s="52"/>
      <c r="G13" s="52"/>
    </row>
    <row r="14" spans="2:7" x14ac:dyDescent="0.4">
      <c r="B14" s="5" t="s">
        <v>24</v>
      </c>
      <c r="C14" s="21"/>
      <c r="D14" s="21"/>
      <c r="E14" s="53"/>
      <c r="F14" s="53"/>
      <c r="G14" s="53"/>
    </row>
    <row r="15" spans="2:7" x14ac:dyDescent="0.4">
      <c r="B15" s="5" t="s">
        <v>47</v>
      </c>
      <c r="C15" s="21"/>
      <c r="D15" s="21"/>
      <c r="E15" s="53"/>
      <c r="F15" s="53"/>
      <c r="G15" s="53"/>
    </row>
    <row r="16" spans="2:7" x14ac:dyDescent="0.4">
      <c r="C16" s="21"/>
      <c r="D16" s="21"/>
      <c r="E16" s="53"/>
      <c r="F16" s="53"/>
      <c r="G16" s="53"/>
    </row>
    <row r="18" spans="2:19" x14ac:dyDescent="0.4">
      <c r="B18" s="5" t="s">
        <v>8</v>
      </c>
      <c r="H18" s="5" t="s">
        <v>19</v>
      </c>
      <c r="M18" s="5" t="s">
        <v>43</v>
      </c>
    </row>
    <row r="19" spans="2:19" ht="56.25" x14ac:dyDescent="0.4">
      <c r="B19" s="77" t="s">
        <v>2</v>
      </c>
      <c r="C19" s="77"/>
      <c r="D19" s="77"/>
      <c r="E19" s="77"/>
      <c r="F19" s="8" t="s">
        <v>21</v>
      </c>
      <c r="G19" s="9"/>
      <c r="H19" s="79" t="s">
        <v>2</v>
      </c>
      <c r="I19" s="80"/>
      <c r="J19" s="81"/>
      <c r="K19" s="8" t="s">
        <v>22</v>
      </c>
      <c r="L19" s="9"/>
      <c r="M19" s="79" t="s">
        <v>2</v>
      </c>
      <c r="N19" s="80"/>
      <c r="O19" s="81"/>
      <c r="P19" s="10" t="s">
        <v>20</v>
      </c>
      <c r="Q19" s="71" t="s">
        <v>39</v>
      </c>
    </row>
    <row r="20" spans="2:19" s="9" customFormat="1" ht="27" customHeight="1" x14ac:dyDescent="0.4">
      <c r="B20" s="93" t="s">
        <v>14</v>
      </c>
      <c r="C20" s="11">
        <f>E9</f>
        <v>0</v>
      </c>
      <c r="D20" s="12" t="s">
        <v>1</v>
      </c>
      <c r="E20" s="13">
        <f>C20+TIME(0,5,0)</f>
        <v>3.472222222222222E-3</v>
      </c>
      <c r="F20" s="34"/>
      <c r="G20" s="14"/>
      <c r="H20" s="11">
        <f>C20</f>
        <v>0</v>
      </c>
      <c r="I20" s="12" t="s">
        <v>1</v>
      </c>
      <c r="J20" s="13">
        <f>H20+TIME(0,5,0)</f>
        <v>3.472222222222222E-3</v>
      </c>
      <c r="K20" s="34"/>
      <c r="L20" s="14"/>
      <c r="M20" s="11">
        <f>H20</f>
        <v>0</v>
      </c>
      <c r="N20" s="12" t="s">
        <v>1</v>
      </c>
      <c r="O20" s="15">
        <f>M20+TIME(0,5,0)</f>
        <v>3.472222222222222E-3</v>
      </c>
      <c r="P20" s="48">
        <f>F20-K20</f>
        <v>0</v>
      </c>
      <c r="Q20" s="104" t="s">
        <v>11</v>
      </c>
    </row>
    <row r="21" spans="2:19" s="9" customFormat="1" ht="27" customHeight="1" x14ac:dyDescent="0.4">
      <c r="B21" s="94"/>
      <c r="C21" s="16">
        <f>E20</f>
        <v>3.472222222222222E-3</v>
      </c>
      <c r="D21" s="17" t="s">
        <v>1</v>
      </c>
      <c r="E21" s="18">
        <f>C21+TIME(0,5,0)</f>
        <v>6.9444444444444441E-3</v>
      </c>
      <c r="F21" s="35"/>
      <c r="H21" s="16">
        <f>J20</f>
        <v>3.472222222222222E-3</v>
      </c>
      <c r="I21" s="17" t="s">
        <v>1</v>
      </c>
      <c r="J21" s="18">
        <f>H21+TIME(0,5,0)</f>
        <v>6.9444444444444441E-3</v>
      </c>
      <c r="K21" s="35"/>
      <c r="M21" s="16">
        <f>O20</f>
        <v>3.472222222222222E-3</v>
      </c>
      <c r="N21" s="17" t="s">
        <v>1</v>
      </c>
      <c r="O21" s="19">
        <f>M21+TIME(0,5,0)</f>
        <v>6.9444444444444441E-3</v>
      </c>
      <c r="P21" s="49">
        <f t="shared" ref="P21:P37" si="0">F21-K21</f>
        <v>0</v>
      </c>
      <c r="Q21" s="105"/>
    </row>
    <row r="22" spans="2:19" s="9" customFormat="1" ht="27" customHeight="1" x14ac:dyDescent="0.4">
      <c r="B22" s="94"/>
      <c r="C22" s="16">
        <f t="shared" ref="C22:C37" si="1">E21</f>
        <v>6.9444444444444441E-3</v>
      </c>
      <c r="D22" s="17" t="s">
        <v>1</v>
      </c>
      <c r="E22" s="18">
        <f t="shared" ref="E22:E37" si="2">C22+TIME(0,5,0)</f>
        <v>1.0416666666666666E-2</v>
      </c>
      <c r="F22" s="20"/>
      <c r="G22" s="14"/>
      <c r="H22" s="16">
        <f t="shared" ref="H22:H37" si="3">J21</f>
        <v>6.9444444444444441E-3</v>
      </c>
      <c r="I22" s="17" t="s">
        <v>1</v>
      </c>
      <c r="J22" s="18">
        <f t="shared" ref="J22:J37" si="4">H22+TIME(0,5,0)</f>
        <v>1.0416666666666666E-2</v>
      </c>
      <c r="K22" s="20"/>
      <c r="L22" s="14"/>
      <c r="M22" s="16">
        <f t="shared" ref="M22:M37" si="5">O21</f>
        <v>6.9444444444444441E-3</v>
      </c>
      <c r="N22" s="17" t="s">
        <v>1</v>
      </c>
      <c r="O22" s="19">
        <f t="shared" ref="O22:O37" si="6">M22+TIME(0,5,0)</f>
        <v>1.0416666666666666E-2</v>
      </c>
      <c r="P22" s="50">
        <f t="shared" si="0"/>
        <v>0</v>
      </c>
      <c r="Q22" s="105"/>
      <c r="S22" s="21"/>
    </row>
    <row r="23" spans="2:19" ht="27" customHeight="1" x14ac:dyDescent="0.4">
      <c r="B23" s="94"/>
      <c r="C23" s="16">
        <f t="shared" si="1"/>
        <v>1.0416666666666666E-2</v>
      </c>
      <c r="D23" s="17" t="s">
        <v>1</v>
      </c>
      <c r="E23" s="18">
        <f t="shared" si="2"/>
        <v>1.3888888888888888E-2</v>
      </c>
      <c r="F23" s="20"/>
      <c r="H23" s="16">
        <f t="shared" si="3"/>
        <v>1.0416666666666666E-2</v>
      </c>
      <c r="I23" s="17" t="s">
        <v>1</v>
      </c>
      <c r="J23" s="18">
        <f t="shared" si="4"/>
        <v>1.3888888888888888E-2</v>
      </c>
      <c r="K23" s="20"/>
      <c r="M23" s="16">
        <f t="shared" si="5"/>
        <v>1.0416666666666666E-2</v>
      </c>
      <c r="N23" s="17" t="s">
        <v>1</v>
      </c>
      <c r="O23" s="19">
        <f t="shared" si="6"/>
        <v>1.3888888888888888E-2</v>
      </c>
      <c r="P23" s="50">
        <f t="shared" si="0"/>
        <v>0</v>
      </c>
      <c r="Q23" s="105"/>
    </row>
    <row r="24" spans="2:19" ht="27" customHeight="1" x14ac:dyDescent="0.4">
      <c r="B24" s="94"/>
      <c r="C24" s="16">
        <f t="shared" si="1"/>
        <v>1.3888888888888888E-2</v>
      </c>
      <c r="D24" s="17" t="s">
        <v>1</v>
      </c>
      <c r="E24" s="18">
        <f t="shared" si="2"/>
        <v>1.7361111111111112E-2</v>
      </c>
      <c r="F24" s="20"/>
      <c r="H24" s="16">
        <f t="shared" si="3"/>
        <v>1.3888888888888888E-2</v>
      </c>
      <c r="I24" s="17" t="s">
        <v>1</v>
      </c>
      <c r="J24" s="18">
        <f t="shared" si="4"/>
        <v>1.7361111111111112E-2</v>
      </c>
      <c r="K24" s="20"/>
      <c r="M24" s="16">
        <f t="shared" si="5"/>
        <v>1.3888888888888888E-2</v>
      </c>
      <c r="N24" s="17" t="s">
        <v>1</v>
      </c>
      <c r="O24" s="19">
        <f t="shared" si="6"/>
        <v>1.7361111111111112E-2</v>
      </c>
      <c r="P24" s="50">
        <f t="shared" si="0"/>
        <v>0</v>
      </c>
      <c r="Q24" s="105"/>
    </row>
    <row r="25" spans="2:19" ht="27" customHeight="1" x14ac:dyDescent="0.4">
      <c r="B25" s="94"/>
      <c r="C25" s="16">
        <f t="shared" si="1"/>
        <v>1.7361111111111112E-2</v>
      </c>
      <c r="D25" s="17" t="s">
        <v>1</v>
      </c>
      <c r="E25" s="18">
        <f t="shared" si="2"/>
        <v>2.0833333333333336E-2</v>
      </c>
      <c r="F25" s="36"/>
      <c r="H25" s="16">
        <f t="shared" si="3"/>
        <v>1.7361111111111112E-2</v>
      </c>
      <c r="I25" s="17" t="s">
        <v>1</v>
      </c>
      <c r="J25" s="18">
        <f t="shared" si="4"/>
        <v>2.0833333333333336E-2</v>
      </c>
      <c r="K25" s="36"/>
      <c r="M25" s="16">
        <f t="shared" si="5"/>
        <v>1.7361111111111112E-2</v>
      </c>
      <c r="N25" s="17" t="s">
        <v>1</v>
      </c>
      <c r="O25" s="19">
        <f t="shared" si="6"/>
        <v>2.0833333333333336E-2</v>
      </c>
      <c r="P25" s="49">
        <f t="shared" si="0"/>
        <v>0</v>
      </c>
      <c r="Q25" s="105"/>
    </row>
    <row r="26" spans="2:19" ht="27" customHeight="1" x14ac:dyDescent="0.4">
      <c r="B26" s="94"/>
      <c r="C26" s="16">
        <f t="shared" si="1"/>
        <v>2.0833333333333336E-2</v>
      </c>
      <c r="D26" s="17" t="s">
        <v>1</v>
      </c>
      <c r="E26" s="18">
        <f t="shared" si="2"/>
        <v>2.4305555555555559E-2</v>
      </c>
      <c r="F26" s="36"/>
      <c r="H26" s="16">
        <f t="shared" si="3"/>
        <v>2.0833333333333336E-2</v>
      </c>
      <c r="I26" s="17" t="s">
        <v>1</v>
      </c>
      <c r="J26" s="18">
        <f t="shared" si="4"/>
        <v>2.4305555555555559E-2</v>
      </c>
      <c r="K26" s="36"/>
      <c r="M26" s="16">
        <f t="shared" si="5"/>
        <v>2.0833333333333336E-2</v>
      </c>
      <c r="N26" s="17" t="s">
        <v>1</v>
      </c>
      <c r="O26" s="19">
        <f t="shared" si="6"/>
        <v>2.4305555555555559E-2</v>
      </c>
      <c r="P26" s="49">
        <f t="shared" si="0"/>
        <v>0</v>
      </c>
      <c r="Q26" s="105"/>
    </row>
    <row r="27" spans="2:19" ht="27" customHeight="1" x14ac:dyDescent="0.4">
      <c r="B27" s="94"/>
      <c r="C27" s="16">
        <f t="shared" si="1"/>
        <v>2.4305555555555559E-2</v>
      </c>
      <c r="D27" s="17" t="s">
        <v>1</v>
      </c>
      <c r="E27" s="18">
        <f t="shared" si="2"/>
        <v>2.7777777777777783E-2</v>
      </c>
      <c r="F27" s="36"/>
      <c r="H27" s="16">
        <f t="shared" si="3"/>
        <v>2.4305555555555559E-2</v>
      </c>
      <c r="I27" s="17" t="s">
        <v>1</v>
      </c>
      <c r="J27" s="18">
        <f t="shared" si="4"/>
        <v>2.7777777777777783E-2</v>
      </c>
      <c r="K27" s="36"/>
      <c r="M27" s="16">
        <f t="shared" si="5"/>
        <v>2.4305555555555559E-2</v>
      </c>
      <c r="N27" s="17" t="s">
        <v>1</v>
      </c>
      <c r="O27" s="19">
        <f t="shared" si="6"/>
        <v>2.7777777777777783E-2</v>
      </c>
      <c r="P27" s="49">
        <f t="shared" si="0"/>
        <v>0</v>
      </c>
      <c r="Q27" s="105"/>
    </row>
    <row r="28" spans="2:19" ht="27" customHeight="1" x14ac:dyDescent="0.4">
      <c r="B28" s="94"/>
      <c r="C28" s="16">
        <f t="shared" si="1"/>
        <v>2.7777777777777783E-2</v>
      </c>
      <c r="D28" s="17" t="s">
        <v>1</v>
      </c>
      <c r="E28" s="18">
        <f t="shared" si="2"/>
        <v>3.1250000000000007E-2</v>
      </c>
      <c r="F28" s="36"/>
      <c r="H28" s="16">
        <f t="shared" si="3"/>
        <v>2.7777777777777783E-2</v>
      </c>
      <c r="I28" s="17" t="s">
        <v>1</v>
      </c>
      <c r="J28" s="18">
        <f t="shared" si="4"/>
        <v>3.1250000000000007E-2</v>
      </c>
      <c r="K28" s="36"/>
      <c r="M28" s="16">
        <f t="shared" si="5"/>
        <v>2.7777777777777783E-2</v>
      </c>
      <c r="N28" s="17" t="s">
        <v>1</v>
      </c>
      <c r="O28" s="19">
        <f t="shared" si="6"/>
        <v>3.1250000000000007E-2</v>
      </c>
      <c r="P28" s="49">
        <f t="shared" si="0"/>
        <v>0</v>
      </c>
      <c r="Q28" s="105"/>
    </row>
    <row r="29" spans="2:19" ht="27" customHeight="1" x14ac:dyDescent="0.4">
      <c r="B29" s="94"/>
      <c r="C29" s="16">
        <f t="shared" si="1"/>
        <v>3.1250000000000007E-2</v>
      </c>
      <c r="D29" s="17" t="s">
        <v>1</v>
      </c>
      <c r="E29" s="18">
        <f t="shared" si="2"/>
        <v>3.4722222222222231E-2</v>
      </c>
      <c r="F29" s="36"/>
      <c r="H29" s="16">
        <f t="shared" si="3"/>
        <v>3.1250000000000007E-2</v>
      </c>
      <c r="I29" s="17" t="s">
        <v>1</v>
      </c>
      <c r="J29" s="18">
        <f t="shared" si="4"/>
        <v>3.4722222222222231E-2</v>
      </c>
      <c r="K29" s="36"/>
      <c r="M29" s="16">
        <f t="shared" si="5"/>
        <v>3.1250000000000007E-2</v>
      </c>
      <c r="N29" s="17" t="s">
        <v>1</v>
      </c>
      <c r="O29" s="19">
        <f t="shared" si="6"/>
        <v>3.4722222222222231E-2</v>
      </c>
      <c r="P29" s="49">
        <f t="shared" si="0"/>
        <v>0</v>
      </c>
      <c r="Q29" s="105"/>
    </row>
    <row r="30" spans="2:19" ht="27" customHeight="1" x14ac:dyDescent="0.4">
      <c r="B30" s="94"/>
      <c r="C30" s="16">
        <f t="shared" si="1"/>
        <v>3.4722222222222231E-2</v>
      </c>
      <c r="D30" s="17" t="s">
        <v>1</v>
      </c>
      <c r="E30" s="18">
        <f t="shared" si="2"/>
        <v>3.8194444444444454E-2</v>
      </c>
      <c r="F30" s="36"/>
      <c r="H30" s="16">
        <f t="shared" si="3"/>
        <v>3.4722222222222231E-2</v>
      </c>
      <c r="I30" s="17" t="s">
        <v>1</v>
      </c>
      <c r="J30" s="18">
        <f t="shared" si="4"/>
        <v>3.8194444444444454E-2</v>
      </c>
      <c r="K30" s="36"/>
      <c r="M30" s="16">
        <f t="shared" si="5"/>
        <v>3.4722222222222231E-2</v>
      </c>
      <c r="N30" s="17" t="s">
        <v>1</v>
      </c>
      <c r="O30" s="19">
        <f t="shared" si="6"/>
        <v>3.8194444444444454E-2</v>
      </c>
      <c r="P30" s="49">
        <f t="shared" si="0"/>
        <v>0</v>
      </c>
      <c r="Q30" s="105"/>
    </row>
    <row r="31" spans="2:19" ht="27" customHeight="1" x14ac:dyDescent="0.4">
      <c r="B31" s="95"/>
      <c r="C31" s="22">
        <f t="shared" si="1"/>
        <v>3.8194444444444454E-2</v>
      </c>
      <c r="D31" s="23" t="s">
        <v>1</v>
      </c>
      <c r="E31" s="24">
        <f t="shared" si="2"/>
        <v>4.1666666666666678E-2</v>
      </c>
      <c r="F31" s="37"/>
      <c r="H31" s="22">
        <f t="shared" si="3"/>
        <v>3.8194444444444454E-2</v>
      </c>
      <c r="I31" s="23" t="s">
        <v>1</v>
      </c>
      <c r="J31" s="24">
        <f t="shared" si="4"/>
        <v>4.1666666666666678E-2</v>
      </c>
      <c r="K31" s="37"/>
      <c r="M31" s="22">
        <f t="shared" si="5"/>
        <v>3.8194444444444454E-2</v>
      </c>
      <c r="N31" s="23" t="s">
        <v>1</v>
      </c>
      <c r="O31" s="25">
        <f t="shared" si="6"/>
        <v>4.1666666666666678E-2</v>
      </c>
      <c r="P31" s="51">
        <f t="shared" si="0"/>
        <v>0</v>
      </c>
      <c r="Q31" s="106"/>
    </row>
    <row r="32" spans="2:19" ht="27" customHeight="1" x14ac:dyDescent="0.4">
      <c r="B32" s="99" t="s">
        <v>46</v>
      </c>
      <c r="C32" s="26">
        <f t="shared" si="1"/>
        <v>4.1666666666666678E-2</v>
      </c>
      <c r="D32" s="27" t="s">
        <v>1</v>
      </c>
      <c r="E32" s="28">
        <f t="shared" si="2"/>
        <v>4.5138888888888902E-2</v>
      </c>
      <c r="F32" s="34"/>
      <c r="H32" s="26">
        <f t="shared" si="3"/>
        <v>4.1666666666666678E-2</v>
      </c>
      <c r="I32" s="27" t="s">
        <v>1</v>
      </c>
      <c r="J32" s="28">
        <f t="shared" si="4"/>
        <v>4.5138888888888902E-2</v>
      </c>
      <c r="K32" s="34"/>
      <c r="M32" s="26">
        <f t="shared" si="5"/>
        <v>4.1666666666666678E-2</v>
      </c>
      <c r="N32" s="27" t="s">
        <v>1</v>
      </c>
      <c r="O32" s="29">
        <f t="shared" si="6"/>
        <v>4.5138888888888902E-2</v>
      </c>
      <c r="P32" s="40">
        <f t="shared" si="0"/>
        <v>0</v>
      </c>
      <c r="Q32" s="34"/>
    </row>
    <row r="33" spans="2:17" ht="27" customHeight="1" x14ac:dyDescent="0.4">
      <c r="B33" s="99"/>
      <c r="C33" s="16">
        <f t="shared" si="1"/>
        <v>4.5138888888888902E-2</v>
      </c>
      <c r="D33" s="17" t="s">
        <v>1</v>
      </c>
      <c r="E33" s="18">
        <f t="shared" si="2"/>
        <v>4.8611111111111126E-2</v>
      </c>
      <c r="F33" s="35"/>
      <c r="H33" s="16">
        <f t="shared" si="3"/>
        <v>4.5138888888888902E-2</v>
      </c>
      <c r="I33" s="17" t="s">
        <v>1</v>
      </c>
      <c r="J33" s="18">
        <f t="shared" si="4"/>
        <v>4.8611111111111126E-2</v>
      </c>
      <c r="K33" s="35"/>
      <c r="M33" s="16">
        <f t="shared" si="5"/>
        <v>4.5138888888888902E-2</v>
      </c>
      <c r="N33" s="17" t="s">
        <v>1</v>
      </c>
      <c r="O33" s="19">
        <f t="shared" si="6"/>
        <v>4.8611111111111126E-2</v>
      </c>
      <c r="P33" s="41">
        <f t="shared" si="0"/>
        <v>0</v>
      </c>
      <c r="Q33" s="35"/>
    </row>
    <row r="34" spans="2:17" ht="27" customHeight="1" x14ac:dyDescent="0.4">
      <c r="B34" s="99"/>
      <c r="C34" s="16">
        <f t="shared" si="1"/>
        <v>4.8611111111111126E-2</v>
      </c>
      <c r="D34" s="17" t="s">
        <v>1</v>
      </c>
      <c r="E34" s="18">
        <f t="shared" si="2"/>
        <v>5.208333333333335E-2</v>
      </c>
      <c r="F34" s="20"/>
      <c r="H34" s="16">
        <f t="shared" si="3"/>
        <v>4.8611111111111126E-2</v>
      </c>
      <c r="I34" s="17" t="s">
        <v>1</v>
      </c>
      <c r="J34" s="18">
        <f t="shared" si="4"/>
        <v>5.208333333333335E-2</v>
      </c>
      <c r="K34" s="20"/>
      <c r="M34" s="16">
        <f t="shared" si="5"/>
        <v>4.8611111111111126E-2</v>
      </c>
      <c r="N34" s="17" t="s">
        <v>1</v>
      </c>
      <c r="O34" s="19">
        <f t="shared" si="6"/>
        <v>5.208333333333335E-2</v>
      </c>
      <c r="P34" s="42">
        <f t="shared" si="0"/>
        <v>0</v>
      </c>
      <c r="Q34" s="20"/>
    </row>
    <row r="35" spans="2:17" ht="27" customHeight="1" x14ac:dyDescent="0.4">
      <c r="B35" s="99"/>
      <c r="C35" s="16">
        <f t="shared" si="1"/>
        <v>5.208333333333335E-2</v>
      </c>
      <c r="D35" s="17" t="s">
        <v>1</v>
      </c>
      <c r="E35" s="18">
        <f t="shared" si="2"/>
        <v>5.5555555555555573E-2</v>
      </c>
      <c r="F35" s="20"/>
      <c r="H35" s="16">
        <f t="shared" si="3"/>
        <v>5.208333333333335E-2</v>
      </c>
      <c r="I35" s="17" t="s">
        <v>1</v>
      </c>
      <c r="J35" s="18">
        <f t="shared" si="4"/>
        <v>5.5555555555555573E-2</v>
      </c>
      <c r="K35" s="20"/>
      <c r="M35" s="16">
        <f t="shared" si="5"/>
        <v>5.208333333333335E-2</v>
      </c>
      <c r="N35" s="17" t="s">
        <v>1</v>
      </c>
      <c r="O35" s="19">
        <f t="shared" si="6"/>
        <v>5.5555555555555573E-2</v>
      </c>
      <c r="P35" s="42">
        <f t="shared" si="0"/>
        <v>0</v>
      </c>
      <c r="Q35" s="20"/>
    </row>
    <row r="36" spans="2:17" ht="27" customHeight="1" x14ac:dyDescent="0.4">
      <c r="B36" s="99"/>
      <c r="C36" s="16">
        <f t="shared" si="1"/>
        <v>5.5555555555555573E-2</v>
      </c>
      <c r="D36" s="17" t="s">
        <v>1</v>
      </c>
      <c r="E36" s="18">
        <f t="shared" si="2"/>
        <v>5.9027777777777797E-2</v>
      </c>
      <c r="F36" s="20"/>
      <c r="H36" s="16">
        <f t="shared" si="3"/>
        <v>5.5555555555555573E-2</v>
      </c>
      <c r="I36" s="17" t="s">
        <v>1</v>
      </c>
      <c r="J36" s="18">
        <f t="shared" si="4"/>
        <v>5.9027777777777797E-2</v>
      </c>
      <c r="K36" s="20"/>
      <c r="M36" s="16">
        <f t="shared" si="5"/>
        <v>5.5555555555555573E-2</v>
      </c>
      <c r="N36" s="17" t="s">
        <v>1</v>
      </c>
      <c r="O36" s="19">
        <f t="shared" si="6"/>
        <v>5.9027777777777797E-2</v>
      </c>
      <c r="P36" s="42">
        <f t="shared" si="0"/>
        <v>0</v>
      </c>
      <c r="Q36" s="20"/>
    </row>
    <row r="37" spans="2:17" ht="27" customHeight="1" x14ac:dyDescent="0.4">
      <c r="B37" s="99"/>
      <c r="C37" s="22">
        <f t="shared" si="1"/>
        <v>5.9027777777777797E-2</v>
      </c>
      <c r="D37" s="23" t="s">
        <v>1</v>
      </c>
      <c r="E37" s="24">
        <f t="shared" si="2"/>
        <v>6.2500000000000014E-2</v>
      </c>
      <c r="F37" s="37"/>
      <c r="H37" s="22">
        <f t="shared" si="3"/>
        <v>5.9027777777777797E-2</v>
      </c>
      <c r="I37" s="23" t="s">
        <v>1</v>
      </c>
      <c r="J37" s="24">
        <f t="shared" si="4"/>
        <v>6.2500000000000014E-2</v>
      </c>
      <c r="K37" s="37"/>
      <c r="M37" s="22">
        <f t="shared" si="5"/>
        <v>5.9027777777777797E-2</v>
      </c>
      <c r="N37" s="23" t="s">
        <v>1</v>
      </c>
      <c r="O37" s="25">
        <f t="shared" si="6"/>
        <v>6.2500000000000014E-2</v>
      </c>
      <c r="P37" s="45">
        <f t="shared" si="0"/>
        <v>0</v>
      </c>
      <c r="Q37" s="37"/>
    </row>
    <row r="38" spans="2:17" x14ac:dyDescent="0.4">
      <c r="C38" s="14"/>
      <c r="D38" s="9"/>
      <c r="E38" s="14"/>
    </row>
  </sheetData>
  <mergeCells count="21">
    <mergeCell ref="Q20:Q31"/>
    <mergeCell ref="B32:B37"/>
    <mergeCell ref="B12:D12"/>
    <mergeCell ref="E12:G12"/>
    <mergeCell ref="B19:E19"/>
    <mergeCell ref="H19:J19"/>
    <mergeCell ref="M19:O19"/>
    <mergeCell ref="B20:B31"/>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70866141732283472" right="0.70866141732283472" top="0.74803149606299213" bottom="0.74803149606299213"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7117B-FD4A-4A34-8BC3-B6A53717A16C}">
  <dimension ref="A1:Q37"/>
  <sheetViews>
    <sheetView showGridLines="0" view="pageBreakPreview" zoomScale="70" zoomScaleNormal="85" zoomScaleSheetLayoutView="70" workbookViewId="0"/>
  </sheetViews>
  <sheetFormatPr defaultColWidth="8.625" defaultRowHeight="18.75" x14ac:dyDescent="0.4"/>
  <cols>
    <col min="1" max="1" width="2.125" style="5" customWidth="1"/>
    <col min="2" max="2" width="3.5" style="5" customWidth="1"/>
    <col min="3" max="4" width="8.625" style="5" customWidth="1"/>
    <col min="5" max="17" width="8.625" style="5"/>
    <col min="18" max="18" width="8.625" style="5" customWidth="1"/>
    <col min="19" max="16384" width="8.625" style="5"/>
  </cols>
  <sheetData>
    <row r="1" spans="2:7" x14ac:dyDescent="0.4">
      <c r="C1" s="14"/>
      <c r="D1" s="9"/>
      <c r="E1" s="14"/>
    </row>
    <row r="2" spans="2:7" x14ac:dyDescent="0.4">
      <c r="B2" s="5" t="s">
        <v>4</v>
      </c>
    </row>
    <row r="3" spans="2:7" ht="20.25" x14ac:dyDescent="0.4">
      <c r="B3" s="74" t="s">
        <v>44</v>
      </c>
    </row>
    <row r="5" spans="2:7" x14ac:dyDescent="0.4">
      <c r="B5" s="79" t="s">
        <v>0</v>
      </c>
      <c r="C5" s="80"/>
      <c r="D5" s="81"/>
      <c r="E5" s="100" t="s">
        <v>34</v>
      </c>
      <c r="F5" s="100"/>
      <c r="G5" s="100"/>
    </row>
    <row r="6" spans="2:7" x14ac:dyDescent="0.4">
      <c r="B6" s="79" t="s">
        <v>5</v>
      </c>
      <c r="C6" s="80"/>
      <c r="D6" s="81"/>
      <c r="E6" s="100" t="s">
        <v>36</v>
      </c>
      <c r="F6" s="100"/>
      <c r="G6" s="100"/>
    </row>
    <row r="7" spans="2:7" x14ac:dyDescent="0.4">
      <c r="B7" s="85" t="s">
        <v>41</v>
      </c>
      <c r="C7" s="86"/>
      <c r="D7" s="87"/>
      <c r="E7" s="100" t="s">
        <v>38</v>
      </c>
      <c r="F7" s="100"/>
      <c r="G7" s="100"/>
    </row>
    <row r="8" spans="2:7" x14ac:dyDescent="0.4">
      <c r="B8" s="85" t="s">
        <v>9</v>
      </c>
      <c r="C8" s="86"/>
      <c r="D8" s="87"/>
      <c r="E8" s="107">
        <v>500</v>
      </c>
      <c r="F8" s="108"/>
      <c r="G8" s="109"/>
    </row>
    <row r="9" spans="2:7" x14ac:dyDescent="0.4">
      <c r="B9" s="79" t="s">
        <v>18</v>
      </c>
      <c r="C9" s="80"/>
      <c r="D9" s="81"/>
      <c r="E9" s="62">
        <v>0.45833333333333331</v>
      </c>
      <c r="F9" s="76" t="s">
        <v>1</v>
      </c>
      <c r="G9" s="7">
        <f>E9+TIME(1,30,0)</f>
        <v>0.52083333333333326</v>
      </c>
    </row>
    <row r="10" spans="2:7" x14ac:dyDescent="0.4">
      <c r="B10" s="79" t="s">
        <v>26</v>
      </c>
      <c r="C10" s="80"/>
      <c r="D10" s="81"/>
      <c r="E10" s="100" t="s">
        <v>31</v>
      </c>
      <c r="F10" s="100"/>
      <c r="G10" s="100"/>
    </row>
    <row r="11" spans="2:7" x14ac:dyDescent="0.4">
      <c r="B11" s="79" t="s">
        <v>6</v>
      </c>
      <c r="C11" s="80"/>
      <c r="D11" s="81"/>
      <c r="E11" s="100" t="s">
        <v>35</v>
      </c>
      <c r="F11" s="100"/>
      <c r="G11" s="100"/>
    </row>
    <row r="12" spans="2:7" x14ac:dyDescent="0.4">
      <c r="B12" s="77" t="s">
        <v>10</v>
      </c>
      <c r="C12" s="77"/>
      <c r="D12" s="77"/>
      <c r="E12" s="110">
        <v>3.9E-2</v>
      </c>
      <c r="F12" s="110"/>
      <c r="G12" s="110"/>
    </row>
    <row r="13" spans="2:7" x14ac:dyDescent="0.4">
      <c r="B13" s="73" t="s">
        <v>15</v>
      </c>
      <c r="C13" s="21"/>
      <c r="D13" s="21"/>
      <c r="E13" s="52"/>
      <c r="F13" s="52"/>
      <c r="G13" s="52"/>
    </row>
    <row r="14" spans="2:7" x14ac:dyDescent="0.4">
      <c r="B14" s="5" t="s">
        <v>24</v>
      </c>
      <c r="C14" s="21"/>
      <c r="D14" s="21"/>
      <c r="E14" s="53"/>
      <c r="F14" s="53"/>
      <c r="G14" s="53"/>
    </row>
    <row r="15" spans="2:7" x14ac:dyDescent="0.4">
      <c r="B15" s="5" t="s">
        <v>47</v>
      </c>
      <c r="C15" s="21"/>
      <c r="D15" s="21"/>
      <c r="E15" s="53"/>
      <c r="F15" s="53"/>
      <c r="G15" s="53"/>
    </row>
    <row r="16" spans="2:7" x14ac:dyDescent="0.4">
      <c r="C16" s="21"/>
      <c r="D16" s="21"/>
      <c r="E16" s="53"/>
      <c r="F16" s="53"/>
      <c r="G16" s="53"/>
    </row>
    <row r="18" spans="1:17" x14ac:dyDescent="0.4">
      <c r="B18" s="5" t="s">
        <v>8</v>
      </c>
      <c r="H18" s="5" t="s">
        <v>19</v>
      </c>
      <c r="M18" s="5" t="s">
        <v>43</v>
      </c>
    </row>
    <row r="19" spans="1:17" ht="56.25" x14ac:dyDescent="0.4">
      <c r="B19" s="77" t="s">
        <v>2</v>
      </c>
      <c r="C19" s="77"/>
      <c r="D19" s="77"/>
      <c r="E19" s="77"/>
      <c r="F19" s="8" t="s">
        <v>21</v>
      </c>
      <c r="G19" s="9"/>
      <c r="H19" s="79" t="s">
        <v>2</v>
      </c>
      <c r="I19" s="80"/>
      <c r="J19" s="81"/>
      <c r="K19" s="8" t="s">
        <v>22</v>
      </c>
      <c r="L19" s="9"/>
      <c r="M19" s="79" t="s">
        <v>2</v>
      </c>
      <c r="N19" s="80"/>
      <c r="O19" s="81"/>
      <c r="P19" s="10" t="s">
        <v>20</v>
      </c>
      <c r="Q19" s="71" t="s">
        <v>39</v>
      </c>
    </row>
    <row r="20" spans="1:17" ht="27" customHeight="1" x14ac:dyDescent="0.4">
      <c r="A20" s="9"/>
      <c r="B20" s="93" t="s">
        <v>14</v>
      </c>
      <c r="C20" s="11">
        <f>E9</f>
        <v>0.45833333333333331</v>
      </c>
      <c r="D20" s="12" t="s">
        <v>1</v>
      </c>
      <c r="E20" s="13">
        <f>C20+TIME(0,5,0)</f>
        <v>0.46180555555555552</v>
      </c>
      <c r="F20" s="63">
        <v>1000</v>
      </c>
      <c r="G20" s="14"/>
      <c r="H20" s="11">
        <f>C20</f>
        <v>0.45833333333333331</v>
      </c>
      <c r="I20" s="12" t="s">
        <v>1</v>
      </c>
      <c r="J20" s="13">
        <f>H20+TIME(0,5,0)</f>
        <v>0.46180555555555552</v>
      </c>
      <c r="K20" s="63">
        <v>1000</v>
      </c>
      <c r="L20" s="14"/>
      <c r="M20" s="11">
        <f>H20</f>
        <v>0.45833333333333331</v>
      </c>
      <c r="N20" s="12" t="s">
        <v>1</v>
      </c>
      <c r="O20" s="15">
        <f>M20+TIME(0,5,0)</f>
        <v>0.46180555555555552</v>
      </c>
      <c r="P20" s="48">
        <f>F20-K20</f>
        <v>0</v>
      </c>
      <c r="Q20" s="104" t="s">
        <v>11</v>
      </c>
    </row>
    <row r="21" spans="1:17" ht="27" customHeight="1" x14ac:dyDescent="0.4">
      <c r="A21" s="9"/>
      <c r="B21" s="94"/>
      <c r="C21" s="16">
        <f>E20</f>
        <v>0.46180555555555552</v>
      </c>
      <c r="D21" s="17" t="s">
        <v>1</v>
      </c>
      <c r="E21" s="18">
        <f>C21+TIME(0,5,0)</f>
        <v>0.46527777777777773</v>
      </c>
      <c r="F21" s="67">
        <v>1000</v>
      </c>
      <c r="G21" s="9"/>
      <c r="H21" s="16">
        <f>J20</f>
        <v>0.46180555555555552</v>
      </c>
      <c r="I21" s="17" t="s">
        <v>1</v>
      </c>
      <c r="J21" s="18">
        <f>H21+TIME(0,5,0)</f>
        <v>0.46527777777777773</v>
      </c>
      <c r="K21" s="67">
        <v>1000</v>
      </c>
      <c r="L21" s="9"/>
      <c r="M21" s="16">
        <f>O20</f>
        <v>0.46180555555555552</v>
      </c>
      <c r="N21" s="17" t="s">
        <v>1</v>
      </c>
      <c r="O21" s="19">
        <f>M21+TIME(0,5,0)</f>
        <v>0.46527777777777773</v>
      </c>
      <c r="P21" s="49">
        <f t="shared" ref="P21:P33" si="0">F21-K21</f>
        <v>0</v>
      </c>
      <c r="Q21" s="105"/>
    </row>
    <row r="22" spans="1:17" ht="27" customHeight="1" x14ac:dyDescent="0.4">
      <c r="A22" s="9"/>
      <c r="B22" s="94"/>
      <c r="C22" s="16">
        <f t="shared" ref="C22:C37" si="1">E21</f>
        <v>0.46527777777777773</v>
      </c>
      <c r="D22" s="17" t="s">
        <v>1</v>
      </c>
      <c r="E22" s="18">
        <f t="shared" ref="E22:E37" si="2">C22+TIME(0,5,0)</f>
        <v>0.46874999999999994</v>
      </c>
      <c r="F22" s="64" t="s">
        <v>30</v>
      </c>
      <c r="G22" s="14"/>
      <c r="H22" s="16">
        <f t="shared" ref="H22:H37" si="3">J21</f>
        <v>0.46527777777777773</v>
      </c>
      <c r="I22" s="17" t="s">
        <v>1</v>
      </c>
      <c r="J22" s="18">
        <f t="shared" ref="J22:J37" si="4">H22+TIME(0,5,0)</f>
        <v>0.46874999999999994</v>
      </c>
      <c r="K22" s="64" t="s">
        <v>30</v>
      </c>
      <c r="L22" s="14"/>
      <c r="M22" s="16">
        <f t="shared" ref="M22:M37" si="5">O21</f>
        <v>0.46527777777777773</v>
      </c>
      <c r="N22" s="17" t="s">
        <v>1</v>
      </c>
      <c r="O22" s="19">
        <f t="shared" ref="O22:O37" si="6">M22+TIME(0,5,0)</f>
        <v>0.46874999999999994</v>
      </c>
      <c r="P22" s="42" t="s">
        <v>30</v>
      </c>
      <c r="Q22" s="105"/>
    </row>
    <row r="23" spans="1:17" ht="27" customHeight="1" x14ac:dyDescent="0.4">
      <c r="B23" s="94"/>
      <c r="C23" s="16">
        <f t="shared" si="1"/>
        <v>0.46874999999999994</v>
      </c>
      <c r="D23" s="17" t="s">
        <v>1</v>
      </c>
      <c r="E23" s="18">
        <f t="shared" si="2"/>
        <v>0.47222222222222215</v>
      </c>
      <c r="F23" s="64" t="s">
        <v>30</v>
      </c>
      <c r="H23" s="16">
        <f t="shared" si="3"/>
        <v>0.46874999999999994</v>
      </c>
      <c r="I23" s="17" t="s">
        <v>1</v>
      </c>
      <c r="J23" s="18">
        <f t="shared" si="4"/>
        <v>0.47222222222222215</v>
      </c>
      <c r="K23" s="64" t="s">
        <v>30</v>
      </c>
      <c r="M23" s="16">
        <f t="shared" si="5"/>
        <v>0.46874999999999994</v>
      </c>
      <c r="N23" s="17" t="s">
        <v>1</v>
      </c>
      <c r="O23" s="19">
        <f t="shared" si="6"/>
        <v>0.47222222222222215</v>
      </c>
      <c r="P23" s="42" t="s">
        <v>30</v>
      </c>
      <c r="Q23" s="105"/>
    </row>
    <row r="24" spans="1:17" ht="27" customHeight="1" x14ac:dyDescent="0.4">
      <c r="B24" s="94"/>
      <c r="C24" s="16">
        <f t="shared" si="1"/>
        <v>0.47222222222222215</v>
      </c>
      <c r="D24" s="17" t="s">
        <v>1</v>
      </c>
      <c r="E24" s="18">
        <f t="shared" si="2"/>
        <v>0.47569444444444436</v>
      </c>
      <c r="F24" s="64" t="s">
        <v>30</v>
      </c>
      <c r="H24" s="16">
        <f t="shared" si="3"/>
        <v>0.47222222222222215</v>
      </c>
      <c r="I24" s="17" t="s">
        <v>1</v>
      </c>
      <c r="J24" s="18">
        <f t="shared" si="4"/>
        <v>0.47569444444444436</v>
      </c>
      <c r="K24" s="64" t="s">
        <v>30</v>
      </c>
      <c r="M24" s="16">
        <f t="shared" si="5"/>
        <v>0.47222222222222215</v>
      </c>
      <c r="N24" s="17" t="s">
        <v>1</v>
      </c>
      <c r="O24" s="19">
        <f t="shared" si="6"/>
        <v>0.47569444444444436</v>
      </c>
      <c r="P24" s="42" t="s">
        <v>30</v>
      </c>
      <c r="Q24" s="105"/>
    </row>
    <row r="25" spans="1:17" ht="27" customHeight="1" x14ac:dyDescent="0.4">
      <c r="B25" s="94"/>
      <c r="C25" s="16">
        <f t="shared" si="1"/>
        <v>0.47569444444444436</v>
      </c>
      <c r="D25" s="17" t="s">
        <v>1</v>
      </c>
      <c r="E25" s="18">
        <f t="shared" si="2"/>
        <v>0.47916666666666657</v>
      </c>
      <c r="F25" s="68"/>
      <c r="H25" s="16">
        <f t="shared" si="3"/>
        <v>0.47569444444444436</v>
      </c>
      <c r="I25" s="17" t="s">
        <v>1</v>
      </c>
      <c r="J25" s="18">
        <f t="shared" si="4"/>
        <v>0.47916666666666657</v>
      </c>
      <c r="K25" s="68"/>
      <c r="M25" s="16">
        <f t="shared" si="5"/>
        <v>0.47569444444444436</v>
      </c>
      <c r="N25" s="17" t="s">
        <v>1</v>
      </c>
      <c r="O25" s="19">
        <f t="shared" si="6"/>
        <v>0.47916666666666657</v>
      </c>
      <c r="P25" s="49"/>
      <c r="Q25" s="105"/>
    </row>
    <row r="26" spans="1:17" ht="27" customHeight="1" x14ac:dyDescent="0.4">
      <c r="B26" s="94"/>
      <c r="C26" s="16">
        <f t="shared" si="1"/>
        <v>0.47916666666666657</v>
      </c>
      <c r="D26" s="17" t="s">
        <v>1</v>
      </c>
      <c r="E26" s="18">
        <f t="shared" si="2"/>
        <v>0.48263888888888878</v>
      </c>
      <c r="F26" s="68"/>
      <c r="H26" s="16">
        <f t="shared" si="3"/>
        <v>0.47916666666666657</v>
      </c>
      <c r="I26" s="17" t="s">
        <v>1</v>
      </c>
      <c r="J26" s="18">
        <f t="shared" si="4"/>
        <v>0.48263888888888878</v>
      </c>
      <c r="K26" s="68"/>
      <c r="M26" s="16">
        <f t="shared" si="5"/>
        <v>0.47916666666666657</v>
      </c>
      <c r="N26" s="17" t="s">
        <v>1</v>
      </c>
      <c r="O26" s="19">
        <f t="shared" si="6"/>
        <v>0.48263888888888878</v>
      </c>
      <c r="P26" s="49"/>
      <c r="Q26" s="105"/>
    </row>
    <row r="27" spans="1:17" ht="27" customHeight="1" x14ac:dyDescent="0.4">
      <c r="B27" s="94"/>
      <c r="C27" s="16">
        <f t="shared" si="1"/>
        <v>0.48263888888888878</v>
      </c>
      <c r="D27" s="17" t="s">
        <v>1</v>
      </c>
      <c r="E27" s="18">
        <f t="shared" si="2"/>
        <v>0.48611111111111099</v>
      </c>
      <c r="F27" s="68"/>
      <c r="H27" s="16">
        <f t="shared" si="3"/>
        <v>0.48263888888888878</v>
      </c>
      <c r="I27" s="17" t="s">
        <v>1</v>
      </c>
      <c r="J27" s="18">
        <f t="shared" si="4"/>
        <v>0.48611111111111099</v>
      </c>
      <c r="K27" s="68"/>
      <c r="M27" s="16">
        <f t="shared" si="5"/>
        <v>0.48263888888888878</v>
      </c>
      <c r="N27" s="17" t="s">
        <v>1</v>
      </c>
      <c r="O27" s="19">
        <f t="shared" si="6"/>
        <v>0.48611111111111099</v>
      </c>
      <c r="P27" s="49"/>
      <c r="Q27" s="105"/>
    </row>
    <row r="28" spans="1:17" ht="27" customHeight="1" x14ac:dyDescent="0.4">
      <c r="B28" s="94"/>
      <c r="C28" s="16">
        <f t="shared" si="1"/>
        <v>0.48611111111111099</v>
      </c>
      <c r="D28" s="17" t="s">
        <v>1</v>
      </c>
      <c r="E28" s="18">
        <f t="shared" si="2"/>
        <v>0.4895833333333332</v>
      </c>
      <c r="F28" s="68"/>
      <c r="H28" s="16">
        <f t="shared" si="3"/>
        <v>0.48611111111111099</v>
      </c>
      <c r="I28" s="17" t="s">
        <v>1</v>
      </c>
      <c r="J28" s="18">
        <f t="shared" si="4"/>
        <v>0.4895833333333332</v>
      </c>
      <c r="K28" s="68"/>
      <c r="M28" s="16">
        <f t="shared" si="5"/>
        <v>0.48611111111111099</v>
      </c>
      <c r="N28" s="17" t="s">
        <v>1</v>
      </c>
      <c r="O28" s="19">
        <f t="shared" si="6"/>
        <v>0.4895833333333332</v>
      </c>
      <c r="P28" s="49"/>
      <c r="Q28" s="105"/>
    </row>
    <row r="29" spans="1:17" ht="27" customHeight="1" x14ac:dyDescent="0.4">
      <c r="B29" s="94"/>
      <c r="C29" s="16">
        <f t="shared" si="1"/>
        <v>0.4895833333333332</v>
      </c>
      <c r="D29" s="17" t="s">
        <v>1</v>
      </c>
      <c r="E29" s="18">
        <f t="shared" si="2"/>
        <v>0.49305555555555541</v>
      </c>
      <c r="F29" s="68"/>
      <c r="H29" s="16">
        <f t="shared" si="3"/>
        <v>0.4895833333333332</v>
      </c>
      <c r="I29" s="17" t="s">
        <v>1</v>
      </c>
      <c r="J29" s="18">
        <f t="shared" si="4"/>
        <v>0.49305555555555541</v>
      </c>
      <c r="K29" s="68"/>
      <c r="M29" s="16">
        <f t="shared" si="5"/>
        <v>0.4895833333333332</v>
      </c>
      <c r="N29" s="17" t="s">
        <v>1</v>
      </c>
      <c r="O29" s="19">
        <f t="shared" si="6"/>
        <v>0.49305555555555541</v>
      </c>
      <c r="P29" s="49"/>
      <c r="Q29" s="105"/>
    </row>
    <row r="30" spans="1:17" ht="27" customHeight="1" x14ac:dyDescent="0.4">
      <c r="B30" s="94"/>
      <c r="C30" s="16">
        <f t="shared" si="1"/>
        <v>0.49305555555555541</v>
      </c>
      <c r="D30" s="17" t="s">
        <v>1</v>
      </c>
      <c r="E30" s="18">
        <f t="shared" si="2"/>
        <v>0.49652777777777762</v>
      </c>
      <c r="F30" s="68"/>
      <c r="H30" s="16">
        <f t="shared" si="3"/>
        <v>0.49305555555555541</v>
      </c>
      <c r="I30" s="17" t="s">
        <v>1</v>
      </c>
      <c r="J30" s="18">
        <f t="shared" si="4"/>
        <v>0.49652777777777762</v>
      </c>
      <c r="K30" s="68"/>
      <c r="M30" s="16">
        <f t="shared" si="5"/>
        <v>0.49305555555555541</v>
      </c>
      <c r="N30" s="17" t="s">
        <v>1</v>
      </c>
      <c r="O30" s="19">
        <f t="shared" si="6"/>
        <v>0.49652777777777762</v>
      </c>
      <c r="P30" s="49"/>
      <c r="Q30" s="105"/>
    </row>
    <row r="31" spans="1:17" ht="27" customHeight="1" x14ac:dyDescent="0.4">
      <c r="B31" s="95"/>
      <c r="C31" s="22">
        <f t="shared" si="1"/>
        <v>0.49652777777777762</v>
      </c>
      <c r="D31" s="23" t="s">
        <v>1</v>
      </c>
      <c r="E31" s="24">
        <f t="shared" si="2"/>
        <v>0.49999999999999983</v>
      </c>
      <c r="F31" s="69"/>
      <c r="H31" s="22">
        <f t="shared" si="3"/>
        <v>0.49652777777777762</v>
      </c>
      <c r="I31" s="23" t="s">
        <v>1</v>
      </c>
      <c r="J31" s="24">
        <f t="shared" si="4"/>
        <v>0.49999999999999983</v>
      </c>
      <c r="K31" s="69"/>
      <c r="M31" s="22">
        <f t="shared" si="5"/>
        <v>0.49652777777777762</v>
      </c>
      <c r="N31" s="23" t="s">
        <v>1</v>
      </c>
      <c r="O31" s="25">
        <f t="shared" si="6"/>
        <v>0.49999999999999983</v>
      </c>
      <c r="P31" s="51"/>
      <c r="Q31" s="106"/>
    </row>
    <row r="32" spans="1:17" ht="27" customHeight="1" x14ac:dyDescent="0.4">
      <c r="B32" s="99" t="s">
        <v>46</v>
      </c>
      <c r="C32" s="26">
        <f t="shared" si="1"/>
        <v>0.49999999999999983</v>
      </c>
      <c r="D32" s="27" t="s">
        <v>1</v>
      </c>
      <c r="E32" s="28">
        <f t="shared" si="2"/>
        <v>0.5034722222222221</v>
      </c>
      <c r="F32" s="63">
        <v>2000</v>
      </c>
      <c r="H32" s="26">
        <f t="shared" si="3"/>
        <v>0.49999999999999983</v>
      </c>
      <c r="I32" s="27" t="s">
        <v>1</v>
      </c>
      <c r="J32" s="28">
        <f t="shared" si="4"/>
        <v>0.5034722222222221</v>
      </c>
      <c r="K32" s="63">
        <v>1500</v>
      </c>
      <c r="M32" s="26">
        <f t="shared" si="5"/>
        <v>0.49999999999999983</v>
      </c>
      <c r="N32" s="27" t="s">
        <v>1</v>
      </c>
      <c r="O32" s="29">
        <f t="shared" si="6"/>
        <v>0.5034722222222221</v>
      </c>
      <c r="P32" s="40">
        <f t="shared" si="0"/>
        <v>500</v>
      </c>
      <c r="Q32" s="63">
        <v>500</v>
      </c>
    </row>
    <row r="33" spans="2:17" ht="27" customHeight="1" x14ac:dyDescent="0.4">
      <c r="B33" s="99"/>
      <c r="C33" s="16">
        <f t="shared" si="1"/>
        <v>0.5034722222222221</v>
      </c>
      <c r="D33" s="17" t="s">
        <v>1</v>
      </c>
      <c r="E33" s="18">
        <f t="shared" si="2"/>
        <v>0.50694444444444431</v>
      </c>
      <c r="F33" s="67">
        <v>2050</v>
      </c>
      <c r="H33" s="16">
        <f t="shared" si="3"/>
        <v>0.5034722222222221</v>
      </c>
      <c r="I33" s="17" t="s">
        <v>1</v>
      </c>
      <c r="J33" s="18">
        <f t="shared" si="4"/>
        <v>0.50694444444444431</v>
      </c>
      <c r="K33" s="67">
        <v>1550</v>
      </c>
      <c r="M33" s="16">
        <f t="shared" si="5"/>
        <v>0.5034722222222221</v>
      </c>
      <c r="N33" s="17" t="s">
        <v>1</v>
      </c>
      <c r="O33" s="19">
        <f t="shared" si="6"/>
        <v>0.50694444444444431</v>
      </c>
      <c r="P33" s="41">
        <f t="shared" si="0"/>
        <v>500</v>
      </c>
      <c r="Q33" s="67">
        <v>500</v>
      </c>
    </row>
    <row r="34" spans="2:17" ht="27" customHeight="1" x14ac:dyDescent="0.4">
      <c r="B34" s="99"/>
      <c r="C34" s="16">
        <f t="shared" si="1"/>
        <v>0.50694444444444431</v>
      </c>
      <c r="D34" s="17" t="s">
        <v>1</v>
      </c>
      <c r="E34" s="18">
        <f t="shared" si="2"/>
        <v>0.51041666666666652</v>
      </c>
      <c r="F34" s="64" t="s">
        <v>30</v>
      </c>
      <c r="H34" s="16">
        <f t="shared" si="3"/>
        <v>0.50694444444444431</v>
      </c>
      <c r="I34" s="17" t="s">
        <v>1</v>
      </c>
      <c r="J34" s="18">
        <f t="shared" si="4"/>
        <v>0.51041666666666652</v>
      </c>
      <c r="K34" s="64" t="s">
        <v>30</v>
      </c>
      <c r="M34" s="16">
        <f t="shared" si="5"/>
        <v>0.50694444444444431</v>
      </c>
      <c r="N34" s="17" t="s">
        <v>1</v>
      </c>
      <c r="O34" s="19">
        <f t="shared" si="6"/>
        <v>0.51041666666666652</v>
      </c>
      <c r="P34" s="42" t="s">
        <v>30</v>
      </c>
      <c r="Q34" s="64" t="s">
        <v>30</v>
      </c>
    </row>
    <row r="35" spans="2:17" ht="27" customHeight="1" x14ac:dyDescent="0.4">
      <c r="B35" s="99"/>
      <c r="C35" s="16">
        <f t="shared" si="1"/>
        <v>0.51041666666666652</v>
      </c>
      <c r="D35" s="17" t="s">
        <v>1</v>
      </c>
      <c r="E35" s="18">
        <f t="shared" si="2"/>
        <v>0.51388888888888873</v>
      </c>
      <c r="F35" s="64" t="s">
        <v>30</v>
      </c>
      <c r="H35" s="16">
        <f t="shared" si="3"/>
        <v>0.51041666666666652</v>
      </c>
      <c r="I35" s="17" t="s">
        <v>1</v>
      </c>
      <c r="J35" s="18">
        <f t="shared" si="4"/>
        <v>0.51388888888888873</v>
      </c>
      <c r="K35" s="64" t="s">
        <v>30</v>
      </c>
      <c r="M35" s="16">
        <f t="shared" si="5"/>
        <v>0.51041666666666652</v>
      </c>
      <c r="N35" s="17" t="s">
        <v>1</v>
      </c>
      <c r="O35" s="19">
        <f t="shared" si="6"/>
        <v>0.51388888888888873</v>
      </c>
      <c r="P35" s="42" t="s">
        <v>30</v>
      </c>
      <c r="Q35" s="64" t="s">
        <v>30</v>
      </c>
    </row>
    <row r="36" spans="2:17" ht="27" customHeight="1" x14ac:dyDescent="0.4">
      <c r="B36" s="99"/>
      <c r="C36" s="16">
        <f t="shared" si="1"/>
        <v>0.51388888888888873</v>
      </c>
      <c r="D36" s="17" t="s">
        <v>1</v>
      </c>
      <c r="E36" s="18">
        <f t="shared" si="2"/>
        <v>0.51736111111111094</v>
      </c>
      <c r="F36" s="64" t="s">
        <v>30</v>
      </c>
      <c r="H36" s="16">
        <f t="shared" si="3"/>
        <v>0.51388888888888873</v>
      </c>
      <c r="I36" s="17" t="s">
        <v>1</v>
      </c>
      <c r="J36" s="18">
        <f t="shared" si="4"/>
        <v>0.51736111111111094</v>
      </c>
      <c r="K36" s="64" t="s">
        <v>30</v>
      </c>
      <c r="M36" s="16">
        <f t="shared" si="5"/>
        <v>0.51388888888888873</v>
      </c>
      <c r="N36" s="17" t="s">
        <v>1</v>
      </c>
      <c r="O36" s="19">
        <f t="shared" si="6"/>
        <v>0.51736111111111094</v>
      </c>
      <c r="P36" s="42" t="s">
        <v>30</v>
      </c>
      <c r="Q36" s="64" t="s">
        <v>30</v>
      </c>
    </row>
    <row r="37" spans="2:17" ht="27" customHeight="1" x14ac:dyDescent="0.4">
      <c r="B37" s="99"/>
      <c r="C37" s="22">
        <f t="shared" si="1"/>
        <v>0.51736111111111094</v>
      </c>
      <c r="D37" s="23" t="s">
        <v>1</v>
      </c>
      <c r="E37" s="24">
        <f t="shared" si="2"/>
        <v>0.52083333333333315</v>
      </c>
      <c r="F37" s="37"/>
      <c r="H37" s="22">
        <f t="shared" si="3"/>
        <v>0.51736111111111094</v>
      </c>
      <c r="I37" s="23" t="s">
        <v>1</v>
      </c>
      <c r="J37" s="24">
        <f t="shared" si="4"/>
        <v>0.52083333333333315</v>
      </c>
      <c r="K37" s="37"/>
      <c r="M37" s="22">
        <f t="shared" si="5"/>
        <v>0.51736111111111094</v>
      </c>
      <c r="N37" s="23" t="s">
        <v>1</v>
      </c>
      <c r="O37" s="25">
        <f t="shared" si="6"/>
        <v>0.52083333333333315</v>
      </c>
      <c r="P37" s="45"/>
      <c r="Q37" s="37"/>
    </row>
  </sheetData>
  <mergeCells count="21">
    <mergeCell ref="Q20:Q31"/>
    <mergeCell ref="B32:B37"/>
    <mergeCell ref="B12:D12"/>
    <mergeCell ref="E12:G12"/>
    <mergeCell ref="B19:E19"/>
    <mergeCell ref="H19:J19"/>
    <mergeCell ref="M19:O19"/>
    <mergeCell ref="B20:B31"/>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70866141732283472" right="0.70866141732283472" top="0.74803149606299213" bottom="0.74803149606299213"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67"/>
  <sheetViews>
    <sheetView showGridLines="0" view="pageBreakPreview" zoomScale="90" zoomScaleNormal="85" zoomScaleSheetLayoutView="90" workbookViewId="0">
      <selection activeCell="T13" sqref="T13"/>
    </sheetView>
  </sheetViews>
  <sheetFormatPr defaultColWidth="8.625" defaultRowHeight="18.75" x14ac:dyDescent="0.4"/>
  <cols>
    <col min="1" max="1" width="2.125" style="5" customWidth="1"/>
    <col min="2" max="2" width="3.5" style="5" customWidth="1"/>
    <col min="3" max="4" width="8.625" style="5" customWidth="1"/>
    <col min="5" max="17" width="8.625" style="5"/>
    <col min="18" max="18" width="8.625" style="5" customWidth="1"/>
    <col min="19" max="16384" width="8.625" style="5"/>
  </cols>
  <sheetData>
    <row r="1" spans="2:7" x14ac:dyDescent="0.4">
      <c r="B1" s="5" t="s">
        <v>4</v>
      </c>
    </row>
    <row r="2" spans="2:7" ht="20.25" x14ac:dyDescent="0.4">
      <c r="B2" s="72" t="s">
        <v>40</v>
      </c>
    </row>
    <row r="4" spans="2:7" x14ac:dyDescent="0.4">
      <c r="B4" s="79" t="s">
        <v>0</v>
      </c>
      <c r="C4" s="80"/>
      <c r="D4" s="81"/>
      <c r="E4" s="78"/>
      <c r="F4" s="78"/>
      <c r="G4" s="78"/>
    </row>
    <row r="5" spans="2:7" x14ac:dyDescent="0.4">
      <c r="B5" s="79" t="s">
        <v>5</v>
      </c>
      <c r="C5" s="80"/>
      <c r="D5" s="81"/>
      <c r="E5" s="78"/>
      <c r="F5" s="78"/>
      <c r="G5" s="78"/>
    </row>
    <row r="6" spans="2:7" x14ac:dyDescent="0.4">
      <c r="B6" s="85" t="s">
        <v>37</v>
      </c>
      <c r="C6" s="86"/>
      <c r="D6" s="87"/>
      <c r="E6" s="78"/>
      <c r="F6" s="78"/>
      <c r="G6" s="78"/>
    </row>
    <row r="7" spans="2:7" x14ac:dyDescent="0.4">
      <c r="B7" s="85" t="s">
        <v>9</v>
      </c>
      <c r="C7" s="86"/>
      <c r="D7" s="87"/>
      <c r="E7" s="88"/>
      <c r="F7" s="89"/>
      <c r="G7" s="90"/>
    </row>
    <row r="8" spans="2:7" x14ac:dyDescent="0.4">
      <c r="B8" s="79" t="s">
        <v>18</v>
      </c>
      <c r="C8" s="80"/>
      <c r="D8" s="81"/>
      <c r="E8" s="6"/>
      <c r="F8" s="59" t="s">
        <v>1</v>
      </c>
      <c r="G8" s="7">
        <f>E8+TIME(4,0,0)</f>
        <v>0.16666666666666666</v>
      </c>
    </row>
    <row r="9" spans="2:7" x14ac:dyDescent="0.4">
      <c r="B9" s="79" t="s">
        <v>26</v>
      </c>
      <c r="C9" s="80"/>
      <c r="D9" s="81"/>
      <c r="E9" s="78"/>
      <c r="F9" s="78"/>
      <c r="G9" s="78"/>
    </row>
    <row r="10" spans="2:7" x14ac:dyDescent="0.4">
      <c r="B10" s="79" t="s">
        <v>6</v>
      </c>
      <c r="C10" s="80"/>
      <c r="D10" s="81"/>
      <c r="E10" s="78"/>
      <c r="F10" s="78"/>
      <c r="G10" s="78"/>
    </row>
    <row r="11" spans="2:7" x14ac:dyDescent="0.4">
      <c r="B11" s="77" t="s">
        <v>10</v>
      </c>
      <c r="C11" s="77"/>
      <c r="D11" s="77"/>
      <c r="E11" s="78"/>
      <c r="F11" s="78"/>
      <c r="G11" s="78"/>
    </row>
    <row r="12" spans="2:7" x14ac:dyDescent="0.4">
      <c r="B12" s="54" t="s">
        <v>15</v>
      </c>
      <c r="C12" s="21"/>
      <c r="D12" s="21"/>
      <c r="E12" s="52"/>
      <c r="F12" s="52"/>
      <c r="G12" s="52"/>
    </row>
    <row r="13" spans="2:7" x14ac:dyDescent="0.4">
      <c r="B13" s="5" t="s">
        <v>24</v>
      </c>
      <c r="C13" s="21"/>
      <c r="D13" s="21"/>
      <c r="E13" s="53"/>
      <c r="F13" s="53"/>
      <c r="G13" s="53"/>
    </row>
    <row r="14" spans="2:7" x14ac:dyDescent="0.4">
      <c r="B14" s="60" t="s">
        <v>25</v>
      </c>
      <c r="C14" s="21"/>
      <c r="D14" s="21"/>
      <c r="E14" s="53"/>
      <c r="F14" s="53"/>
      <c r="G14" s="53"/>
    </row>
    <row r="17" spans="2:19" x14ac:dyDescent="0.4">
      <c r="B17" s="5" t="s">
        <v>8</v>
      </c>
      <c r="H17" s="5" t="s">
        <v>19</v>
      </c>
      <c r="M17" s="5" t="s">
        <v>17</v>
      </c>
    </row>
    <row r="18" spans="2:19" ht="48.75" customHeight="1" x14ac:dyDescent="0.4">
      <c r="B18" s="77" t="s">
        <v>2</v>
      </c>
      <c r="C18" s="77"/>
      <c r="D18" s="77"/>
      <c r="E18" s="77"/>
      <c r="F18" s="8" t="s">
        <v>23</v>
      </c>
      <c r="G18" s="9"/>
      <c r="H18" s="79" t="s">
        <v>2</v>
      </c>
      <c r="I18" s="80"/>
      <c r="J18" s="81"/>
      <c r="K18" s="8" t="s">
        <v>22</v>
      </c>
      <c r="L18" s="9"/>
      <c r="M18" s="79" t="s">
        <v>2</v>
      </c>
      <c r="N18" s="80"/>
      <c r="O18" s="81"/>
      <c r="P18" s="10" t="s">
        <v>20</v>
      </c>
      <c r="Q18" s="71" t="s">
        <v>39</v>
      </c>
    </row>
    <row r="19" spans="2:19" s="9" customFormat="1" x14ac:dyDescent="0.4">
      <c r="B19" s="93" t="s">
        <v>14</v>
      </c>
      <c r="C19" s="11">
        <f>E8</f>
        <v>0</v>
      </c>
      <c r="D19" s="12" t="s">
        <v>1</v>
      </c>
      <c r="E19" s="13">
        <f>C19+TIME(0,5,0)</f>
        <v>3.472222222222222E-3</v>
      </c>
      <c r="F19" s="34"/>
      <c r="G19" s="14"/>
      <c r="H19" s="11">
        <f>C19</f>
        <v>0</v>
      </c>
      <c r="I19" s="12" t="s">
        <v>1</v>
      </c>
      <c r="J19" s="13">
        <f>H19+TIME(0,5,0)</f>
        <v>3.472222222222222E-3</v>
      </c>
      <c r="K19" s="34"/>
      <c r="L19" s="14"/>
      <c r="M19" s="11">
        <f>H19</f>
        <v>0</v>
      </c>
      <c r="N19" s="12" t="s">
        <v>1</v>
      </c>
      <c r="O19" s="15">
        <f>M19+TIME(0,5,0)</f>
        <v>3.472222222222222E-3</v>
      </c>
      <c r="P19" s="48">
        <f>F19-K19</f>
        <v>0</v>
      </c>
      <c r="Q19" s="104" t="s">
        <v>11</v>
      </c>
    </row>
    <row r="20" spans="2:19" s="9" customFormat="1" x14ac:dyDescent="0.4">
      <c r="B20" s="94"/>
      <c r="C20" s="16">
        <f>E19</f>
        <v>3.472222222222222E-3</v>
      </c>
      <c r="D20" s="17" t="s">
        <v>1</v>
      </c>
      <c r="E20" s="18">
        <f>C20+TIME(0,5,0)</f>
        <v>6.9444444444444441E-3</v>
      </c>
      <c r="F20" s="35"/>
      <c r="H20" s="16">
        <f>J19</f>
        <v>3.472222222222222E-3</v>
      </c>
      <c r="I20" s="17" t="s">
        <v>1</v>
      </c>
      <c r="J20" s="18">
        <f>H20+TIME(0,5,0)</f>
        <v>6.9444444444444441E-3</v>
      </c>
      <c r="K20" s="35"/>
      <c r="M20" s="16">
        <f>O19</f>
        <v>3.472222222222222E-3</v>
      </c>
      <c r="N20" s="17" t="s">
        <v>1</v>
      </c>
      <c r="O20" s="19">
        <f>M20+TIME(0,5,0)</f>
        <v>6.9444444444444441E-3</v>
      </c>
      <c r="P20" s="49">
        <f t="shared" ref="P20:P66" si="0">F20-K20</f>
        <v>0</v>
      </c>
      <c r="Q20" s="105"/>
    </row>
    <row r="21" spans="2:19" s="9" customFormat="1" x14ac:dyDescent="0.4">
      <c r="B21" s="94"/>
      <c r="C21" s="16">
        <f t="shared" ref="C21:C66" si="1">E20</f>
        <v>6.9444444444444441E-3</v>
      </c>
      <c r="D21" s="17" t="s">
        <v>1</v>
      </c>
      <c r="E21" s="18">
        <f t="shared" ref="E21:E66" si="2">C21+TIME(0,5,0)</f>
        <v>1.0416666666666666E-2</v>
      </c>
      <c r="F21" s="20"/>
      <c r="G21" s="14"/>
      <c r="H21" s="16">
        <f t="shared" ref="H21:H66" si="3">J20</f>
        <v>6.9444444444444441E-3</v>
      </c>
      <c r="I21" s="17" t="s">
        <v>1</v>
      </c>
      <c r="J21" s="18">
        <f t="shared" ref="J21:J66" si="4">H21+TIME(0,5,0)</f>
        <v>1.0416666666666666E-2</v>
      </c>
      <c r="K21" s="20"/>
      <c r="L21" s="14"/>
      <c r="M21" s="16">
        <f t="shared" ref="M21:M66" si="5">O20</f>
        <v>6.9444444444444441E-3</v>
      </c>
      <c r="N21" s="17" t="s">
        <v>1</v>
      </c>
      <c r="O21" s="19">
        <f t="shared" ref="O21:O66" si="6">M21+TIME(0,5,0)</f>
        <v>1.0416666666666666E-2</v>
      </c>
      <c r="P21" s="50">
        <f t="shared" si="0"/>
        <v>0</v>
      </c>
      <c r="Q21" s="105"/>
      <c r="S21" s="21"/>
    </row>
    <row r="22" spans="2:19" x14ac:dyDescent="0.4">
      <c r="B22" s="94"/>
      <c r="C22" s="16">
        <f t="shared" si="1"/>
        <v>1.0416666666666666E-2</v>
      </c>
      <c r="D22" s="17" t="s">
        <v>1</v>
      </c>
      <c r="E22" s="18">
        <f t="shared" si="2"/>
        <v>1.3888888888888888E-2</v>
      </c>
      <c r="F22" s="20"/>
      <c r="H22" s="16">
        <f t="shared" si="3"/>
        <v>1.0416666666666666E-2</v>
      </c>
      <c r="I22" s="17" t="s">
        <v>1</v>
      </c>
      <c r="J22" s="18">
        <f t="shared" si="4"/>
        <v>1.3888888888888888E-2</v>
      </c>
      <c r="K22" s="20"/>
      <c r="M22" s="16">
        <f t="shared" si="5"/>
        <v>1.0416666666666666E-2</v>
      </c>
      <c r="N22" s="17" t="s">
        <v>1</v>
      </c>
      <c r="O22" s="19">
        <f t="shared" si="6"/>
        <v>1.3888888888888888E-2</v>
      </c>
      <c r="P22" s="50">
        <f t="shared" si="0"/>
        <v>0</v>
      </c>
      <c r="Q22" s="105"/>
    </row>
    <row r="23" spans="2:19" x14ac:dyDescent="0.4">
      <c r="B23" s="94"/>
      <c r="C23" s="16">
        <f t="shared" si="1"/>
        <v>1.3888888888888888E-2</v>
      </c>
      <c r="D23" s="17" t="s">
        <v>1</v>
      </c>
      <c r="E23" s="18">
        <f t="shared" si="2"/>
        <v>1.7361111111111112E-2</v>
      </c>
      <c r="F23" s="20"/>
      <c r="H23" s="16">
        <f t="shared" si="3"/>
        <v>1.3888888888888888E-2</v>
      </c>
      <c r="I23" s="17" t="s">
        <v>1</v>
      </c>
      <c r="J23" s="18">
        <f t="shared" si="4"/>
        <v>1.7361111111111112E-2</v>
      </c>
      <c r="K23" s="20"/>
      <c r="M23" s="16">
        <f t="shared" si="5"/>
        <v>1.3888888888888888E-2</v>
      </c>
      <c r="N23" s="17" t="s">
        <v>1</v>
      </c>
      <c r="O23" s="19">
        <f t="shared" si="6"/>
        <v>1.7361111111111112E-2</v>
      </c>
      <c r="P23" s="50">
        <f t="shared" si="0"/>
        <v>0</v>
      </c>
      <c r="Q23" s="105"/>
    </row>
    <row r="24" spans="2:19" x14ac:dyDescent="0.4">
      <c r="B24" s="94"/>
      <c r="C24" s="16">
        <f t="shared" si="1"/>
        <v>1.7361111111111112E-2</v>
      </c>
      <c r="D24" s="17" t="s">
        <v>1</v>
      </c>
      <c r="E24" s="18">
        <f t="shared" si="2"/>
        <v>2.0833333333333336E-2</v>
      </c>
      <c r="F24" s="36"/>
      <c r="H24" s="16">
        <f t="shared" si="3"/>
        <v>1.7361111111111112E-2</v>
      </c>
      <c r="I24" s="17" t="s">
        <v>1</v>
      </c>
      <c r="J24" s="18">
        <f t="shared" si="4"/>
        <v>2.0833333333333336E-2</v>
      </c>
      <c r="K24" s="36"/>
      <c r="M24" s="16">
        <f t="shared" si="5"/>
        <v>1.7361111111111112E-2</v>
      </c>
      <c r="N24" s="17" t="s">
        <v>1</v>
      </c>
      <c r="O24" s="19">
        <f t="shared" si="6"/>
        <v>2.0833333333333336E-2</v>
      </c>
      <c r="P24" s="49">
        <f t="shared" si="0"/>
        <v>0</v>
      </c>
      <c r="Q24" s="105"/>
    </row>
    <row r="25" spans="2:19" x14ac:dyDescent="0.4">
      <c r="B25" s="94"/>
      <c r="C25" s="16">
        <f t="shared" si="1"/>
        <v>2.0833333333333336E-2</v>
      </c>
      <c r="D25" s="17" t="s">
        <v>1</v>
      </c>
      <c r="E25" s="18">
        <f t="shared" si="2"/>
        <v>2.4305555555555559E-2</v>
      </c>
      <c r="F25" s="36"/>
      <c r="H25" s="16">
        <f t="shared" si="3"/>
        <v>2.0833333333333336E-2</v>
      </c>
      <c r="I25" s="17" t="s">
        <v>1</v>
      </c>
      <c r="J25" s="18">
        <f t="shared" si="4"/>
        <v>2.4305555555555559E-2</v>
      </c>
      <c r="K25" s="36"/>
      <c r="M25" s="16">
        <f t="shared" si="5"/>
        <v>2.0833333333333336E-2</v>
      </c>
      <c r="N25" s="17" t="s">
        <v>1</v>
      </c>
      <c r="O25" s="19">
        <f t="shared" si="6"/>
        <v>2.4305555555555559E-2</v>
      </c>
      <c r="P25" s="49">
        <f t="shared" si="0"/>
        <v>0</v>
      </c>
      <c r="Q25" s="105"/>
    </row>
    <row r="26" spans="2:19" x14ac:dyDescent="0.4">
      <c r="B26" s="94"/>
      <c r="C26" s="16">
        <f t="shared" si="1"/>
        <v>2.4305555555555559E-2</v>
      </c>
      <c r="D26" s="17" t="s">
        <v>1</v>
      </c>
      <c r="E26" s="18">
        <f t="shared" si="2"/>
        <v>2.7777777777777783E-2</v>
      </c>
      <c r="F26" s="36"/>
      <c r="H26" s="16">
        <f t="shared" si="3"/>
        <v>2.4305555555555559E-2</v>
      </c>
      <c r="I26" s="17" t="s">
        <v>1</v>
      </c>
      <c r="J26" s="18">
        <f t="shared" si="4"/>
        <v>2.7777777777777783E-2</v>
      </c>
      <c r="K26" s="36"/>
      <c r="M26" s="16">
        <f t="shared" si="5"/>
        <v>2.4305555555555559E-2</v>
      </c>
      <c r="N26" s="17" t="s">
        <v>1</v>
      </c>
      <c r="O26" s="19">
        <f t="shared" si="6"/>
        <v>2.7777777777777783E-2</v>
      </c>
      <c r="P26" s="49">
        <f t="shared" si="0"/>
        <v>0</v>
      </c>
      <c r="Q26" s="105"/>
    </row>
    <row r="27" spans="2:19" x14ac:dyDescent="0.4">
      <c r="B27" s="94"/>
      <c r="C27" s="16">
        <f t="shared" si="1"/>
        <v>2.7777777777777783E-2</v>
      </c>
      <c r="D27" s="17" t="s">
        <v>1</v>
      </c>
      <c r="E27" s="18">
        <f t="shared" si="2"/>
        <v>3.1250000000000007E-2</v>
      </c>
      <c r="F27" s="36"/>
      <c r="H27" s="16">
        <f t="shared" si="3"/>
        <v>2.7777777777777783E-2</v>
      </c>
      <c r="I27" s="17" t="s">
        <v>1</v>
      </c>
      <c r="J27" s="18">
        <f t="shared" si="4"/>
        <v>3.1250000000000007E-2</v>
      </c>
      <c r="K27" s="36"/>
      <c r="M27" s="16">
        <f t="shared" si="5"/>
        <v>2.7777777777777783E-2</v>
      </c>
      <c r="N27" s="17" t="s">
        <v>1</v>
      </c>
      <c r="O27" s="19">
        <f t="shared" si="6"/>
        <v>3.1250000000000007E-2</v>
      </c>
      <c r="P27" s="49">
        <f t="shared" si="0"/>
        <v>0</v>
      </c>
      <c r="Q27" s="105"/>
    </row>
    <row r="28" spans="2:19" x14ac:dyDescent="0.4">
      <c r="B28" s="94"/>
      <c r="C28" s="16">
        <f t="shared" si="1"/>
        <v>3.1250000000000007E-2</v>
      </c>
      <c r="D28" s="17" t="s">
        <v>1</v>
      </c>
      <c r="E28" s="18">
        <f t="shared" si="2"/>
        <v>3.4722222222222231E-2</v>
      </c>
      <c r="F28" s="36"/>
      <c r="H28" s="16">
        <f t="shared" si="3"/>
        <v>3.1250000000000007E-2</v>
      </c>
      <c r="I28" s="17" t="s">
        <v>1</v>
      </c>
      <c r="J28" s="18">
        <f t="shared" si="4"/>
        <v>3.4722222222222231E-2</v>
      </c>
      <c r="K28" s="36"/>
      <c r="M28" s="16">
        <f t="shared" si="5"/>
        <v>3.1250000000000007E-2</v>
      </c>
      <c r="N28" s="17" t="s">
        <v>1</v>
      </c>
      <c r="O28" s="19">
        <f t="shared" si="6"/>
        <v>3.4722222222222231E-2</v>
      </c>
      <c r="P28" s="49">
        <f t="shared" si="0"/>
        <v>0</v>
      </c>
      <c r="Q28" s="105"/>
    </row>
    <row r="29" spans="2:19" x14ac:dyDescent="0.4">
      <c r="B29" s="94"/>
      <c r="C29" s="16">
        <f t="shared" si="1"/>
        <v>3.4722222222222231E-2</v>
      </c>
      <c r="D29" s="17" t="s">
        <v>1</v>
      </c>
      <c r="E29" s="18">
        <f t="shared" si="2"/>
        <v>3.8194444444444454E-2</v>
      </c>
      <c r="F29" s="36"/>
      <c r="H29" s="16">
        <f t="shared" si="3"/>
        <v>3.4722222222222231E-2</v>
      </c>
      <c r="I29" s="17" t="s">
        <v>1</v>
      </c>
      <c r="J29" s="18">
        <f t="shared" si="4"/>
        <v>3.8194444444444454E-2</v>
      </c>
      <c r="K29" s="36"/>
      <c r="M29" s="16">
        <f t="shared" si="5"/>
        <v>3.4722222222222231E-2</v>
      </c>
      <c r="N29" s="17" t="s">
        <v>1</v>
      </c>
      <c r="O29" s="19">
        <f t="shared" si="6"/>
        <v>3.8194444444444454E-2</v>
      </c>
      <c r="P29" s="49">
        <f t="shared" si="0"/>
        <v>0</v>
      </c>
      <c r="Q29" s="105"/>
    </row>
    <row r="30" spans="2:19" x14ac:dyDescent="0.4">
      <c r="B30" s="95"/>
      <c r="C30" s="22">
        <f t="shared" si="1"/>
        <v>3.8194444444444454E-2</v>
      </c>
      <c r="D30" s="23" t="s">
        <v>1</v>
      </c>
      <c r="E30" s="24">
        <f t="shared" si="2"/>
        <v>4.1666666666666678E-2</v>
      </c>
      <c r="F30" s="37"/>
      <c r="H30" s="22">
        <f t="shared" si="3"/>
        <v>3.8194444444444454E-2</v>
      </c>
      <c r="I30" s="23" t="s">
        <v>1</v>
      </c>
      <c r="J30" s="24">
        <f t="shared" si="4"/>
        <v>4.1666666666666678E-2</v>
      </c>
      <c r="K30" s="37"/>
      <c r="M30" s="22">
        <f t="shared" si="5"/>
        <v>3.8194444444444454E-2</v>
      </c>
      <c r="N30" s="23" t="s">
        <v>1</v>
      </c>
      <c r="O30" s="25">
        <f t="shared" si="6"/>
        <v>4.1666666666666678E-2</v>
      </c>
      <c r="P30" s="51">
        <f t="shared" si="0"/>
        <v>0</v>
      </c>
      <c r="Q30" s="106"/>
    </row>
    <row r="31" spans="2:19" x14ac:dyDescent="0.4">
      <c r="B31" s="111" t="s">
        <v>16</v>
      </c>
      <c r="C31" s="26">
        <f t="shared" si="1"/>
        <v>4.1666666666666678E-2</v>
      </c>
      <c r="D31" s="27" t="s">
        <v>1</v>
      </c>
      <c r="E31" s="28">
        <f t="shared" si="2"/>
        <v>4.5138888888888902E-2</v>
      </c>
      <c r="F31" s="34"/>
      <c r="H31" s="26">
        <f t="shared" si="3"/>
        <v>4.1666666666666678E-2</v>
      </c>
      <c r="I31" s="27" t="s">
        <v>1</v>
      </c>
      <c r="J31" s="28">
        <f t="shared" si="4"/>
        <v>4.5138888888888902E-2</v>
      </c>
      <c r="K31" s="34"/>
      <c r="M31" s="26">
        <f t="shared" si="5"/>
        <v>4.1666666666666678E-2</v>
      </c>
      <c r="N31" s="27" t="s">
        <v>1</v>
      </c>
      <c r="O31" s="29">
        <f t="shared" si="6"/>
        <v>4.5138888888888902E-2</v>
      </c>
      <c r="P31" s="40">
        <f t="shared" si="0"/>
        <v>0</v>
      </c>
      <c r="Q31" s="34"/>
    </row>
    <row r="32" spans="2:19" x14ac:dyDescent="0.4">
      <c r="B32" s="111"/>
      <c r="C32" s="16">
        <f t="shared" si="1"/>
        <v>4.5138888888888902E-2</v>
      </c>
      <c r="D32" s="17" t="s">
        <v>1</v>
      </c>
      <c r="E32" s="18">
        <f t="shared" si="2"/>
        <v>4.8611111111111126E-2</v>
      </c>
      <c r="F32" s="35"/>
      <c r="H32" s="16">
        <f t="shared" si="3"/>
        <v>4.5138888888888902E-2</v>
      </c>
      <c r="I32" s="17" t="s">
        <v>1</v>
      </c>
      <c r="J32" s="18">
        <f t="shared" si="4"/>
        <v>4.8611111111111126E-2</v>
      </c>
      <c r="K32" s="35"/>
      <c r="M32" s="16">
        <f t="shared" si="5"/>
        <v>4.5138888888888902E-2</v>
      </c>
      <c r="N32" s="17" t="s">
        <v>1</v>
      </c>
      <c r="O32" s="19">
        <f t="shared" si="6"/>
        <v>4.8611111111111126E-2</v>
      </c>
      <c r="P32" s="41">
        <f t="shared" si="0"/>
        <v>0</v>
      </c>
      <c r="Q32" s="35"/>
    </row>
    <row r="33" spans="2:17" x14ac:dyDescent="0.4">
      <c r="B33" s="111"/>
      <c r="C33" s="16">
        <f t="shared" si="1"/>
        <v>4.8611111111111126E-2</v>
      </c>
      <c r="D33" s="17" t="s">
        <v>1</v>
      </c>
      <c r="E33" s="18">
        <f t="shared" si="2"/>
        <v>5.208333333333335E-2</v>
      </c>
      <c r="F33" s="20"/>
      <c r="H33" s="16">
        <f t="shared" si="3"/>
        <v>4.8611111111111126E-2</v>
      </c>
      <c r="I33" s="17" t="s">
        <v>1</v>
      </c>
      <c r="J33" s="18">
        <f t="shared" si="4"/>
        <v>5.208333333333335E-2</v>
      </c>
      <c r="K33" s="20"/>
      <c r="M33" s="16">
        <f t="shared" si="5"/>
        <v>4.8611111111111126E-2</v>
      </c>
      <c r="N33" s="17" t="s">
        <v>1</v>
      </c>
      <c r="O33" s="19">
        <f t="shared" si="6"/>
        <v>5.208333333333335E-2</v>
      </c>
      <c r="P33" s="42">
        <f t="shared" si="0"/>
        <v>0</v>
      </c>
      <c r="Q33" s="20"/>
    </row>
    <row r="34" spans="2:17" x14ac:dyDescent="0.4">
      <c r="B34" s="111"/>
      <c r="C34" s="16">
        <f t="shared" si="1"/>
        <v>5.208333333333335E-2</v>
      </c>
      <c r="D34" s="17" t="s">
        <v>1</v>
      </c>
      <c r="E34" s="18">
        <f t="shared" si="2"/>
        <v>5.5555555555555573E-2</v>
      </c>
      <c r="F34" s="20"/>
      <c r="H34" s="16">
        <f t="shared" si="3"/>
        <v>5.208333333333335E-2</v>
      </c>
      <c r="I34" s="17" t="s">
        <v>1</v>
      </c>
      <c r="J34" s="18">
        <f t="shared" si="4"/>
        <v>5.5555555555555573E-2</v>
      </c>
      <c r="K34" s="20"/>
      <c r="M34" s="16">
        <f t="shared" si="5"/>
        <v>5.208333333333335E-2</v>
      </c>
      <c r="N34" s="17" t="s">
        <v>1</v>
      </c>
      <c r="O34" s="19">
        <f t="shared" si="6"/>
        <v>5.5555555555555573E-2</v>
      </c>
      <c r="P34" s="42">
        <f t="shared" si="0"/>
        <v>0</v>
      </c>
      <c r="Q34" s="20"/>
    </row>
    <row r="35" spans="2:17" x14ac:dyDescent="0.4">
      <c r="B35" s="111"/>
      <c r="C35" s="16">
        <f t="shared" si="1"/>
        <v>5.5555555555555573E-2</v>
      </c>
      <c r="D35" s="17" t="s">
        <v>1</v>
      </c>
      <c r="E35" s="18">
        <f t="shared" si="2"/>
        <v>5.9027777777777797E-2</v>
      </c>
      <c r="F35" s="20"/>
      <c r="H35" s="16">
        <f t="shared" si="3"/>
        <v>5.5555555555555573E-2</v>
      </c>
      <c r="I35" s="17" t="s">
        <v>1</v>
      </c>
      <c r="J35" s="18">
        <f t="shared" si="4"/>
        <v>5.9027777777777797E-2</v>
      </c>
      <c r="K35" s="20"/>
      <c r="M35" s="16">
        <f t="shared" si="5"/>
        <v>5.5555555555555573E-2</v>
      </c>
      <c r="N35" s="17" t="s">
        <v>1</v>
      </c>
      <c r="O35" s="19">
        <f t="shared" si="6"/>
        <v>5.9027777777777797E-2</v>
      </c>
      <c r="P35" s="42">
        <f t="shared" si="0"/>
        <v>0</v>
      </c>
      <c r="Q35" s="20"/>
    </row>
    <row r="36" spans="2:17" x14ac:dyDescent="0.4">
      <c r="B36" s="111"/>
      <c r="C36" s="16">
        <f t="shared" si="1"/>
        <v>5.9027777777777797E-2</v>
      </c>
      <c r="D36" s="17" t="s">
        <v>1</v>
      </c>
      <c r="E36" s="18">
        <f t="shared" si="2"/>
        <v>6.2500000000000014E-2</v>
      </c>
      <c r="F36" s="36"/>
      <c r="H36" s="16">
        <f t="shared" si="3"/>
        <v>5.9027777777777797E-2</v>
      </c>
      <c r="I36" s="17" t="s">
        <v>1</v>
      </c>
      <c r="J36" s="18">
        <f t="shared" si="4"/>
        <v>6.2500000000000014E-2</v>
      </c>
      <c r="K36" s="36"/>
      <c r="M36" s="16">
        <f t="shared" si="5"/>
        <v>5.9027777777777797E-2</v>
      </c>
      <c r="N36" s="17" t="s">
        <v>1</v>
      </c>
      <c r="O36" s="19">
        <f t="shared" si="6"/>
        <v>6.2500000000000014E-2</v>
      </c>
      <c r="P36" s="41">
        <f t="shared" si="0"/>
        <v>0</v>
      </c>
      <c r="Q36" s="36"/>
    </row>
    <row r="37" spans="2:17" x14ac:dyDescent="0.4">
      <c r="B37" s="111"/>
      <c r="C37" s="16">
        <f t="shared" si="1"/>
        <v>6.2500000000000014E-2</v>
      </c>
      <c r="D37" s="17" t="s">
        <v>1</v>
      </c>
      <c r="E37" s="18">
        <f t="shared" si="2"/>
        <v>6.5972222222222238E-2</v>
      </c>
      <c r="F37" s="36"/>
      <c r="H37" s="16">
        <f t="shared" si="3"/>
        <v>6.2500000000000014E-2</v>
      </c>
      <c r="I37" s="17" t="s">
        <v>1</v>
      </c>
      <c r="J37" s="18">
        <f t="shared" si="4"/>
        <v>6.5972222222222238E-2</v>
      </c>
      <c r="K37" s="36"/>
      <c r="M37" s="16">
        <f t="shared" si="5"/>
        <v>6.2500000000000014E-2</v>
      </c>
      <c r="N37" s="17" t="s">
        <v>1</v>
      </c>
      <c r="O37" s="19">
        <f t="shared" si="6"/>
        <v>6.5972222222222238E-2</v>
      </c>
      <c r="P37" s="41">
        <f t="shared" si="0"/>
        <v>0</v>
      </c>
      <c r="Q37" s="36"/>
    </row>
    <row r="38" spans="2:17" x14ac:dyDescent="0.4">
      <c r="B38" s="111"/>
      <c r="C38" s="16">
        <f t="shared" si="1"/>
        <v>6.5972222222222238E-2</v>
      </c>
      <c r="D38" s="17" t="s">
        <v>1</v>
      </c>
      <c r="E38" s="18">
        <f t="shared" si="2"/>
        <v>6.9444444444444461E-2</v>
      </c>
      <c r="F38" s="36"/>
      <c r="H38" s="16">
        <f t="shared" si="3"/>
        <v>6.5972222222222238E-2</v>
      </c>
      <c r="I38" s="17" t="s">
        <v>1</v>
      </c>
      <c r="J38" s="18">
        <f t="shared" si="4"/>
        <v>6.9444444444444461E-2</v>
      </c>
      <c r="K38" s="36"/>
      <c r="M38" s="16">
        <f t="shared" si="5"/>
        <v>6.5972222222222238E-2</v>
      </c>
      <c r="N38" s="17" t="s">
        <v>1</v>
      </c>
      <c r="O38" s="19">
        <f t="shared" si="6"/>
        <v>6.9444444444444461E-2</v>
      </c>
      <c r="P38" s="41">
        <f t="shared" si="0"/>
        <v>0</v>
      </c>
      <c r="Q38" s="36"/>
    </row>
    <row r="39" spans="2:17" x14ac:dyDescent="0.4">
      <c r="B39" s="111"/>
      <c r="C39" s="16">
        <f t="shared" si="1"/>
        <v>6.9444444444444461E-2</v>
      </c>
      <c r="D39" s="17" t="s">
        <v>1</v>
      </c>
      <c r="E39" s="18">
        <f t="shared" si="2"/>
        <v>7.2916666666666685E-2</v>
      </c>
      <c r="F39" s="36"/>
      <c r="H39" s="16">
        <f t="shared" si="3"/>
        <v>6.9444444444444461E-2</v>
      </c>
      <c r="I39" s="17" t="s">
        <v>1</v>
      </c>
      <c r="J39" s="18">
        <f t="shared" si="4"/>
        <v>7.2916666666666685E-2</v>
      </c>
      <c r="K39" s="36"/>
      <c r="M39" s="16">
        <f t="shared" si="5"/>
        <v>6.9444444444444461E-2</v>
      </c>
      <c r="N39" s="17" t="s">
        <v>1</v>
      </c>
      <c r="O39" s="19">
        <f t="shared" si="6"/>
        <v>7.2916666666666685E-2</v>
      </c>
      <c r="P39" s="41">
        <f t="shared" si="0"/>
        <v>0</v>
      </c>
      <c r="Q39" s="36"/>
    </row>
    <row r="40" spans="2:17" x14ac:dyDescent="0.4">
      <c r="B40" s="111"/>
      <c r="C40" s="16">
        <f t="shared" si="1"/>
        <v>7.2916666666666685E-2</v>
      </c>
      <c r="D40" s="17" t="s">
        <v>1</v>
      </c>
      <c r="E40" s="18">
        <f t="shared" si="2"/>
        <v>7.6388888888888909E-2</v>
      </c>
      <c r="F40" s="36"/>
      <c r="H40" s="16">
        <f t="shared" si="3"/>
        <v>7.2916666666666685E-2</v>
      </c>
      <c r="I40" s="17" t="s">
        <v>1</v>
      </c>
      <c r="J40" s="18">
        <f t="shared" si="4"/>
        <v>7.6388888888888909E-2</v>
      </c>
      <c r="K40" s="36"/>
      <c r="M40" s="16">
        <f t="shared" si="5"/>
        <v>7.2916666666666685E-2</v>
      </c>
      <c r="N40" s="17" t="s">
        <v>1</v>
      </c>
      <c r="O40" s="19">
        <f t="shared" si="6"/>
        <v>7.6388888888888909E-2</v>
      </c>
      <c r="P40" s="41">
        <f t="shared" si="0"/>
        <v>0</v>
      </c>
      <c r="Q40" s="36"/>
    </row>
    <row r="41" spans="2:17" x14ac:dyDescent="0.4">
      <c r="B41" s="111"/>
      <c r="C41" s="16">
        <f t="shared" si="1"/>
        <v>7.6388888888888909E-2</v>
      </c>
      <c r="D41" s="17" t="s">
        <v>1</v>
      </c>
      <c r="E41" s="18">
        <f t="shared" si="2"/>
        <v>7.9861111111111133E-2</v>
      </c>
      <c r="F41" s="36"/>
      <c r="H41" s="16">
        <f t="shared" si="3"/>
        <v>7.6388888888888909E-2</v>
      </c>
      <c r="I41" s="17" t="s">
        <v>1</v>
      </c>
      <c r="J41" s="18">
        <f t="shared" si="4"/>
        <v>7.9861111111111133E-2</v>
      </c>
      <c r="K41" s="36"/>
      <c r="M41" s="16">
        <f t="shared" si="5"/>
        <v>7.6388888888888909E-2</v>
      </c>
      <c r="N41" s="17" t="s">
        <v>1</v>
      </c>
      <c r="O41" s="19">
        <f t="shared" si="6"/>
        <v>7.9861111111111133E-2</v>
      </c>
      <c r="P41" s="41">
        <f t="shared" si="0"/>
        <v>0</v>
      </c>
      <c r="Q41" s="36"/>
    </row>
    <row r="42" spans="2:17" x14ac:dyDescent="0.4">
      <c r="B42" s="111"/>
      <c r="C42" s="30">
        <f t="shared" si="1"/>
        <v>7.9861111111111133E-2</v>
      </c>
      <c r="D42" s="31" t="s">
        <v>1</v>
      </c>
      <c r="E42" s="32">
        <f t="shared" si="2"/>
        <v>8.3333333333333356E-2</v>
      </c>
      <c r="F42" s="38"/>
      <c r="H42" s="30">
        <f t="shared" si="3"/>
        <v>7.9861111111111133E-2</v>
      </c>
      <c r="I42" s="31" t="s">
        <v>1</v>
      </c>
      <c r="J42" s="32">
        <f t="shared" si="4"/>
        <v>8.3333333333333356E-2</v>
      </c>
      <c r="K42" s="38"/>
      <c r="M42" s="30">
        <f t="shared" si="5"/>
        <v>7.9861111111111133E-2</v>
      </c>
      <c r="N42" s="31" t="s">
        <v>1</v>
      </c>
      <c r="O42" s="33">
        <f t="shared" si="6"/>
        <v>8.3333333333333356E-2</v>
      </c>
      <c r="P42" s="44">
        <f t="shared" si="0"/>
        <v>0</v>
      </c>
      <c r="Q42" s="37"/>
    </row>
    <row r="43" spans="2:17" x14ac:dyDescent="0.4">
      <c r="B43" s="111"/>
      <c r="C43" s="11">
        <f t="shared" si="1"/>
        <v>8.3333333333333356E-2</v>
      </c>
      <c r="D43" s="12" t="s">
        <v>1</v>
      </c>
      <c r="E43" s="13">
        <f t="shared" si="2"/>
        <v>8.680555555555558E-2</v>
      </c>
      <c r="F43" s="39"/>
      <c r="H43" s="11">
        <f t="shared" si="3"/>
        <v>8.3333333333333356E-2</v>
      </c>
      <c r="I43" s="12" t="s">
        <v>1</v>
      </c>
      <c r="J43" s="13">
        <f t="shared" si="4"/>
        <v>8.680555555555558E-2</v>
      </c>
      <c r="K43" s="39"/>
      <c r="M43" s="11">
        <f t="shared" si="5"/>
        <v>8.3333333333333356E-2</v>
      </c>
      <c r="N43" s="12" t="s">
        <v>1</v>
      </c>
      <c r="O43" s="15">
        <f t="shared" si="6"/>
        <v>8.680555555555558E-2</v>
      </c>
      <c r="P43" s="40">
        <f t="shared" si="0"/>
        <v>0</v>
      </c>
      <c r="Q43" s="47"/>
    </row>
    <row r="44" spans="2:17" x14ac:dyDescent="0.4">
      <c r="B44" s="111"/>
      <c r="C44" s="16">
        <f t="shared" si="1"/>
        <v>8.680555555555558E-2</v>
      </c>
      <c r="D44" s="17" t="s">
        <v>1</v>
      </c>
      <c r="E44" s="18">
        <f t="shared" si="2"/>
        <v>9.0277777777777804E-2</v>
      </c>
      <c r="F44" s="36"/>
      <c r="H44" s="16">
        <f t="shared" si="3"/>
        <v>8.680555555555558E-2</v>
      </c>
      <c r="I44" s="17" t="s">
        <v>1</v>
      </c>
      <c r="J44" s="18">
        <f t="shared" si="4"/>
        <v>9.0277777777777804E-2</v>
      </c>
      <c r="K44" s="36"/>
      <c r="M44" s="16">
        <f t="shared" si="5"/>
        <v>8.680555555555558E-2</v>
      </c>
      <c r="N44" s="17" t="s">
        <v>1</v>
      </c>
      <c r="O44" s="19">
        <f t="shared" si="6"/>
        <v>9.0277777777777804E-2</v>
      </c>
      <c r="P44" s="41">
        <f t="shared" si="0"/>
        <v>0</v>
      </c>
      <c r="Q44" s="36"/>
    </row>
    <row r="45" spans="2:17" x14ac:dyDescent="0.4">
      <c r="B45" s="111"/>
      <c r="C45" s="16">
        <f t="shared" si="1"/>
        <v>9.0277777777777804E-2</v>
      </c>
      <c r="D45" s="17" t="s">
        <v>1</v>
      </c>
      <c r="E45" s="18">
        <f t="shared" si="2"/>
        <v>9.3750000000000028E-2</v>
      </c>
      <c r="F45" s="36"/>
      <c r="H45" s="16">
        <f t="shared" si="3"/>
        <v>9.0277777777777804E-2</v>
      </c>
      <c r="I45" s="17" t="s">
        <v>1</v>
      </c>
      <c r="J45" s="18">
        <f t="shared" si="4"/>
        <v>9.3750000000000028E-2</v>
      </c>
      <c r="K45" s="36"/>
      <c r="M45" s="16">
        <f t="shared" si="5"/>
        <v>9.0277777777777804E-2</v>
      </c>
      <c r="N45" s="17" t="s">
        <v>1</v>
      </c>
      <c r="O45" s="19">
        <f t="shared" si="6"/>
        <v>9.3750000000000028E-2</v>
      </c>
      <c r="P45" s="41">
        <f t="shared" si="0"/>
        <v>0</v>
      </c>
      <c r="Q45" s="36"/>
    </row>
    <row r="46" spans="2:17" x14ac:dyDescent="0.4">
      <c r="B46" s="111"/>
      <c r="C46" s="16">
        <f t="shared" si="1"/>
        <v>9.3750000000000028E-2</v>
      </c>
      <c r="D46" s="17" t="s">
        <v>1</v>
      </c>
      <c r="E46" s="18">
        <f t="shared" si="2"/>
        <v>9.7222222222222252E-2</v>
      </c>
      <c r="F46" s="36"/>
      <c r="H46" s="16">
        <f t="shared" si="3"/>
        <v>9.3750000000000028E-2</v>
      </c>
      <c r="I46" s="17" t="s">
        <v>1</v>
      </c>
      <c r="J46" s="18">
        <f t="shared" si="4"/>
        <v>9.7222222222222252E-2</v>
      </c>
      <c r="K46" s="36"/>
      <c r="M46" s="16">
        <f t="shared" si="5"/>
        <v>9.3750000000000028E-2</v>
      </c>
      <c r="N46" s="17" t="s">
        <v>1</v>
      </c>
      <c r="O46" s="19">
        <f t="shared" si="6"/>
        <v>9.7222222222222252E-2</v>
      </c>
      <c r="P46" s="41">
        <f t="shared" si="0"/>
        <v>0</v>
      </c>
      <c r="Q46" s="36"/>
    </row>
    <row r="47" spans="2:17" x14ac:dyDescent="0.4">
      <c r="B47" s="111"/>
      <c r="C47" s="16">
        <f t="shared" si="1"/>
        <v>9.7222222222222252E-2</v>
      </c>
      <c r="D47" s="17" t="s">
        <v>1</v>
      </c>
      <c r="E47" s="18">
        <f t="shared" si="2"/>
        <v>0.10069444444444448</v>
      </c>
      <c r="F47" s="36"/>
      <c r="H47" s="16">
        <f t="shared" si="3"/>
        <v>9.7222222222222252E-2</v>
      </c>
      <c r="I47" s="17" t="s">
        <v>1</v>
      </c>
      <c r="J47" s="18">
        <f t="shared" si="4"/>
        <v>0.10069444444444448</v>
      </c>
      <c r="K47" s="36"/>
      <c r="M47" s="16">
        <f t="shared" si="5"/>
        <v>9.7222222222222252E-2</v>
      </c>
      <c r="N47" s="17" t="s">
        <v>1</v>
      </c>
      <c r="O47" s="19">
        <f t="shared" si="6"/>
        <v>0.10069444444444448</v>
      </c>
      <c r="P47" s="41">
        <f t="shared" si="0"/>
        <v>0</v>
      </c>
      <c r="Q47" s="36"/>
    </row>
    <row r="48" spans="2:17" x14ac:dyDescent="0.4">
      <c r="B48" s="111"/>
      <c r="C48" s="16">
        <f t="shared" si="1"/>
        <v>0.10069444444444448</v>
      </c>
      <c r="D48" s="17" t="s">
        <v>1</v>
      </c>
      <c r="E48" s="18">
        <f t="shared" si="2"/>
        <v>0.1041666666666667</v>
      </c>
      <c r="F48" s="36"/>
      <c r="H48" s="16">
        <f t="shared" si="3"/>
        <v>0.10069444444444448</v>
      </c>
      <c r="I48" s="17" t="s">
        <v>1</v>
      </c>
      <c r="J48" s="18">
        <f t="shared" si="4"/>
        <v>0.1041666666666667</v>
      </c>
      <c r="K48" s="36"/>
      <c r="M48" s="16">
        <f t="shared" si="5"/>
        <v>0.10069444444444448</v>
      </c>
      <c r="N48" s="17" t="s">
        <v>1</v>
      </c>
      <c r="O48" s="19">
        <f t="shared" si="6"/>
        <v>0.1041666666666667</v>
      </c>
      <c r="P48" s="41">
        <f t="shared" si="0"/>
        <v>0</v>
      </c>
      <c r="Q48" s="36"/>
    </row>
    <row r="49" spans="2:17" x14ac:dyDescent="0.4">
      <c r="B49" s="111"/>
      <c r="C49" s="16">
        <f t="shared" si="1"/>
        <v>0.1041666666666667</v>
      </c>
      <c r="D49" s="17" t="s">
        <v>1</v>
      </c>
      <c r="E49" s="18">
        <f t="shared" si="2"/>
        <v>0.10763888888888892</v>
      </c>
      <c r="F49" s="36"/>
      <c r="H49" s="16">
        <f t="shared" si="3"/>
        <v>0.1041666666666667</v>
      </c>
      <c r="I49" s="17" t="s">
        <v>1</v>
      </c>
      <c r="J49" s="18">
        <f t="shared" si="4"/>
        <v>0.10763888888888892</v>
      </c>
      <c r="K49" s="36"/>
      <c r="M49" s="16">
        <f t="shared" si="5"/>
        <v>0.1041666666666667</v>
      </c>
      <c r="N49" s="17" t="s">
        <v>1</v>
      </c>
      <c r="O49" s="19">
        <f t="shared" si="6"/>
        <v>0.10763888888888892</v>
      </c>
      <c r="P49" s="41">
        <f t="shared" si="0"/>
        <v>0</v>
      </c>
      <c r="Q49" s="36"/>
    </row>
    <row r="50" spans="2:17" x14ac:dyDescent="0.4">
      <c r="B50" s="111"/>
      <c r="C50" s="16">
        <f t="shared" si="1"/>
        <v>0.10763888888888892</v>
      </c>
      <c r="D50" s="17" t="s">
        <v>1</v>
      </c>
      <c r="E50" s="18">
        <f t="shared" si="2"/>
        <v>0.11111111111111115</v>
      </c>
      <c r="F50" s="36"/>
      <c r="H50" s="16">
        <f t="shared" si="3"/>
        <v>0.10763888888888892</v>
      </c>
      <c r="I50" s="17" t="s">
        <v>1</v>
      </c>
      <c r="J50" s="18">
        <f t="shared" si="4"/>
        <v>0.11111111111111115</v>
      </c>
      <c r="K50" s="36"/>
      <c r="M50" s="16">
        <f t="shared" si="5"/>
        <v>0.10763888888888892</v>
      </c>
      <c r="N50" s="17" t="s">
        <v>1</v>
      </c>
      <c r="O50" s="19">
        <f t="shared" si="6"/>
        <v>0.11111111111111115</v>
      </c>
      <c r="P50" s="41">
        <f t="shared" si="0"/>
        <v>0</v>
      </c>
      <c r="Q50" s="36"/>
    </row>
    <row r="51" spans="2:17" x14ac:dyDescent="0.4">
      <c r="B51" s="111"/>
      <c r="C51" s="16">
        <f t="shared" si="1"/>
        <v>0.11111111111111115</v>
      </c>
      <c r="D51" s="17" t="s">
        <v>1</v>
      </c>
      <c r="E51" s="18">
        <f t="shared" si="2"/>
        <v>0.11458333333333337</v>
      </c>
      <c r="F51" s="36"/>
      <c r="H51" s="16">
        <f t="shared" si="3"/>
        <v>0.11111111111111115</v>
      </c>
      <c r="I51" s="17" t="s">
        <v>1</v>
      </c>
      <c r="J51" s="18">
        <f t="shared" si="4"/>
        <v>0.11458333333333337</v>
      </c>
      <c r="K51" s="36"/>
      <c r="M51" s="16">
        <f t="shared" si="5"/>
        <v>0.11111111111111115</v>
      </c>
      <c r="N51" s="17" t="s">
        <v>1</v>
      </c>
      <c r="O51" s="19">
        <f t="shared" si="6"/>
        <v>0.11458333333333337</v>
      </c>
      <c r="P51" s="41">
        <f t="shared" si="0"/>
        <v>0</v>
      </c>
      <c r="Q51" s="36"/>
    </row>
    <row r="52" spans="2:17" x14ac:dyDescent="0.4">
      <c r="B52" s="111"/>
      <c r="C52" s="16">
        <f t="shared" si="1"/>
        <v>0.11458333333333337</v>
      </c>
      <c r="D52" s="17" t="s">
        <v>1</v>
      </c>
      <c r="E52" s="18">
        <f t="shared" si="2"/>
        <v>0.11805555555555559</v>
      </c>
      <c r="F52" s="36"/>
      <c r="H52" s="16">
        <f t="shared" si="3"/>
        <v>0.11458333333333337</v>
      </c>
      <c r="I52" s="17" t="s">
        <v>1</v>
      </c>
      <c r="J52" s="18">
        <f t="shared" si="4"/>
        <v>0.11805555555555559</v>
      </c>
      <c r="K52" s="36"/>
      <c r="M52" s="16">
        <f t="shared" si="5"/>
        <v>0.11458333333333337</v>
      </c>
      <c r="N52" s="17" t="s">
        <v>1</v>
      </c>
      <c r="O52" s="19">
        <f t="shared" si="6"/>
        <v>0.11805555555555559</v>
      </c>
      <c r="P52" s="41">
        <f t="shared" si="0"/>
        <v>0</v>
      </c>
      <c r="Q52" s="36"/>
    </row>
    <row r="53" spans="2:17" x14ac:dyDescent="0.4">
      <c r="B53" s="111"/>
      <c r="C53" s="16">
        <f t="shared" si="1"/>
        <v>0.11805555555555559</v>
      </c>
      <c r="D53" s="17" t="s">
        <v>1</v>
      </c>
      <c r="E53" s="18">
        <f t="shared" si="2"/>
        <v>0.12152777777777782</v>
      </c>
      <c r="F53" s="36"/>
      <c r="H53" s="16">
        <f t="shared" si="3"/>
        <v>0.11805555555555559</v>
      </c>
      <c r="I53" s="17" t="s">
        <v>1</v>
      </c>
      <c r="J53" s="18">
        <f t="shared" si="4"/>
        <v>0.12152777777777782</v>
      </c>
      <c r="K53" s="36"/>
      <c r="M53" s="16">
        <f t="shared" si="5"/>
        <v>0.11805555555555559</v>
      </c>
      <c r="N53" s="17" t="s">
        <v>1</v>
      </c>
      <c r="O53" s="19">
        <f t="shared" si="6"/>
        <v>0.12152777777777782</v>
      </c>
      <c r="P53" s="41">
        <f t="shared" si="0"/>
        <v>0</v>
      </c>
      <c r="Q53" s="36"/>
    </row>
    <row r="54" spans="2:17" x14ac:dyDescent="0.4">
      <c r="B54" s="111"/>
      <c r="C54" s="30">
        <f t="shared" si="1"/>
        <v>0.12152777777777782</v>
      </c>
      <c r="D54" s="31" t="s">
        <v>1</v>
      </c>
      <c r="E54" s="32">
        <f t="shared" si="2"/>
        <v>0.12500000000000003</v>
      </c>
      <c r="F54" s="38"/>
      <c r="H54" s="30">
        <f t="shared" si="3"/>
        <v>0.12152777777777782</v>
      </c>
      <c r="I54" s="31" t="s">
        <v>1</v>
      </c>
      <c r="J54" s="32">
        <f t="shared" si="4"/>
        <v>0.12500000000000003</v>
      </c>
      <c r="K54" s="38"/>
      <c r="M54" s="30">
        <f t="shared" si="5"/>
        <v>0.12152777777777782</v>
      </c>
      <c r="N54" s="31" t="s">
        <v>1</v>
      </c>
      <c r="O54" s="33">
        <f t="shared" si="6"/>
        <v>0.12500000000000003</v>
      </c>
      <c r="P54" s="43">
        <f t="shared" si="0"/>
        <v>0</v>
      </c>
      <c r="Q54" s="37"/>
    </row>
    <row r="55" spans="2:17" x14ac:dyDescent="0.4">
      <c r="B55" s="111"/>
      <c r="C55" s="11">
        <f t="shared" si="1"/>
        <v>0.12500000000000003</v>
      </c>
      <c r="D55" s="12" t="s">
        <v>1</v>
      </c>
      <c r="E55" s="13">
        <f t="shared" si="2"/>
        <v>0.12847222222222224</v>
      </c>
      <c r="F55" s="39"/>
      <c r="H55" s="11">
        <f t="shared" si="3"/>
        <v>0.12500000000000003</v>
      </c>
      <c r="I55" s="12" t="s">
        <v>1</v>
      </c>
      <c r="J55" s="13">
        <f t="shared" si="4"/>
        <v>0.12847222222222224</v>
      </c>
      <c r="K55" s="39"/>
      <c r="M55" s="11">
        <f t="shared" si="5"/>
        <v>0.12500000000000003</v>
      </c>
      <c r="N55" s="12" t="s">
        <v>1</v>
      </c>
      <c r="O55" s="15">
        <f t="shared" si="6"/>
        <v>0.12847222222222224</v>
      </c>
      <c r="P55" s="41">
        <f t="shared" si="0"/>
        <v>0</v>
      </c>
      <c r="Q55" s="47"/>
    </row>
    <row r="56" spans="2:17" x14ac:dyDescent="0.4">
      <c r="B56" s="111"/>
      <c r="C56" s="16">
        <f t="shared" si="1"/>
        <v>0.12847222222222224</v>
      </c>
      <c r="D56" s="17" t="s">
        <v>1</v>
      </c>
      <c r="E56" s="18">
        <f t="shared" si="2"/>
        <v>0.13194444444444445</v>
      </c>
      <c r="F56" s="36"/>
      <c r="H56" s="16">
        <f t="shared" si="3"/>
        <v>0.12847222222222224</v>
      </c>
      <c r="I56" s="17" t="s">
        <v>1</v>
      </c>
      <c r="J56" s="18">
        <f t="shared" si="4"/>
        <v>0.13194444444444445</v>
      </c>
      <c r="K56" s="36"/>
      <c r="M56" s="16">
        <f t="shared" si="5"/>
        <v>0.12847222222222224</v>
      </c>
      <c r="N56" s="17" t="s">
        <v>1</v>
      </c>
      <c r="O56" s="19">
        <f t="shared" si="6"/>
        <v>0.13194444444444445</v>
      </c>
      <c r="P56" s="41">
        <f t="shared" si="0"/>
        <v>0</v>
      </c>
      <c r="Q56" s="36"/>
    </row>
    <row r="57" spans="2:17" x14ac:dyDescent="0.4">
      <c r="B57" s="111"/>
      <c r="C57" s="16">
        <f t="shared" si="1"/>
        <v>0.13194444444444445</v>
      </c>
      <c r="D57" s="17" t="s">
        <v>1</v>
      </c>
      <c r="E57" s="18">
        <f t="shared" si="2"/>
        <v>0.13541666666666666</v>
      </c>
      <c r="F57" s="36"/>
      <c r="H57" s="16">
        <f t="shared" si="3"/>
        <v>0.13194444444444445</v>
      </c>
      <c r="I57" s="17" t="s">
        <v>1</v>
      </c>
      <c r="J57" s="18">
        <f t="shared" si="4"/>
        <v>0.13541666666666666</v>
      </c>
      <c r="K57" s="36"/>
      <c r="M57" s="16">
        <f t="shared" si="5"/>
        <v>0.13194444444444445</v>
      </c>
      <c r="N57" s="17" t="s">
        <v>1</v>
      </c>
      <c r="O57" s="19">
        <f t="shared" si="6"/>
        <v>0.13541666666666666</v>
      </c>
      <c r="P57" s="41">
        <f t="shared" si="0"/>
        <v>0</v>
      </c>
      <c r="Q57" s="36"/>
    </row>
    <row r="58" spans="2:17" x14ac:dyDescent="0.4">
      <c r="B58" s="111"/>
      <c r="C58" s="16">
        <f t="shared" si="1"/>
        <v>0.13541666666666666</v>
      </c>
      <c r="D58" s="17" t="s">
        <v>1</v>
      </c>
      <c r="E58" s="18">
        <f t="shared" si="2"/>
        <v>0.13888888888888887</v>
      </c>
      <c r="F58" s="36"/>
      <c r="H58" s="16">
        <f t="shared" si="3"/>
        <v>0.13541666666666666</v>
      </c>
      <c r="I58" s="17" t="s">
        <v>1</v>
      </c>
      <c r="J58" s="18">
        <f t="shared" si="4"/>
        <v>0.13888888888888887</v>
      </c>
      <c r="K58" s="36"/>
      <c r="M58" s="16">
        <f t="shared" si="5"/>
        <v>0.13541666666666666</v>
      </c>
      <c r="N58" s="17" t="s">
        <v>1</v>
      </c>
      <c r="O58" s="19">
        <f t="shared" si="6"/>
        <v>0.13888888888888887</v>
      </c>
      <c r="P58" s="41">
        <f t="shared" si="0"/>
        <v>0</v>
      </c>
      <c r="Q58" s="36"/>
    </row>
    <row r="59" spans="2:17" x14ac:dyDescent="0.4">
      <c r="B59" s="111"/>
      <c r="C59" s="16">
        <f t="shared" si="1"/>
        <v>0.13888888888888887</v>
      </c>
      <c r="D59" s="17" t="s">
        <v>1</v>
      </c>
      <c r="E59" s="18">
        <f t="shared" si="2"/>
        <v>0.14236111111111108</v>
      </c>
      <c r="F59" s="36"/>
      <c r="H59" s="16">
        <f t="shared" si="3"/>
        <v>0.13888888888888887</v>
      </c>
      <c r="I59" s="17" t="s">
        <v>1</v>
      </c>
      <c r="J59" s="18">
        <f t="shared" si="4"/>
        <v>0.14236111111111108</v>
      </c>
      <c r="K59" s="36"/>
      <c r="M59" s="16">
        <f t="shared" si="5"/>
        <v>0.13888888888888887</v>
      </c>
      <c r="N59" s="17" t="s">
        <v>1</v>
      </c>
      <c r="O59" s="19">
        <f t="shared" si="6"/>
        <v>0.14236111111111108</v>
      </c>
      <c r="P59" s="41">
        <f t="shared" si="0"/>
        <v>0</v>
      </c>
      <c r="Q59" s="36"/>
    </row>
    <row r="60" spans="2:17" x14ac:dyDescent="0.4">
      <c r="B60" s="111"/>
      <c r="C60" s="16">
        <f t="shared" si="1"/>
        <v>0.14236111111111108</v>
      </c>
      <c r="D60" s="17" t="s">
        <v>1</v>
      </c>
      <c r="E60" s="18">
        <f t="shared" si="2"/>
        <v>0.14583333333333329</v>
      </c>
      <c r="F60" s="36"/>
      <c r="H60" s="16">
        <f t="shared" si="3"/>
        <v>0.14236111111111108</v>
      </c>
      <c r="I60" s="17" t="s">
        <v>1</v>
      </c>
      <c r="J60" s="18">
        <f t="shared" si="4"/>
        <v>0.14583333333333329</v>
      </c>
      <c r="K60" s="36"/>
      <c r="M60" s="16">
        <f t="shared" si="5"/>
        <v>0.14236111111111108</v>
      </c>
      <c r="N60" s="17" t="s">
        <v>1</v>
      </c>
      <c r="O60" s="19">
        <f t="shared" si="6"/>
        <v>0.14583333333333329</v>
      </c>
      <c r="P60" s="41">
        <f t="shared" si="0"/>
        <v>0</v>
      </c>
      <c r="Q60" s="36"/>
    </row>
    <row r="61" spans="2:17" x14ac:dyDescent="0.4">
      <c r="B61" s="111"/>
      <c r="C61" s="16">
        <f t="shared" si="1"/>
        <v>0.14583333333333329</v>
      </c>
      <c r="D61" s="17" t="s">
        <v>1</v>
      </c>
      <c r="E61" s="18">
        <f t="shared" si="2"/>
        <v>0.1493055555555555</v>
      </c>
      <c r="F61" s="36"/>
      <c r="H61" s="16">
        <f t="shared" si="3"/>
        <v>0.14583333333333329</v>
      </c>
      <c r="I61" s="17" t="s">
        <v>1</v>
      </c>
      <c r="J61" s="18">
        <f t="shared" si="4"/>
        <v>0.1493055555555555</v>
      </c>
      <c r="K61" s="36"/>
      <c r="M61" s="16">
        <f t="shared" si="5"/>
        <v>0.14583333333333329</v>
      </c>
      <c r="N61" s="17" t="s">
        <v>1</v>
      </c>
      <c r="O61" s="19">
        <f t="shared" si="6"/>
        <v>0.1493055555555555</v>
      </c>
      <c r="P61" s="41">
        <f t="shared" si="0"/>
        <v>0</v>
      </c>
      <c r="Q61" s="36"/>
    </row>
    <row r="62" spans="2:17" x14ac:dyDescent="0.4">
      <c r="B62" s="111"/>
      <c r="C62" s="16">
        <f t="shared" si="1"/>
        <v>0.1493055555555555</v>
      </c>
      <c r="D62" s="17" t="s">
        <v>1</v>
      </c>
      <c r="E62" s="18">
        <f t="shared" si="2"/>
        <v>0.15277777777777771</v>
      </c>
      <c r="F62" s="36"/>
      <c r="H62" s="16">
        <f t="shared" si="3"/>
        <v>0.1493055555555555</v>
      </c>
      <c r="I62" s="17" t="s">
        <v>1</v>
      </c>
      <c r="J62" s="18">
        <f t="shared" si="4"/>
        <v>0.15277777777777771</v>
      </c>
      <c r="K62" s="36"/>
      <c r="M62" s="16">
        <f t="shared" si="5"/>
        <v>0.1493055555555555</v>
      </c>
      <c r="N62" s="17" t="s">
        <v>1</v>
      </c>
      <c r="O62" s="19">
        <f t="shared" si="6"/>
        <v>0.15277777777777771</v>
      </c>
      <c r="P62" s="41">
        <f t="shared" si="0"/>
        <v>0</v>
      </c>
      <c r="Q62" s="36"/>
    </row>
    <row r="63" spans="2:17" x14ac:dyDescent="0.4">
      <c r="B63" s="111"/>
      <c r="C63" s="16">
        <f t="shared" si="1"/>
        <v>0.15277777777777771</v>
      </c>
      <c r="D63" s="17" t="s">
        <v>1</v>
      </c>
      <c r="E63" s="18">
        <f t="shared" si="2"/>
        <v>0.15624999999999992</v>
      </c>
      <c r="F63" s="36"/>
      <c r="H63" s="16">
        <f t="shared" si="3"/>
        <v>0.15277777777777771</v>
      </c>
      <c r="I63" s="17" t="s">
        <v>1</v>
      </c>
      <c r="J63" s="18">
        <f t="shared" si="4"/>
        <v>0.15624999999999992</v>
      </c>
      <c r="K63" s="36"/>
      <c r="M63" s="16">
        <f t="shared" si="5"/>
        <v>0.15277777777777771</v>
      </c>
      <c r="N63" s="17" t="s">
        <v>1</v>
      </c>
      <c r="O63" s="19">
        <f t="shared" si="6"/>
        <v>0.15624999999999992</v>
      </c>
      <c r="P63" s="41">
        <f t="shared" si="0"/>
        <v>0</v>
      </c>
      <c r="Q63" s="36"/>
    </row>
    <row r="64" spans="2:17" x14ac:dyDescent="0.4">
      <c r="B64" s="111"/>
      <c r="C64" s="16">
        <f t="shared" si="1"/>
        <v>0.15624999999999992</v>
      </c>
      <c r="D64" s="17" t="s">
        <v>1</v>
      </c>
      <c r="E64" s="18">
        <f t="shared" si="2"/>
        <v>0.15972222222222213</v>
      </c>
      <c r="F64" s="36"/>
      <c r="H64" s="16">
        <f t="shared" si="3"/>
        <v>0.15624999999999992</v>
      </c>
      <c r="I64" s="17" t="s">
        <v>1</v>
      </c>
      <c r="J64" s="18">
        <f t="shared" si="4"/>
        <v>0.15972222222222213</v>
      </c>
      <c r="K64" s="36"/>
      <c r="M64" s="16">
        <f t="shared" si="5"/>
        <v>0.15624999999999992</v>
      </c>
      <c r="N64" s="17" t="s">
        <v>1</v>
      </c>
      <c r="O64" s="19">
        <f t="shared" si="6"/>
        <v>0.15972222222222213</v>
      </c>
      <c r="P64" s="41">
        <f t="shared" si="0"/>
        <v>0</v>
      </c>
      <c r="Q64" s="36"/>
    </row>
    <row r="65" spans="2:17" x14ac:dyDescent="0.4">
      <c r="B65" s="111"/>
      <c r="C65" s="16">
        <f t="shared" si="1"/>
        <v>0.15972222222222213</v>
      </c>
      <c r="D65" s="17" t="s">
        <v>1</v>
      </c>
      <c r="E65" s="18">
        <f t="shared" si="2"/>
        <v>0.16319444444444434</v>
      </c>
      <c r="F65" s="36"/>
      <c r="H65" s="16">
        <f t="shared" si="3"/>
        <v>0.15972222222222213</v>
      </c>
      <c r="I65" s="17" t="s">
        <v>1</v>
      </c>
      <c r="J65" s="18">
        <f t="shared" si="4"/>
        <v>0.16319444444444434</v>
      </c>
      <c r="K65" s="36"/>
      <c r="M65" s="16">
        <f t="shared" si="5"/>
        <v>0.15972222222222213</v>
      </c>
      <c r="N65" s="17" t="s">
        <v>1</v>
      </c>
      <c r="O65" s="19">
        <f t="shared" si="6"/>
        <v>0.16319444444444434</v>
      </c>
      <c r="P65" s="41">
        <f t="shared" si="0"/>
        <v>0</v>
      </c>
      <c r="Q65" s="36"/>
    </row>
    <row r="66" spans="2:17" x14ac:dyDescent="0.4">
      <c r="B66" s="111"/>
      <c r="C66" s="22">
        <f t="shared" si="1"/>
        <v>0.16319444444444434</v>
      </c>
      <c r="D66" s="23" t="s">
        <v>1</v>
      </c>
      <c r="E66" s="24">
        <f t="shared" si="2"/>
        <v>0.16666666666666655</v>
      </c>
      <c r="F66" s="37"/>
      <c r="H66" s="22">
        <f t="shared" si="3"/>
        <v>0.16319444444444434</v>
      </c>
      <c r="I66" s="23" t="s">
        <v>1</v>
      </c>
      <c r="J66" s="24">
        <f t="shared" si="4"/>
        <v>0.16666666666666655</v>
      </c>
      <c r="K66" s="37"/>
      <c r="M66" s="22">
        <f t="shared" si="5"/>
        <v>0.16319444444444434</v>
      </c>
      <c r="N66" s="23" t="s">
        <v>1</v>
      </c>
      <c r="O66" s="25">
        <f t="shared" si="6"/>
        <v>0.16666666666666655</v>
      </c>
      <c r="P66" s="45">
        <f t="shared" si="0"/>
        <v>0</v>
      </c>
      <c r="Q66" s="37"/>
    </row>
    <row r="67" spans="2:17" x14ac:dyDescent="0.4">
      <c r="C67" s="14"/>
      <c r="D67" s="9"/>
      <c r="E67" s="14"/>
    </row>
  </sheetData>
  <mergeCells count="21">
    <mergeCell ref="Q19:Q30"/>
    <mergeCell ref="B31:B66"/>
    <mergeCell ref="B11:D11"/>
    <mergeCell ref="E11:G11"/>
    <mergeCell ref="B18:E18"/>
    <mergeCell ref="H18:J18"/>
    <mergeCell ref="M18:O18"/>
    <mergeCell ref="B19:B30"/>
    <mergeCell ref="B10:D10"/>
    <mergeCell ref="E10:G10"/>
    <mergeCell ref="B4:D4"/>
    <mergeCell ref="E4:G4"/>
    <mergeCell ref="B5:D5"/>
    <mergeCell ref="E5:G5"/>
    <mergeCell ref="B6:D6"/>
    <mergeCell ref="E6:G6"/>
    <mergeCell ref="B7:D7"/>
    <mergeCell ref="E7:G7"/>
    <mergeCell ref="B8:D8"/>
    <mergeCell ref="B9:D9"/>
    <mergeCell ref="E9:G9"/>
  </mergeCells>
  <phoneticPr fontId="1"/>
  <pageMargins left="0.39370078740157483" right="0.39370078740157483" top="0.74803149606299213" bottom="0.55118110236220474" header="0.31496062992125984" footer="0.31496062992125984"/>
  <pageSetup paperSize="9" scale="5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67"/>
  <sheetViews>
    <sheetView showGridLines="0" view="pageBreakPreview" zoomScale="90" zoomScaleNormal="85" zoomScaleSheetLayoutView="90" workbookViewId="0">
      <selection activeCell="T13" sqref="T13"/>
    </sheetView>
  </sheetViews>
  <sheetFormatPr defaultColWidth="8.625" defaultRowHeight="18.75" x14ac:dyDescent="0.4"/>
  <cols>
    <col min="1" max="1" width="2.125" style="5" customWidth="1"/>
    <col min="2" max="2" width="3.5" style="5" customWidth="1"/>
    <col min="3" max="4" width="8.625" style="5" customWidth="1"/>
    <col min="5" max="17" width="8.625" style="5"/>
    <col min="18" max="18" width="8.625" style="5" customWidth="1"/>
    <col min="19" max="16384" width="8.625" style="5"/>
  </cols>
  <sheetData>
    <row r="1" spans="2:7" x14ac:dyDescent="0.4">
      <c r="C1" s="14"/>
      <c r="D1" s="9"/>
      <c r="E1" s="14"/>
    </row>
    <row r="2" spans="2:7" x14ac:dyDescent="0.4">
      <c r="B2" s="5" t="s">
        <v>4</v>
      </c>
    </row>
    <row r="3" spans="2:7" ht="20.25" x14ac:dyDescent="0.4">
      <c r="B3" s="72" t="s">
        <v>40</v>
      </c>
    </row>
    <row r="5" spans="2:7" x14ac:dyDescent="0.4">
      <c r="B5" s="79" t="s">
        <v>0</v>
      </c>
      <c r="C5" s="80"/>
      <c r="D5" s="81"/>
      <c r="E5" s="100" t="s">
        <v>34</v>
      </c>
      <c r="F5" s="100"/>
      <c r="G5" s="100"/>
    </row>
    <row r="6" spans="2:7" x14ac:dyDescent="0.4">
      <c r="B6" s="79" t="s">
        <v>5</v>
      </c>
      <c r="C6" s="80"/>
      <c r="D6" s="81"/>
      <c r="E6" s="100" t="s">
        <v>36</v>
      </c>
      <c r="F6" s="100"/>
      <c r="G6" s="100"/>
    </row>
    <row r="7" spans="2:7" x14ac:dyDescent="0.4">
      <c r="B7" s="85" t="s">
        <v>37</v>
      </c>
      <c r="C7" s="86"/>
      <c r="D7" s="87"/>
      <c r="E7" s="100" t="s">
        <v>38</v>
      </c>
      <c r="F7" s="100"/>
      <c r="G7" s="100"/>
    </row>
    <row r="8" spans="2:7" x14ac:dyDescent="0.4">
      <c r="B8" s="85" t="s">
        <v>9</v>
      </c>
      <c r="C8" s="86"/>
      <c r="D8" s="87"/>
      <c r="E8" s="107">
        <v>800</v>
      </c>
      <c r="F8" s="108"/>
      <c r="G8" s="109"/>
    </row>
    <row r="9" spans="2:7" x14ac:dyDescent="0.4">
      <c r="B9" s="79" t="s">
        <v>18</v>
      </c>
      <c r="C9" s="80"/>
      <c r="D9" s="81"/>
      <c r="E9" s="62">
        <v>0.45833333333333331</v>
      </c>
      <c r="F9" s="70" t="s">
        <v>1</v>
      </c>
      <c r="G9" s="7">
        <f>E9+TIME(4,0,0)</f>
        <v>0.625</v>
      </c>
    </row>
    <row r="10" spans="2:7" x14ac:dyDescent="0.4">
      <c r="B10" s="79" t="s">
        <v>26</v>
      </c>
      <c r="C10" s="80"/>
      <c r="D10" s="81"/>
      <c r="E10" s="100" t="s">
        <v>32</v>
      </c>
      <c r="F10" s="100"/>
      <c r="G10" s="100"/>
    </row>
    <row r="11" spans="2:7" x14ac:dyDescent="0.4">
      <c r="B11" s="79" t="s">
        <v>6</v>
      </c>
      <c r="C11" s="80"/>
      <c r="D11" s="81"/>
      <c r="E11" s="100" t="s">
        <v>35</v>
      </c>
      <c r="F11" s="100"/>
      <c r="G11" s="100"/>
    </row>
    <row r="12" spans="2:7" x14ac:dyDescent="0.4">
      <c r="B12" s="77" t="s">
        <v>10</v>
      </c>
      <c r="C12" s="77"/>
      <c r="D12" s="77"/>
      <c r="E12" s="110">
        <v>3.9E-2</v>
      </c>
      <c r="F12" s="110"/>
      <c r="G12" s="110"/>
    </row>
    <row r="13" spans="2:7" x14ac:dyDescent="0.4">
      <c r="B13" s="54" t="s">
        <v>15</v>
      </c>
      <c r="C13" s="21"/>
      <c r="D13" s="21"/>
      <c r="E13" s="52"/>
      <c r="F13" s="52"/>
      <c r="G13" s="52"/>
    </row>
    <row r="14" spans="2:7" x14ac:dyDescent="0.4">
      <c r="B14" s="5" t="s">
        <v>24</v>
      </c>
      <c r="C14" s="21"/>
      <c r="D14" s="21"/>
      <c r="E14" s="53"/>
      <c r="F14" s="53"/>
      <c r="G14" s="53"/>
    </row>
    <row r="15" spans="2:7" x14ac:dyDescent="0.4">
      <c r="B15" s="60" t="s">
        <v>25</v>
      </c>
      <c r="C15" s="21"/>
      <c r="D15" s="21"/>
      <c r="E15" s="53"/>
      <c r="F15" s="53"/>
      <c r="G15" s="53"/>
    </row>
    <row r="16" spans="2:7" x14ac:dyDescent="0.4">
      <c r="B16" s="60"/>
      <c r="C16" s="21"/>
      <c r="D16" s="21"/>
      <c r="E16" s="53"/>
      <c r="F16" s="53"/>
      <c r="G16" s="53"/>
    </row>
    <row r="18" spans="1:17" x14ac:dyDescent="0.4">
      <c r="B18" s="5" t="s">
        <v>8</v>
      </c>
      <c r="H18" s="5" t="s">
        <v>19</v>
      </c>
      <c r="M18" s="5" t="s">
        <v>17</v>
      </c>
    </row>
    <row r="19" spans="1:17" ht="56.25" x14ac:dyDescent="0.4">
      <c r="B19" s="77" t="s">
        <v>2</v>
      </c>
      <c r="C19" s="77"/>
      <c r="D19" s="77"/>
      <c r="E19" s="77"/>
      <c r="F19" s="8" t="s">
        <v>21</v>
      </c>
      <c r="G19" s="9"/>
      <c r="H19" s="79" t="s">
        <v>2</v>
      </c>
      <c r="I19" s="80"/>
      <c r="J19" s="81"/>
      <c r="K19" s="8" t="s">
        <v>22</v>
      </c>
      <c r="L19" s="9"/>
      <c r="M19" s="79" t="s">
        <v>2</v>
      </c>
      <c r="N19" s="80"/>
      <c r="O19" s="81"/>
      <c r="P19" s="10" t="s">
        <v>20</v>
      </c>
      <c r="Q19" s="71" t="s">
        <v>39</v>
      </c>
    </row>
    <row r="20" spans="1:17" x14ac:dyDescent="0.4">
      <c r="A20" s="9"/>
      <c r="B20" s="93" t="s">
        <v>14</v>
      </c>
      <c r="C20" s="11">
        <f>E9</f>
        <v>0.45833333333333331</v>
      </c>
      <c r="D20" s="12" t="s">
        <v>1</v>
      </c>
      <c r="E20" s="13">
        <f>C20+TIME(0,5,0)</f>
        <v>0.46180555555555552</v>
      </c>
      <c r="F20" s="63">
        <v>1200</v>
      </c>
      <c r="G20" s="14"/>
      <c r="H20" s="11">
        <f>C20</f>
        <v>0.45833333333333331</v>
      </c>
      <c r="I20" s="12" t="s">
        <v>1</v>
      </c>
      <c r="J20" s="13">
        <f>H20+TIME(0,5,0)</f>
        <v>0.46180555555555552</v>
      </c>
      <c r="K20" s="63">
        <v>1200</v>
      </c>
      <c r="L20" s="14"/>
      <c r="M20" s="11">
        <f>H20</f>
        <v>0.45833333333333331</v>
      </c>
      <c r="N20" s="12" t="s">
        <v>1</v>
      </c>
      <c r="O20" s="15">
        <f>M20+TIME(0,5,0)</f>
        <v>0.46180555555555552</v>
      </c>
      <c r="P20" s="48">
        <f>F20-K20</f>
        <v>0</v>
      </c>
      <c r="Q20" s="104" t="s">
        <v>11</v>
      </c>
    </row>
    <row r="21" spans="1:17" x14ac:dyDescent="0.4">
      <c r="A21" s="9"/>
      <c r="B21" s="94"/>
      <c r="C21" s="16">
        <f>E20</f>
        <v>0.46180555555555552</v>
      </c>
      <c r="D21" s="17" t="s">
        <v>1</v>
      </c>
      <c r="E21" s="18">
        <f>C21+TIME(0,5,0)</f>
        <v>0.46527777777777773</v>
      </c>
      <c r="F21" s="67">
        <v>1200</v>
      </c>
      <c r="G21" s="9"/>
      <c r="H21" s="16">
        <f>J20</f>
        <v>0.46180555555555552</v>
      </c>
      <c r="I21" s="17" t="s">
        <v>1</v>
      </c>
      <c r="J21" s="18">
        <f>H21+TIME(0,5,0)</f>
        <v>0.46527777777777773</v>
      </c>
      <c r="K21" s="67">
        <v>1200</v>
      </c>
      <c r="L21" s="9"/>
      <c r="M21" s="16">
        <f>O20</f>
        <v>0.46180555555555552</v>
      </c>
      <c r="N21" s="17" t="s">
        <v>1</v>
      </c>
      <c r="O21" s="19">
        <f>M21+TIME(0,5,0)</f>
        <v>0.46527777777777773</v>
      </c>
      <c r="P21" s="49">
        <f t="shared" ref="P21:P33" si="0">F21-K21</f>
        <v>0</v>
      </c>
      <c r="Q21" s="105"/>
    </row>
    <row r="22" spans="1:17" x14ac:dyDescent="0.4">
      <c r="A22" s="9"/>
      <c r="B22" s="94"/>
      <c r="C22" s="16">
        <f t="shared" ref="C22:C67" si="1">E21</f>
        <v>0.46527777777777773</v>
      </c>
      <c r="D22" s="17" t="s">
        <v>1</v>
      </c>
      <c r="E22" s="18">
        <f t="shared" ref="E22:E67" si="2">C22+TIME(0,5,0)</f>
        <v>0.46874999999999994</v>
      </c>
      <c r="F22" s="64" t="s">
        <v>30</v>
      </c>
      <c r="G22" s="14"/>
      <c r="H22" s="16">
        <f t="shared" ref="H22:H67" si="3">J21</f>
        <v>0.46527777777777773</v>
      </c>
      <c r="I22" s="17" t="s">
        <v>1</v>
      </c>
      <c r="J22" s="18">
        <f t="shared" ref="J22:J67" si="4">H22+TIME(0,5,0)</f>
        <v>0.46874999999999994</v>
      </c>
      <c r="K22" s="64" t="s">
        <v>30</v>
      </c>
      <c r="L22" s="14"/>
      <c r="M22" s="16">
        <f t="shared" ref="M22:M67" si="5">O21</f>
        <v>0.46527777777777773</v>
      </c>
      <c r="N22" s="17" t="s">
        <v>1</v>
      </c>
      <c r="O22" s="19">
        <f t="shared" ref="O22:O67" si="6">M22+TIME(0,5,0)</f>
        <v>0.46874999999999994</v>
      </c>
      <c r="P22" s="42" t="s">
        <v>30</v>
      </c>
      <c r="Q22" s="105"/>
    </row>
    <row r="23" spans="1:17" x14ac:dyDescent="0.4">
      <c r="B23" s="94"/>
      <c r="C23" s="16">
        <f t="shared" si="1"/>
        <v>0.46874999999999994</v>
      </c>
      <c r="D23" s="17" t="s">
        <v>1</v>
      </c>
      <c r="E23" s="18">
        <f t="shared" si="2"/>
        <v>0.47222222222222215</v>
      </c>
      <c r="F23" s="64" t="s">
        <v>30</v>
      </c>
      <c r="H23" s="16">
        <f t="shared" si="3"/>
        <v>0.46874999999999994</v>
      </c>
      <c r="I23" s="17" t="s">
        <v>1</v>
      </c>
      <c r="J23" s="18">
        <f t="shared" si="4"/>
        <v>0.47222222222222215</v>
      </c>
      <c r="K23" s="64" t="s">
        <v>30</v>
      </c>
      <c r="M23" s="16">
        <f t="shared" si="5"/>
        <v>0.46874999999999994</v>
      </c>
      <c r="N23" s="17" t="s">
        <v>1</v>
      </c>
      <c r="O23" s="19">
        <f t="shared" si="6"/>
        <v>0.47222222222222215</v>
      </c>
      <c r="P23" s="42" t="s">
        <v>30</v>
      </c>
      <c r="Q23" s="105"/>
    </row>
    <row r="24" spans="1:17" x14ac:dyDescent="0.4">
      <c r="B24" s="94"/>
      <c r="C24" s="16">
        <f t="shared" si="1"/>
        <v>0.47222222222222215</v>
      </c>
      <c r="D24" s="17" t="s">
        <v>1</v>
      </c>
      <c r="E24" s="18">
        <f t="shared" si="2"/>
        <v>0.47569444444444436</v>
      </c>
      <c r="F24" s="64" t="s">
        <v>30</v>
      </c>
      <c r="H24" s="16">
        <f t="shared" si="3"/>
        <v>0.47222222222222215</v>
      </c>
      <c r="I24" s="17" t="s">
        <v>1</v>
      </c>
      <c r="J24" s="18">
        <f t="shared" si="4"/>
        <v>0.47569444444444436</v>
      </c>
      <c r="K24" s="64" t="s">
        <v>30</v>
      </c>
      <c r="M24" s="16">
        <f t="shared" si="5"/>
        <v>0.47222222222222215</v>
      </c>
      <c r="N24" s="17" t="s">
        <v>1</v>
      </c>
      <c r="O24" s="19">
        <f t="shared" si="6"/>
        <v>0.47569444444444436</v>
      </c>
      <c r="P24" s="42" t="s">
        <v>30</v>
      </c>
      <c r="Q24" s="105"/>
    </row>
    <row r="25" spans="1:17" x14ac:dyDescent="0.4">
      <c r="B25" s="94"/>
      <c r="C25" s="16">
        <f t="shared" si="1"/>
        <v>0.47569444444444436</v>
      </c>
      <c r="D25" s="17" t="s">
        <v>1</v>
      </c>
      <c r="E25" s="18">
        <f t="shared" si="2"/>
        <v>0.47916666666666657</v>
      </c>
      <c r="F25" s="36"/>
      <c r="H25" s="16">
        <f t="shared" si="3"/>
        <v>0.47569444444444436</v>
      </c>
      <c r="I25" s="17" t="s">
        <v>1</v>
      </c>
      <c r="J25" s="18">
        <f t="shared" si="4"/>
        <v>0.47916666666666657</v>
      </c>
      <c r="K25" s="36"/>
      <c r="M25" s="16">
        <f t="shared" si="5"/>
        <v>0.47569444444444436</v>
      </c>
      <c r="N25" s="17" t="s">
        <v>1</v>
      </c>
      <c r="O25" s="19">
        <f t="shared" si="6"/>
        <v>0.47916666666666657</v>
      </c>
      <c r="P25" s="49"/>
      <c r="Q25" s="105"/>
    </row>
    <row r="26" spans="1:17" x14ac:dyDescent="0.4">
      <c r="B26" s="94"/>
      <c r="C26" s="16">
        <f t="shared" si="1"/>
        <v>0.47916666666666657</v>
      </c>
      <c r="D26" s="17" t="s">
        <v>1</v>
      </c>
      <c r="E26" s="18">
        <f t="shared" si="2"/>
        <v>0.48263888888888878</v>
      </c>
      <c r="F26" s="36"/>
      <c r="H26" s="16">
        <f t="shared" si="3"/>
        <v>0.47916666666666657</v>
      </c>
      <c r="I26" s="17" t="s">
        <v>1</v>
      </c>
      <c r="J26" s="18">
        <f t="shared" si="4"/>
        <v>0.48263888888888878</v>
      </c>
      <c r="K26" s="36"/>
      <c r="M26" s="16">
        <f t="shared" si="5"/>
        <v>0.47916666666666657</v>
      </c>
      <c r="N26" s="17" t="s">
        <v>1</v>
      </c>
      <c r="O26" s="19">
        <f t="shared" si="6"/>
        <v>0.48263888888888878</v>
      </c>
      <c r="P26" s="49"/>
      <c r="Q26" s="105"/>
    </row>
    <row r="27" spans="1:17" x14ac:dyDescent="0.4">
      <c r="B27" s="94"/>
      <c r="C27" s="16">
        <f t="shared" si="1"/>
        <v>0.48263888888888878</v>
      </c>
      <c r="D27" s="17" t="s">
        <v>1</v>
      </c>
      <c r="E27" s="18">
        <f t="shared" si="2"/>
        <v>0.48611111111111099</v>
      </c>
      <c r="F27" s="36"/>
      <c r="H27" s="16">
        <f t="shared" si="3"/>
        <v>0.48263888888888878</v>
      </c>
      <c r="I27" s="17" t="s">
        <v>1</v>
      </c>
      <c r="J27" s="18">
        <f t="shared" si="4"/>
        <v>0.48611111111111099</v>
      </c>
      <c r="K27" s="36"/>
      <c r="M27" s="16">
        <f t="shared" si="5"/>
        <v>0.48263888888888878</v>
      </c>
      <c r="N27" s="17" t="s">
        <v>1</v>
      </c>
      <c r="O27" s="19">
        <f t="shared" si="6"/>
        <v>0.48611111111111099</v>
      </c>
      <c r="P27" s="49"/>
      <c r="Q27" s="105"/>
    </row>
    <row r="28" spans="1:17" x14ac:dyDescent="0.4">
      <c r="B28" s="94"/>
      <c r="C28" s="16">
        <f t="shared" si="1"/>
        <v>0.48611111111111099</v>
      </c>
      <c r="D28" s="17" t="s">
        <v>1</v>
      </c>
      <c r="E28" s="18">
        <f t="shared" si="2"/>
        <v>0.4895833333333332</v>
      </c>
      <c r="F28" s="36"/>
      <c r="H28" s="16">
        <f t="shared" si="3"/>
        <v>0.48611111111111099</v>
      </c>
      <c r="I28" s="17" t="s">
        <v>1</v>
      </c>
      <c r="J28" s="18">
        <f t="shared" si="4"/>
        <v>0.4895833333333332</v>
      </c>
      <c r="K28" s="36"/>
      <c r="M28" s="16">
        <f t="shared" si="5"/>
        <v>0.48611111111111099</v>
      </c>
      <c r="N28" s="17" t="s">
        <v>1</v>
      </c>
      <c r="O28" s="19">
        <f t="shared" si="6"/>
        <v>0.4895833333333332</v>
      </c>
      <c r="P28" s="49"/>
      <c r="Q28" s="105"/>
    </row>
    <row r="29" spans="1:17" x14ac:dyDescent="0.4">
      <c r="B29" s="94"/>
      <c r="C29" s="16">
        <f t="shared" si="1"/>
        <v>0.4895833333333332</v>
      </c>
      <c r="D29" s="17" t="s">
        <v>1</v>
      </c>
      <c r="E29" s="18">
        <f t="shared" si="2"/>
        <v>0.49305555555555541</v>
      </c>
      <c r="F29" s="36"/>
      <c r="H29" s="16">
        <f t="shared" si="3"/>
        <v>0.4895833333333332</v>
      </c>
      <c r="I29" s="17" t="s">
        <v>1</v>
      </c>
      <c r="J29" s="18">
        <f t="shared" si="4"/>
        <v>0.49305555555555541</v>
      </c>
      <c r="K29" s="36"/>
      <c r="M29" s="16">
        <f t="shared" si="5"/>
        <v>0.4895833333333332</v>
      </c>
      <c r="N29" s="17" t="s">
        <v>1</v>
      </c>
      <c r="O29" s="19">
        <f t="shared" si="6"/>
        <v>0.49305555555555541</v>
      </c>
      <c r="P29" s="49"/>
      <c r="Q29" s="105"/>
    </row>
    <row r="30" spans="1:17" x14ac:dyDescent="0.4">
      <c r="B30" s="94"/>
      <c r="C30" s="16">
        <f t="shared" si="1"/>
        <v>0.49305555555555541</v>
      </c>
      <c r="D30" s="17" t="s">
        <v>1</v>
      </c>
      <c r="E30" s="18">
        <f t="shared" si="2"/>
        <v>0.49652777777777762</v>
      </c>
      <c r="F30" s="36"/>
      <c r="H30" s="16">
        <f t="shared" si="3"/>
        <v>0.49305555555555541</v>
      </c>
      <c r="I30" s="17" t="s">
        <v>1</v>
      </c>
      <c r="J30" s="18">
        <f t="shared" si="4"/>
        <v>0.49652777777777762</v>
      </c>
      <c r="K30" s="36"/>
      <c r="M30" s="16">
        <f t="shared" si="5"/>
        <v>0.49305555555555541</v>
      </c>
      <c r="N30" s="17" t="s">
        <v>1</v>
      </c>
      <c r="O30" s="19">
        <f t="shared" si="6"/>
        <v>0.49652777777777762</v>
      </c>
      <c r="P30" s="49"/>
      <c r="Q30" s="105"/>
    </row>
    <row r="31" spans="1:17" x14ac:dyDescent="0.4">
      <c r="B31" s="95"/>
      <c r="C31" s="22">
        <f t="shared" si="1"/>
        <v>0.49652777777777762</v>
      </c>
      <c r="D31" s="23" t="s">
        <v>1</v>
      </c>
      <c r="E31" s="24">
        <f t="shared" si="2"/>
        <v>0.49999999999999983</v>
      </c>
      <c r="F31" s="37"/>
      <c r="H31" s="22">
        <f t="shared" si="3"/>
        <v>0.49652777777777762</v>
      </c>
      <c r="I31" s="23" t="s">
        <v>1</v>
      </c>
      <c r="J31" s="24">
        <f t="shared" si="4"/>
        <v>0.49999999999999983</v>
      </c>
      <c r="K31" s="37"/>
      <c r="M31" s="22">
        <f t="shared" si="5"/>
        <v>0.49652777777777762</v>
      </c>
      <c r="N31" s="23" t="s">
        <v>1</v>
      </c>
      <c r="O31" s="25">
        <f t="shared" si="6"/>
        <v>0.49999999999999983</v>
      </c>
      <c r="P31" s="51"/>
      <c r="Q31" s="106"/>
    </row>
    <row r="32" spans="1:17" x14ac:dyDescent="0.4">
      <c r="B32" s="111" t="s">
        <v>16</v>
      </c>
      <c r="C32" s="26">
        <f t="shared" si="1"/>
        <v>0.49999999999999983</v>
      </c>
      <c r="D32" s="27" t="s">
        <v>1</v>
      </c>
      <c r="E32" s="28">
        <f t="shared" si="2"/>
        <v>0.5034722222222221</v>
      </c>
      <c r="F32" s="63">
        <v>1200</v>
      </c>
      <c r="H32" s="26">
        <f t="shared" si="3"/>
        <v>0.49999999999999983</v>
      </c>
      <c r="I32" s="27" t="s">
        <v>1</v>
      </c>
      <c r="J32" s="28">
        <f t="shared" si="4"/>
        <v>0.5034722222222221</v>
      </c>
      <c r="K32" s="63">
        <v>400</v>
      </c>
      <c r="M32" s="26">
        <f t="shared" si="5"/>
        <v>0.49999999999999983</v>
      </c>
      <c r="N32" s="27" t="s">
        <v>1</v>
      </c>
      <c r="O32" s="29">
        <f t="shared" si="6"/>
        <v>0.5034722222222221</v>
      </c>
      <c r="P32" s="40">
        <f t="shared" si="0"/>
        <v>800</v>
      </c>
      <c r="Q32" s="63">
        <v>800</v>
      </c>
    </row>
    <row r="33" spans="2:17" x14ac:dyDescent="0.4">
      <c r="B33" s="111"/>
      <c r="C33" s="16">
        <f t="shared" si="1"/>
        <v>0.5034722222222221</v>
      </c>
      <c r="D33" s="17" t="s">
        <v>1</v>
      </c>
      <c r="E33" s="18">
        <f t="shared" si="2"/>
        <v>0.50694444444444431</v>
      </c>
      <c r="F33" s="67">
        <v>1200</v>
      </c>
      <c r="H33" s="16">
        <f t="shared" si="3"/>
        <v>0.5034722222222221</v>
      </c>
      <c r="I33" s="17" t="s">
        <v>1</v>
      </c>
      <c r="J33" s="18">
        <f t="shared" si="4"/>
        <v>0.50694444444444431</v>
      </c>
      <c r="K33" s="67">
        <v>400</v>
      </c>
      <c r="M33" s="16">
        <f t="shared" si="5"/>
        <v>0.5034722222222221</v>
      </c>
      <c r="N33" s="17" t="s">
        <v>1</v>
      </c>
      <c r="O33" s="19">
        <f t="shared" si="6"/>
        <v>0.50694444444444431</v>
      </c>
      <c r="P33" s="41">
        <f t="shared" si="0"/>
        <v>800</v>
      </c>
      <c r="Q33" s="67">
        <v>800</v>
      </c>
    </row>
    <row r="34" spans="2:17" x14ac:dyDescent="0.4">
      <c r="B34" s="111"/>
      <c r="C34" s="16">
        <f t="shared" si="1"/>
        <v>0.50694444444444431</v>
      </c>
      <c r="D34" s="17" t="s">
        <v>1</v>
      </c>
      <c r="E34" s="18">
        <f t="shared" si="2"/>
        <v>0.51041666666666652</v>
      </c>
      <c r="F34" s="64" t="s">
        <v>30</v>
      </c>
      <c r="H34" s="16">
        <f t="shared" si="3"/>
        <v>0.50694444444444431</v>
      </c>
      <c r="I34" s="17" t="s">
        <v>1</v>
      </c>
      <c r="J34" s="18">
        <f t="shared" si="4"/>
        <v>0.51041666666666652</v>
      </c>
      <c r="K34" s="64" t="s">
        <v>30</v>
      </c>
      <c r="M34" s="16">
        <f t="shared" si="5"/>
        <v>0.50694444444444431</v>
      </c>
      <c r="N34" s="17" t="s">
        <v>1</v>
      </c>
      <c r="O34" s="19">
        <f t="shared" si="6"/>
        <v>0.51041666666666652</v>
      </c>
      <c r="P34" s="42" t="s">
        <v>30</v>
      </c>
      <c r="Q34" s="64" t="s">
        <v>30</v>
      </c>
    </row>
    <row r="35" spans="2:17" x14ac:dyDescent="0.4">
      <c r="B35" s="111"/>
      <c r="C35" s="16">
        <f t="shared" si="1"/>
        <v>0.51041666666666652</v>
      </c>
      <c r="D35" s="17" t="s">
        <v>1</v>
      </c>
      <c r="E35" s="18">
        <f t="shared" si="2"/>
        <v>0.51388888888888873</v>
      </c>
      <c r="F35" s="64" t="s">
        <v>30</v>
      </c>
      <c r="H35" s="16">
        <f t="shared" si="3"/>
        <v>0.51041666666666652</v>
      </c>
      <c r="I35" s="17" t="s">
        <v>1</v>
      </c>
      <c r="J35" s="18">
        <f t="shared" si="4"/>
        <v>0.51388888888888873</v>
      </c>
      <c r="K35" s="64" t="s">
        <v>30</v>
      </c>
      <c r="M35" s="16">
        <f t="shared" si="5"/>
        <v>0.51041666666666652</v>
      </c>
      <c r="N35" s="17" t="s">
        <v>1</v>
      </c>
      <c r="O35" s="19">
        <f t="shared" si="6"/>
        <v>0.51388888888888873</v>
      </c>
      <c r="P35" s="42" t="s">
        <v>30</v>
      </c>
      <c r="Q35" s="64" t="s">
        <v>30</v>
      </c>
    </row>
    <row r="36" spans="2:17" x14ac:dyDescent="0.4">
      <c r="B36" s="111"/>
      <c r="C36" s="16">
        <f t="shared" si="1"/>
        <v>0.51388888888888873</v>
      </c>
      <c r="D36" s="17" t="s">
        <v>1</v>
      </c>
      <c r="E36" s="18">
        <f t="shared" si="2"/>
        <v>0.51736111111111094</v>
      </c>
      <c r="F36" s="64" t="s">
        <v>30</v>
      </c>
      <c r="H36" s="16">
        <f t="shared" si="3"/>
        <v>0.51388888888888873</v>
      </c>
      <c r="I36" s="17" t="s">
        <v>1</v>
      </c>
      <c r="J36" s="18">
        <f t="shared" si="4"/>
        <v>0.51736111111111094</v>
      </c>
      <c r="K36" s="64" t="s">
        <v>30</v>
      </c>
      <c r="M36" s="16">
        <f t="shared" si="5"/>
        <v>0.51388888888888873</v>
      </c>
      <c r="N36" s="17" t="s">
        <v>1</v>
      </c>
      <c r="O36" s="19">
        <f t="shared" si="6"/>
        <v>0.51736111111111094</v>
      </c>
      <c r="P36" s="42" t="s">
        <v>30</v>
      </c>
      <c r="Q36" s="64" t="s">
        <v>30</v>
      </c>
    </row>
    <row r="37" spans="2:17" x14ac:dyDescent="0.4">
      <c r="B37" s="111"/>
      <c r="C37" s="16">
        <f t="shared" si="1"/>
        <v>0.51736111111111094</v>
      </c>
      <c r="D37" s="17" t="s">
        <v>1</v>
      </c>
      <c r="E37" s="18">
        <f t="shared" si="2"/>
        <v>0.52083333333333315</v>
      </c>
      <c r="F37" s="36"/>
      <c r="H37" s="16">
        <f t="shared" si="3"/>
        <v>0.51736111111111094</v>
      </c>
      <c r="I37" s="17" t="s">
        <v>1</v>
      </c>
      <c r="J37" s="18">
        <f t="shared" si="4"/>
        <v>0.52083333333333315</v>
      </c>
      <c r="K37" s="36"/>
      <c r="M37" s="16">
        <f t="shared" si="5"/>
        <v>0.51736111111111094</v>
      </c>
      <c r="N37" s="17" t="s">
        <v>1</v>
      </c>
      <c r="O37" s="19">
        <f t="shared" si="6"/>
        <v>0.52083333333333315</v>
      </c>
      <c r="P37" s="41"/>
      <c r="Q37" s="36"/>
    </row>
    <row r="38" spans="2:17" x14ac:dyDescent="0.4">
      <c r="B38" s="111"/>
      <c r="C38" s="16">
        <f t="shared" si="1"/>
        <v>0.52083333333333315</v>
      </c>
      <c r="D38" s="17" t="s">
        <v>1</v>
      </c>
      <c r="E38" s="18">
        <f t="shared" si="2"/>
        <v>0.52430555555555536</v>
      </c>
      <c r="F38" s="36"/>
      <c r="H38" s="16">
        <f t="shared" si="3"/>
        <v>0.52083333333333315</v>
      </c>
      <c r="I38" s="17" t="s">
        <v>1</v>
      </c>
      <c r="J38" s="18">
        <f t="shared" si="4"/>
        <v>0.52430555555555536</v>
      </c>
      <c r="K38" s="36"/>
      <c r="M38" s="16">
        <f t="shared" si="5"/>
        <v>0.52083333333333315</v>
      </c>
      <c r="N38" s="17" t="s">
        <v>1</v>
      </c>
      <c r="O38" s="19">
        <f t="shared" si="6"/>
        <v>0.52430555555555536</v>
      </c>
      <c r="P38" s="41"/>
      <c r="Q38" s="36"/>
    </row>
    <row r="39" spans="2:17" x14ac:dyDescent="0.4">
      <c r="B39" s="111"/>
      <c r="C39" s="16">
        <f t="shared" si="1"/>
        <v>0.52430555555555536</v>
      </c>
      <c r="D39" s="17" t="s">
        <v>1</v>
      </c>
      <c r="E39" s="18">
        <f t="shared" si="2"/>
        <v>0.52777777777777757</v>
      </c>
      <c r="F39" s="36"/>
      <c r="H39" s="16">
        <f t="shared" si="3"/>
        <v>0.52430555555555536</v>
      </c>
      <c r="I39" s="17" t="s">
        <v>1</v>
      </c>
      <c r="J39" s="18">
        <f t="shared" si="4"/>
        <v>0.52777777777777757</v>
      </c>
      <c r="K39" s="36"/>
      <c r="M39" s="16">
        <f t="shared" si="5"/>
        <v>0.52430555555555536</v>
      </c>
      <c r="N39" s="17" t="s">
        <v>1</v>
      </c>
      <c r="O39" s="19">
        <f t="shared" si="6"/>
        <v>0.52777777777777757</v>
      </c>
      <c r="P39" s="41"/>
      <c r="Q39" s="36"/>
    </row>
    <row r="40" spans="2:17" x14ac:dyDescent="0.4">
      <c r="B40" s="111"/>
      <c r="C40" s="16">
        <f t="shared" si="1"/>
        <v>0.52777777777777757</v>
      </c>
      <c r="D40" s="17" t="s">
        <v>1</v>
      </c>
      <c r="E40" s="18">
        <f t="shared" si="2"/>
        <v>0.53124999999999978</v>
      </c>
      <c r="F40" s="36"/>
      <c r="H40" s="16">
        <f t="shared" si="3"/>
        <v>0.52777777777777757</v>
      </c>
      <c r="I40" s="17" t="s">
        <v>1</v>
      </c>
      <c r="J40" s="18">
        <f t="shared" si="4"/>
        <v>0.53124999999999978</v>
      </c>
      <c r="K40" s="36"/>
      <c r="M40" s="16">
        <f t="shared" si="5"/>
        <v>0.52777777777777757</v>
      </c>
      <c r="N40" s="17" t="s">
        <v>1</v>
      </c>
      <c r="O40" s="19">
        <f t="shared" si="6"/>
        <v>0.53124999999999978</v>
      </c>
      <c r="P40" s="41"/>
      <c r="Q40" s="36"/>
    </row>
    <row r="41" spans="2:17" x14ac:dyDescent="0.4">
      <c r="B41" s="111"/>
      <c r="C41" s="16">
        <f t="shared" si="1"/>
        <v>0.53124999999999978</v>
      </c>
      <c r="D41" s="17" t="s">
        <v>1</v>
      </c>
      <c r="E41" s="18">
        <f t="shared" si="2"/>
        <v>0.53472222222222199</v>
      </c>
      <c r="F41" s="36"/>
      <c r="H41" s="16">
        <f t="shared" si="3"/>
        <v>0.53124999999999978</v>
      </c>
      <c r="I41" s="17" t="s">
        <v>1</v>
      </c>
      <c r="J41" s="18">
        <f t="shared" si="4"/>
        <v>0.53472222222222199</v>
      </c>
      <c r="K41" s="36"/>
      <c r="M41" s="16">
        <f t="shared" si="5"/>
        <v>0.53124999999999978</v>
      </c>
      <c r="N41" s="17" t="s">
        <v>1</v>
      </c>
      <c r="O41" s="19">
        <f t="shared" si="6"/>
        <v>0.53472222222222199</v>
      </c>
      <c r="P41" s="41"/>
      <c r="Q41" s="36"/>
    </row>
    <row r="42" spans="2:17" x14ac:dyDescent="0.4">
      <c r="B42" s="111"/>
      <c r="C42" s="16">
        <f t="shared" si="1"/>
        <v>0.53472222222222199</v>
      </c>
      <c r="D42" s="17" t="s">
        <v>1</v>
      </c>
      <c r="E42" s="18">
        <f t="shared" si="2"/>
        <v>0.5381944444444442</v>
      </c>
      <c r="F42" s="36"/>
      <c r="H42" s="16">
        <f t="shared" si="3"/>
        <v>0.53472222222222199</v>
      </c>
      <c r="I42" s="17" t="s">
        <v>1</v>
      </c>
      <c r="J42" s="18">
        <f t="shared" si="4"/>
        <v>0.5381944444444442</v>
      </c>
      <c r="K42" s="36"/>
      <c r="M42" s="16">
        <f t="shared" si="5"/>
        <v>0.53472222222222199</v>
      </c>
      <c r="N42" s="17" t="s">
        <v>1</v>
      </c>
      <c r="O42" s="19">
        <f t="shared" si="6"/>
        <v>0.5381944444444442</v>
      </c>
      <c r="P42" s="41"/>
      <c r="Q42" s="36"/>
    </row>
    <row r="43" spans="2:17" x14ac:dyDescent="0.4">
      <c r="B43" s="111"/>
      <c r="C43" s="30">
        <f t="shared" si="1"/>
        <v>0.5381944444444442</v>
      </c>
      <c r="D43" s="31" t="s">
        <v>1</v>
      </c>
      <c r="E43" s="32">
        <f t="shared" si="2"/>
        <v>0.54166666666666641</v>
      </c>
      <c r="F43" s="38"/>
      <c r="H43" s="30">
        <f t="shared" si="3"/>
        <v>0.5381944444444442</v>
      </c>
      <c r="I43" s="31" t="s">
        <v>1</v>
      </c>
      <c r="J43" s="32">
        <f t="shared" si="4"/>
        <v>0.54166666666666641</v>
      </c>
      <c r="K43" s="38"/>
      <c r="M43" s="30">
        <f t="shared" si="5"/>
        <v>0.5381944444444442</v>
      </c>
      <c r="N43" s="31" t="s">
        <v>1</v>
      </c>
      <c r="O43" s="33">
        <f t="shared" si="6"/>
        <v>0.54166666666666641</v>
      </c>
      <c r="P43" s="44"/>
      <c r="Q43" s="37"/>
    </row>
    <row r="44" spans="2:17" x14ac:dyDescent="0.4">
      <c r="B44" s="111"/>
      <c r="C44" s="11">
        <f t="shared" si="1"/>
        <v>0.54166666666666641</v>
      </c>
      <c r="D44" s="12" t="s">
        <v>1</v>
      </c>
      <c r="E44" s="13">
        <f t="shared" si="2"/>
        <v>0.54513888888888862</v>
      </c>
      <c r="F44" s="39"/>
      <c r="H44" s="11">
        <f t="shared" si="3"/>
        <v>0.54166666666666641</v>
      </c>
      <c r="I44" s="12" t="s">
        <v>1</v>
      </c>
      <c r="J44" s="13">
        <f t="shared" si="4"/>
        <v>0.54513888888888862</v>
      </c>
      <c r="K44" s="39"/>
      <c r="M44" s="11">
        <f t="shared" si="5"/>
        <v>0.54166666666666641</v>
      </c>
      <c r="N44" s="12" t="s">
        <v>1</v>
      </c>
      <c r="O44" s="15">
        <f t="shared" si="6"/>
        <v>0.54513888888888862</v>
      </c>
      <c r="P44" s="40"/>
      <c r="Q44" s="47"/>
    </row>
    <row r="45" spans="2:17" x14ac:dyDescent="0.4">
      <c r="B45" s="111"/>
      <c r="C45" s="16">
        <f t="shared" si="1"/>
        <v>0.54513888888888862</v>
      </c>
      <c r="D45" s="17" t="s">
        <v>1</v>
      </c>
      <c r="E45" s="18">
        <f t="shared" si="2"/>
        <v>0.54861111111111083</v>
      </c>
      <c r="F45" s="36"/>
      <c r="H45" s="16">
        <f t="shared" si="3"/>
        <v>0.54513888888888862</v>
      </c>
      <c r="I45" s="17" t="s">
        <v>1</v>
      </c>
      <c r="J45" s="18">
        <f t="shared" si="4"/>
        <v>0.54861111111111083</v>
      </c>
      <c r="K45" s="36"/>
      <c r="M45" s="16">
        <f t="shared" si="5"/>
        <v>0.54513888888888862</v>
      </c>
      <c r="N45" s="17" t="s">
        <v>1</v>
      </c>
      <c r="O45" s="19">
        <f t="shared" si="6"/>
        <v>0.54861111111111083</v>
      </c>
      <c r="P45" s="41"/>
      <c r="Q45" s="36"/>
    </row>
    <row r="46" spans="2:17" x14ac:dyDescent="0.4">
      <c r="B46" s="111"/>
      <c r="C46" s="16">
        <f t="shared" si="1"/>
        <v>0.54861111111111083</v>
      </c>
      <c r="D46" s="17" t="s">
        <v>1</v>
      </c>
      <c r="E46" s="18">
        <f t="shared" si="2"/>
        <v>0.55208333333333304</v>
      </c>
      <c r="F46" s="36"/>
      <c r="H46" s="16">
        <f t="shared" si="3"/>
        <v>0.54861111111111083</v>
      </c>
      <c r="I46" s="17" t="s">
        <v>1</v>
      </c>
      <c r="J46" s="18">
        <f t="shared" si="4"/>
        <v>0.55208333333333304</v>
      </c>
      <c r="K46" s="36"/>
      <c r="M46" s="16">
        <f t="shared" si="5"/>
        <v>0.54861111111111083</v>
      </c>
      <c r="N46" s="17" t="s">
        <v>1</v>
      </c>
      <c r="O46" s="19">
        <f t="shared" si="6"/>
        <v>0.55208333333333304</v>
      </c>
      <c r="P46" s="41"/>
      <c r="Q46" s="36"/>
    </row>
    <row r="47" spans="2:17" x14ac:dyDescent="0.4">
      <c r="B47" s="111"/>
      <c r="C47" s="16">
        <f t="shared" si="1"/>
        <v>0.55208333333333304</v>
      </c>
      <c r="D47" s="17" t="s">
        <v>1</v>
      </c>
      <c r="E47" s="18">
        <f t="shared" si="2"/>
        <v>0.55555555555555525</v>
      </c>
      <c r="F47" s="36"/>
      <c r="H47" s="16">
        <f t="shared" si="3"/>
        <v>0.55208333333333304</v>
      </c>
      <c r="I47" s="17" t="s">
        <v>1</v>
      </c>
      <c r="J47" s="18">
        <f t="shared" si="4"/>
        <v>0.55555555555555525</v>
      </c>
      <c r="K47" s="36"/>
      <c r="M47" s="16">
        <f t="shared" si="5"/>
        <v>0.55208333333333304</v>
      </c>
      <c r="N47" s="17" t="s">
        <v>1</v>
      </c>
      <c r="O47" s="19">
        <f t="shared" si="6"/>
        <v>0.55555555555555525</v>
      </c>
      <c r="P47" s="41"/>
      <c r="Q47" s="36"/>
    </row>
    <row r="48" spans="2:17" x14ac:dyDescent="0.4">
      <c r="B48" s="111"/>
      <c r="C48" s="16">
        <f t="shared" si="1"/>
        <v>0.55555555555555525</v>
      </c>
      <c r="D48" s="17" t="s">
        <v>1</v>
      </c>
      <c r="E48" s="18">
        <f t="shared" si="2"/>
        <v>0.55902777777777746</v>
      </c>
      <c r="F48" s="36"/>
      <c r="H48" s="16">
        <f t="shared" si="3"/>
        <v>0.55555555555555525</v>
      </c>
      <c r="I48" s="17" t="s">
        <v>1</v>
      </c>
      <c r="J48" s="18">
        <f t="shared" si="4"/>
        <v>0.55902777777777746</v>
      </c>
      <c r="K48" s="36"/>
      <c r="M48" s="16">
        <f t="shared" si="5"/>
        <v>0.55555555555555525</v>
      </c>
      <c r="N48" s="17" t="s">
        <v>1</v>
      </c>
      <c r="O48" s="19">
        <f t="shared" si="6"/>
        <v>0.55902777777777746</v>
      </c>
      <c r="P48" s="41"/>
      <c r="Q48" s="36"/>
    </row>
    <row r="49" spans="2:17" x14ac:dyDescent="0.4">
      <c r="B49" s="111"/>
      <c r="C49" s="16">
        <f t="shared" si="1"/>
        <v>0.55902777777777746</v>
      </c>
      <c r="D49" s="17" t="s">
        <v>1</v>
      </c>
      <c r="E49" s="18">
        <f t="shared" si="2"/>
        <v>0.56249999999999967</v>
      </c>
      <c r="F49" s="36"/>
      <c r="H49" s="16">
        <f t="shared" si="3"/>
        <v>0.55902777777777746</v>
      </c>
      <c r="I49" s="17" t="s">
        <v>1</v>
      </c>
      <c r="J49" s="18">
        <f t="shared" si="4"/>
        <v>0.56249999999999967</v>
      </c>
      <c r="K49" s="36"/>
      <c r="M49" s="16">
        <f t="shared" si="5"/>
        <v>0.55902777777777746</v>
      </c>
      <c r="N49" s="17" t="s">
        <v>1</v>
      </c>
      <c r="O49" s="19">
        <f t="shared" si="6"/>
        <v>0.56249999999999967</v>
      </c>
      <c r="P49" s="41"/>
      <c r="Q49" s="36"/>
    </row>
    <row r="50" spans="2:17" x14ac:dyDescent="0.4">
      <c r="B50" s="111"/>
      <c r="C50" s="16">
        <f t="shared" si="1"/>
        <v>0.56249999999999967</v>
      </c>
      <c r="D50" s="17" t="s">
        <v>1</v>
      </c>
      <c r="E50" s="18">
        <f t="shared" si="2"/>
        <v>0.56597222222222188</v>
      </c>
      <c r="F50" s="36"/>
      <c r="H50" s="16">
        <f t="shared" si="3"/>
        <v>0.56249999999999967</v>
      </c>
      <c r="I50" s="17" t="s">
        <v>1</v>
      </c>
      <c r="J50" s="18">
        <f t="shared" si="4"/>
        <v>0.56597222222222188</v>
      </c>
      <c r="K50" s="36"/>
      <c r="M50" s="16">
        <f t="shared" si="5"/>
        <v>0.56249999999999967</v>
      </c>
      <c r="N50" s="17" t="s">
        <v>1</v>
      </c>
      <c r="O50" s="19">
        <f t="shared" si="6"/>
        <v>0.56597222222222188</v>
      </c>
      <c r="P50" s="41"/>
      <c r="Q50" s="36"/>
    </row>
    <row r="51" spans="2:17" x14ac:dyDescent="0.4">
      <c r="B51" s="111"/>
      <c r="C51" s="16">
        <f t="shared" si="1"/>
        <v>0.56597222222222188</v>
      </c>
      <c r="D51" s="17" t="s">
        <v>1</v>
      </c>
      <c r="E51" s="18">
        <f t="shared" si="2"/>
        <v>0.56944444444444409</v>
      </c>
      <c r="F51" s="36"/>
      <c r="H51" s="16">
        <f t="shared" si="3"/>
        <v>0.56597222222222188</v>
      </c>
      <c r="I51" s="17" t="s">
        <v>1</v>
      </c>
      <c r="J51" s="18">
        <f t="shared" si="4"/>
        <v>0.56944444444444409</v>
      </c>
      <c r="K51" s="36"/>
      <c r="M51" s="16">
        <f t="shared" si="5"/>
        <v>0.56597222222222188</v>
      </c>
      <c r="N51" s="17" t="s">
        <v>1</v>
      </c>
      <c r="O51" s="19">
        <f t="shared" si="6"/>
        <v>0.56944444444444409</v>
      </c>
      <c r="P51" s="41"/>
      <c r="Q51" s="36"/>
    </row>
    <row r="52" spans="2:17" x14ac:dyDescent="0.4">
      <c r="B52" s="111"/>
      <c r="C52" s="16">
        <f t="shared" si="1"/>
        <v>0.56944444444444409</v>
      </c>
      <c r="D52" s="17" t="s">
        <v>1</v>
      </c>
      <c r="E52" s="18">
        <f t="shared" si="2"/>
        <v>0.5729166666666663</v>
      </c>
      <c r="F52" s="36"/>
      <c r="H52" s="16">
        <f t="shared" si="3"/>
        <v>0.56944444444444409</v>
      </c>
      <c r="I52" s="17" t="s">
        <v>1</v>
      </c>
      <c r="J52" s="18">
        <f t="shared" si="4"/>
        <v>0.5729166666666663</v>
      </c>
      <c r="K52" s="36"/>
      <c r="M52" s="16">
        <f t="shared" si="5"/>
        <v>0.56944444444444409</v>
      </c>
      <c r="N52" s="17" t="s">
        <v>1</v>
      </c>
      <c r="O52" s="19">
        <f t="shared" si="6"/>
        <v>0.5729166666666663</v>
      </c>
      <c r="P52" s="41"/>
      <c r="Q52" s="36"/>
    </row>
    <row r="53" spans="2:17" x14ac:dyDescent="0.4">
      <c r="B53" s="111"/>
      <c r="C53" s="16">
        <f t="shared" si="1"/>
        <v>0.5729166666666663</v>
      </c>
      <c r="D53" s="17" t="s">
        <v>1</v>
      </c>
      <c r="E53" s="18">
        <f t="shared" si="2"/>
        <v>0.57638888888888851</v>
      </c>
      <c r="F53" s="36"/>
      <c r="H53" s="16">
        <f t="shared" si="3"/>
        <v>0.5729166666666663</v>
      </c>
      <c r="I53" s="17" t="s">
        <v>1</v>
      </c>
      <c r="J53" s="18">
        <f t="shared" si="4"/>
        <v>0.57638888888888851</v>
      </c>
      <c r="K53" s="36"/>
      <c r="M53" s="16">
        <f t="shared" si="5"/>
        <v>0.5729166666666663</v>
      </c>
      <c r="N53" s="17" t="s">
        <v>1</v>
      </c>
      <c r="O53" s="19">
        <f t="shared" si="6"/>
        <v>0.57638888888888851</v>
      </c>
      <c r="P53" s="41"/>
      <c r="Q53" s="36"/>
    </row>
    <row r="54" spans="2:17" x14ac:dyDescent="0.4">
      <c r="B54" s="111"/>
      <c r="C54" s="16">
        <f t="shared" si="1"/>
        <v>0.57638888888888851</v>
      </c>
      <c r="D54" s="17" t="s">
        <v>1</v>
      </c>
      <c r="E54" s="18">
        <f t="shared" si="2"/>
        <v>0.57986111111111072</v>
      </c>
      <c r="F54" s="36"/>
      <c r="H54" s="16">
        <f t="shared" si="3"/>
        <v>0.57638888888888851</v>
      </c>
      <c r="I54" s="17" t="s">
        <v>1</v>
      </c>
      <c r="J54" s="18">
        <f t="shared" si="4"/>
        <v>0.57986111111111072</v>
      </c>
      <c r="K54" s="36"/>
      <c r="M54" s="16">
        <f t="shared" si="5"/>
        <v>0.57638888888888851</v>
      </c>
      <c r="N54" s="17" t="s">
        <v>1</v>
      </c>
      <c r="O54" s="19">
        <f t="shared" si="6"/>
        <v>0.57986111111111072</v>
      </c>
      <c r="P54" s="41"/>
      <c r="Q54" s="36"/>
    </row>
    <row r="55" spans="2:17" x14ac:dyDescent="0.4">
      <c r="B55" s="111"/>
      <c r="C55" s="30">
        <f t="shared" si="1"/>
        <v>0.57986111111111072</v>
      </c>
      <c r="D55" s="31" t="s">
        <v>1</v>
      </c>
      <c r="E55" s="32">
        <f t="shared" si="2"/>
        <v>0.58333333333333293</v>
      </c>
      <c r="F55" s="38"/>
      <c r="H55" s="30">
        <f t="shared" si="3"/>
        <v>0.57986111111111072</v>
      </c>
      <c r="I55" s="31" t="s">
        <v>1</v>
      </c>
      <c r="J55" s="32">
        <f t="shared" si="4"/>
        <v>0.58333333333333293</v>
      </c>
      <c r="K55" s="38"/>
      <c r="M55" s="30">
        <f t="shared" si="5"/>
        <v>0.57986111111111072</v>
      </c>
      <c r="N55" s="31" t="s">
        <v>1</v>
      </c>
      <c r="O55" s="33">
        <f t="shared" si="6"/>
        <v>0.58333333333333293</v>
      </c>
      <c r="P55" s="43"/>
      <c r="Q55" s="37"/>
    </row>
    <row r="56" spans="2:17" x14ac:dyDescent="0.4">
      <c r="B56" s="111"/>
      <c r="C56" s="11">
        <f t="shared" si="1"/>
        <v>0.58333333333333293</v>
      </c>
      <c r="D56" s="12" t="s">
        <v>1</v>
      </c>
      <c r="E56" s="13">
        <f t="shared" si="2"/>
        <v>0.58680555555555514</v>
      </c>
      <c r="F56" s="39"/>
      <c r="H56" s="11">
        <f t="shared" si="3"/>
        <v>0.58333333333333293</v>
      </c>
      <c r="I56" s="12" t="s">
        <v>1</v>
      </c>
      <c r="J56" s="13">
        <f t="shared" si="4"/>
        <v>0.58680555555555514</v>
      </c>
      <c r="K56" s="39"/>
      <c r="M56" s="11">
        <f t="shared" si="5"/>
        <v>0.58333333333333293</v>
      </c>
      <c r="N56" s="12" t="s">
        <v>1</v>
      </c>
      <c r="O56" s="15">
        <f t="shared" si="6"/>
        <v>0.58680555555555514</v>
      </c>
      <c r="P56" s="41"/>
      <c r="Q56" s="47"/>
    </row>
    <row r="57" spans="2:17" x14ac:dyDescent="0.4">
      <c r="B57" s="111"/>
      <c r="C57" s="16">
        <f t="shared" si="1"/>
        <v>0.58680555555555514</v>
      </c>
      <c r="D57" s="17" t="s">
        <v>1</v>
      </c>
      <c r="E57" s="18">
        <f t="shared" si="2"/>
        <v>0.59027777777777735</v>
      </c>
      <c r="F57" s="36"/>
      <c r="H57" s="16">
        <f t="shared" si="3"/>
        <v>0.58680555555555514</v>
      </c>
      <c r="I57" s="17" t="s">
        <v>1</v>
      </c>
      <c r="J57" s="18">
        <f t="shared" si="4"/>
        <v>0.59027777777777735</v>
      </c>
      <c r="K57" s="36"/>
      <c r="M57" s="16">
        <f t="shared" si="5"/>
        <v>0.58680555555555514</v>
      </c>
      <c r="N57" s="17" t="s">
        <v>1</v>
      </c>
      <c r="O57" s="19">
        <f t="shared" si="6"/>
        <v>0.59027777777777735</v>
      </c>
      <c r="P57" s="41"/>
      <c r="Q57" s="36"/>
    </row>
    <row r="58" spans="2:17" x14ac:dyDescent="0.4">
      <c r="B58" s="111"/>
      <c r="C58" s="16">
        <f t="shared" si="1"/>
        <v>0.59027777777777735</v>
      </c>
      <c r="D58" s="17" t="s">
        <v>1</v>
      </c>
      <c r="E58" s="18">
        <f t="shared" si="2"/>
        <v>0.59374999999999956</v>
      </c>
      <c r="F58" s="36"/>
      <c r="H58" s="16">
        <f t="shared" si="3"/>
        <v>0.59027777777777735</v>
      </c>
      <c r="I58" s="17" t="s">
        <v>1</v>
      </c>
      <c r="J58" s="18">
        <f t="shared" si="4"/>
        <v>0.59374999999999956</v>
      </c>
      <c r="K58" s="36"/>
      <c r="M58" s="16">
        <f t="shared" si="5"/>
        <v>0.59027777777777735</v>
      </c>
      <c r="N58" s="17" t="s">
        <v>1</v>
      </c>
      <c r="O58" s="19">
        <f t="shared" si="6"/>
        <v>0.59374999999999956</v>
      </c>
      <c r="P58" s="41"/>
      <c r="Q58" s="36"/>
    </row>
    <row r="59" spans="2:17" x14ac:dyDescent="0.4">
      <c r="B59" s="111"/>
      <c r="C59" s="16">
        <f t="shared" si="1"/>
        <v>0.59374999999999956</v>
      </c>
      <c r="D59" s="17" t="s">
        <v>1</v>
      </c>
      <c r="E59" s="18">
        <f t="shared" si="2"/>
        <v>0.59722222222222177</v>
      </c>
      <c r="F59" s="36"/>
      <c r="H59" s="16">
        <f t="shared" si="3"/>
        <v>0.59374999999999956</v>
      </c>
      <c r="I59" s="17" t="s">
        <v>1</v>
      </c>
      <c r="J59" s="18">
        <f t="shared" si="4"/>
        <v>0.59722222222222177</v>
      </c>
      <c r="K59" s="36"/>
      <c r="M59" s="16">
        <f t="shared" si="5"/>
        <v>0.59374999999999956</v>
      </c>
      <c r="N59" s="17" t="s">
        <v>1</v>
      </c>
      <c r="O59" s="19">
        <f t="shared" si="6"/>
        <v>0.59722222222222177</v>
      </c>
      <c r="P59" s="41"/>
      <c r="Q59" s="36"/>
    </row>
    <row r="60" spans="2:17" x14ac:dyDescent="0.4">
      <c r="B60" s="111"/>
      <c r="C60" s="16">
        <f t="shared" si="1"/>
        <v>0.59722222222222177</v>
      </c>
      <c r="D60" s="17" t="s">
        <v>1</v>
      </c>
      <c r="E60" s="18">
        <f t="shared" si="2"/>
        <v>0.60069444444444398</v>
      </c>
      <c r="F60" s="36"/>
      <c r="H60" s="16">
        <f t="shared" si="3"/>
        <v>0.59722222222222177</v>
      </c>
      <c r="I60" s="17" t="s">
        <v>1</v>
      </c>
      <c r="J60" s="18">
        <f t="shared" si="4"/>
        <v>0.60069444444444398</v>
      </c>
      <c r="K60" s="36"/>
      <c r="M60" s="16">
        <f t="shared" si="5"/>
        <v>0.59722222222222177</v>
      </c>
      <c r="N60" s="17" t="s">
        <v>1</v>
      </c>
      <c r="O60" s="19">
        <f t="shared" si="6"/>
        <v>0.60069444444444398</v>
      </c>
      <c r="P60" s="41"/>
      <c r="Q60" s="36"/>
    </row>
    <row r="61" spans="2:17" x14ac:dyDescent="0.4">
      <c r="B61" s="111"/>
      <c r="C61" s="16">
        <f t="shared" si="1"/>
        <v>0.60069444444444398</v>
      </c>
      <c r="D61" s="17" t="s">
        <v>1</v>
      </c>
      <c r="E61" s="18">
        <f t="shared" si="2"/>
        <v>0.60416666666666619</v>
      </c>
      <c r="F61" s="36"/>
      <c r="H61" s="16">
        <f t="shared" si="3"/>
        <v>0.60069444444444398</v>
      </c>
      <c r="I61" s="17" t="s">
        <v>1</v>
      </c>
      <c r="J61" s="18">
        <f t="shared" si="4"/>
        <v>0.60416666666666619</v>
      </c>
      <c r="K61" s="36"/>
      <c r="M61" s="16">
        <f t="shared" si="5"/>
        <v>0.60069444444444398</v>
      </c>
      <c r="N61" s="17" t="s">
        <v>1</v>
      </c>
      <c r="O61" s="19">
        <f t="shared" si="6"/>
        <v>0.60416666666666619</v>
      </c>
      <c r="P61" s="41"/>
      <c r="Q61" s="36"/>
    </row>
    <row r="62" spans="2:17" x14ac:dyDescent="0.4">
      <c r="B62" s="111"/>
      <c r="C62" s="16">
        <f t="shared" si="1"/>
        <v>0.60416666666666619</v>
      </c>
      <c r="D62" s="17" t="s">
        <v>1</v>
      </c>
      <c r="E62" s="18">
        <f t="shared" si="2"/>
        <v>0.6076388888888884</v>
      </c>
      <c r="F62" s="36"/>
      <c r="H62" s="16">
        <f t="shared" si="3"/>
        <v>0.60416666666666619</v>
      </c>
      <c r="I62" s="17" t="s">
        <v>1</v>
      </c>
      <c r="J62" s="18">
        <f t="shared" si="4"/>
        <v>0.6076388888888884</v>
      </c>
      <c r="K62" s="36"/>
      <c r="M62" s="16">
        <f t="shared" si="5"/>
        <v>0.60416666666666619</v>
      </c>
      <c r="N62" s="17" t="s">
        <v>1</v>
      </c>
      <c r="O62" s="19">
        <f t="shared" si="6"/>
        <v>0.6076388888888884</v>
      </c>
      <c r="P62" s="41"/>
      <c r="Q62" s="36"/>
    </row>
    <row r="63" spans="2:17" x14ac:dyDescent="0.4">
      <c r="B63" s="111"/>
      <c r="C63" s="16">
        <f t="shared" si="1"/>
        <v>0.6076388888888884</v>
      </c>
      <c r="D63" s="17" t="s">
        <v>1</v>
      </c>
      <c r="E63" s="18">
        <f t="shared" si="2"/>
        <v>0.61111111111111061</v>
      </c>
      <c r="F63" s="36"/>
      <c r="H63" s="16">
        <f t="shared" si="3"/>
        <v>0.6076388888888884</v>
      </c>
      <c r="I63" s="17" t="s">
        <v>1</v>
      </c>
      <c r="J63" s="18">
        <f t="shared" si="4"/>
        <v>0.61111111111111061</v>
      </c>
      <c r="K63" s="36"/>
      <c r="M63" s="16">
        <f t="shared" si="5"/>
        <v>0.6076388888888884</v>
      </c>
      <c r="N63" s="17" t="s">
        <v>1</v>
      </c>
      <c r="O63" s="19">
        <f t="shared" si="6"/>
        <v>0.61111111111111061</v>
      </c>
      <c r="P63" s="41"/>
      <c r="Q63" s="36"/>
    </row>
    <row r="64" spans="2:17" x14ac:dyDescent="0.4">
      <c r="B64" s="111"/>
      <c r="C64" s="16">
        <f t="shared" si="1"/>
        <v>0.61111111111111061</v>
      </c>
      <c r="D64" s="17" t="s">
        <v>1</v>
      </c>
      <c r="E64" s="18">
        <f t="shared" si="2"/>
        <v>0.61458333333333282</v>
      </c>
      <c r="F64" s="36"/>
      <c r="H64" s="16">
        <f t="shared" si="3"/>
        <v>0.61111111111111061</v>
      </c>
      <c r="I64" s="17" t="s">
        <v>1</v>
      </c>
      <c r="J64" s="18">
        <f t="shared" si="4"/>
        <v>0.61458333333333282</v>
      </c>
      <c r="K64" s="36"/>
      <c r="M64" s="16">
        <f t="shared" si="5"/>
        <v>0.61111111111111061</v>
      </c>
      <c r="N64" s="17" t="s">
        <v>1</v>
      </c>
      <c r="O64" s="19">
        <f t="shared" si="6"/>
        <v>0.61458333333333282</v>
      </c>
      <c r="P64" s="41"/>
      <c r="Q64" s="36"/>
    </row>
    <row r="65" spans="2:17" x14ac:dyDescent="0.4">
      <c r="B65" s="111"/>
      <c r="C65" s="16">
        <f t="shared" si="1"/>
        <v>0.61458333333333282</v>
      </c>
      <c r="D65" s="17" t="s">
        <v>1</v>
      </c>
      <c r="E65" s="18">
        <f t="shared" si="2"/>
        <v>0.61805555555555503</v>
      </c>
      <c r="F65" s="36"/>
      <c r="H65" s="16">
        <f t="shared" si="3"/>
        <v>0.61458333333333282</v>
      </c>
      <c r="I65" s="17" t="s">
        <v>1</v>
      </c>
      <c r="J65" s="18">
        <f t="shared" si="4"/>
        <v>0.61805555555555503</v>
      </c>
      <c r="K65" s="36"/>
      <c r="M65" s="16">
        <f t="shared" si="5"/>
        <v>0.61458333333333282</v>
      </c>
      <c r="N65" s="17" t="s">
        <v>1</v>
      </c>
      <c r="O65" s="19">
        <f t="shared" si="6"/>
        <v>0.61805555555555503</v>
      </c>
      <c r="P65" s="41"/>
      <c r="Q65" s="36"/>
    </row>
    <row r="66" spans="2:17" x14ac:dyDescent="0.4">
      <c r="B66" s="111"/>
      <c r="C66" s="16">
        <f t="shared" si="1"/>
        <v>0.61805555555555503</v>
      </c>
      <c r="D66" s="17" t="s">
        <v>1</v>
      </c>
      <c r="E66" s="18">
        <f t="shared" si="2"/>
        <v>0.62152777777777724</v>
      </c>
      <c r="F66" s="36"/>
      <c r="H66" s="16">
        <f t="shared" si="3"/>
        <v>0.61805555555555503</v>
      </c>
      <c r="I66" s="17" t="s">
        <v>1</v>
      </c>
      <c r="J66" s="18">
        <f t="shared" si="4"/>
        <v>0.62152777777777724</v>
      </c>
      <c r="K66" s="36"/>
      <c r="M66" s="16">
        <f t="shared" si="5"/>
        <v>0.61805555555555503</v>
      </c>
      <c r="N66" s="17" t="s">
        <v>1</v>
      </c>
      <c r="O66" s="19">
        <f t="shared" si="6"/>
        <v>0.62152777777777724</v>
      </c>
      <c r="P66" s="41"/>
      <c r="Q66" s="36"/>
    </row>
    <row r="67" spans="2:17" x14ac:dyDescent="0.4">
      <c r="B67" s="111"/>
      <c r="C67" s="22">
        <f t="shared" si="1"/>
        <v>0.62152777777777724</v>
      </c>
      <c r="D67" s="23" t="s">
        <v>1</v>
      </c>
      <c r="E67" s="24">
        <f t="shared" si="2"/>
        <v>0.62499999999999944</v>
      </c>
      <c r="F67" s="37"/>
      <c r="H67" s="22">
        <f t="shared" si="3"/>
        <v>0.62152777777777724</v>
      </c>
      <c r="I67" s="23" t="s">
        <v>1</v>
      </c>
      <c r="J67" s="24">
        <f t="shared" si="4"/>
        <v>0.62499999999999944</v>
      </c>
      <c r="K67" s="37"/>
      <c r="M67" s="22">
        <f t="shared" si="5"/>
        <v>0.62152777777777724</v>
      </c>
      <c r="N67" s="23" t="s">
        <v>1</v>
      </c>
      <c r="O67" s="25">
        <f t="shared" si="6"/>
        <v>0.62499999999999944</v>
      </c>
      <c r="P67" s="45"/>
      <c r="Q67" s="37"/>
    </row>
  </sheetData>
  <mergeCells count="21">
    <mergeCell ref="B10:D10"/>
    <mergeCell ref="E10:G10"/>
    <mergeCell ref="B5:D5"/>
    <mergeCell ref="E5:G5"/>
    <mergeCell ref="B6:D6"/>
    <mergeCell ref="E6:G6"/>
    <mergeCell ref="B7:D7"/>
    <mergeCell ref="E7:G7"/>
    <mergeCell ref="B8:D8"/>
    <mergeCell ref="E8:G8"/>
    <mergeCell ref="B9:D9"/>
    <mergeCell ref="M19:O19"/>
    <mergeCell ref="B20:B31"/>
    <mergeCell ref="Q20:Q31"/>
    <mergeCell ref="B32:B67"/>
    <mergeCell ref="B11:D11"/>
    <mergeCell ref="E11:G11"/>
    <mergeCell ref="B12:D12"/>
    <mergeCell ref="E12:G12"/>
    <mergeCell ref="B19:E19"/>
    <mergeCell ref="H19:J19"/>
  </mergeCells>
  <phoneticPr fontId="1"/>
  <pageMargins left="0.39370078740157483" right="0.39370078740157483" top="0.74803149606299213" bottom="0.55118110236220474" header="0.31496062992125984" footer="0.31496062992125984"/>
  <pageSetup paperSize="9" scale="5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S66"/>
  <sheetViews>
    <sheetView showGridLines="0" view="pageBreakPreview" zoomScale="90" zoomScaleNormal="85" zoomScaleSheetLayoutView="90" workbookViewId="0">
      <selection activeCell="T13" sqref="T13"/>
    </sheetView>
  </sheetViews>
  <sheetFormatPr defaultColWidth="8.625" defaultRowHeight="18.75" x14ac:dyDescent="0.4"/>
  <cols>
    <col min="1" max="1" width="2.125" style="5" customWidth="1"/>
    <col min="2" max="2" width="3.5" style="5" customWidth="1"/>
    <col min="3" max="4" width="8.625" style="5" customWidth="1"/>
    <col min="5" max="17" width="8.625" style="5"/>
    <col min="18" max="18" width="8.625" style="5" customWidth="1"/>
    <col min="19" max="16384" width="8.625" style="5"/>
  </cols>
  <sheetData>
    <row r="1" spans="2:7" x14ac:dyDescent="0.4">
      <c r="B1" s="5" t="s">
        <v>4</v>
      </c>
    </row>
    <row r="2" spans="2:7" ht="20.25" x14ac:dyDescent="0.4">
      <c r="B2" s="72" t="s">
        <v>40</v>
      </c>
    </row>
    <row r="4" spans="2:7" x14ac:dyDescent="0.4">
      <c r="B4" s="79" t="s">
        <v>0</v>
      </c>
      <c r="C4" s="80"/>
      <c r="D4" s="81"/>
      <c r="E4" s="78"/>
      <c r="F4" s="78"/>
      <c r="G4" s="78"/>
    </row>
    <row r="5" spans="2:7" x14ac:dyDescent="0.4">
      <c r="B5" s="79" t="s">
        <v>5</v>
      </c>
      <c r="C5" s="80"/>
      <c r="D5" s="81"/>
      <c r="E5" s="78"/>
      <c r="F5" s="78"/>
      <c r="G5" s="78"/>
    </row>
    <row r="6" spans="2:7" x14ac:dyDescent="0.4">
      <c r="B6" s="85" t="s">
        <v>37</v>
      </c>
      <c r="C6" s="86"/>
      <c r="D6" s="87"/>
      <c r="E6" s="78"/>
      <c r="F6" s="78"/>
      <c r="G6" s="78"/>
    </row>
    <row r="7" spans="2:7" x14ac:dyDescent="0.4">
      <c r="B7" s="85" t="s">
        <v>9</v>
      </c>
      <c r="C7" s="86"/>
      <c r="D7" s="87"/>
      <c r="E7" s="88"/>
      <c r="F7" s="89"/>
      <c r="G7" s="90"/>
    </row>
    <row r="8" spans="2:7" x14ac:dyDescent="0.4">
      <c r="B8" s="79" t="s">
        <v>18</v>
      </c>
      <c r="C8" s="80"/>
      <c r="D8" s="81"/>
      <c r="E8" s="6"/>
      <c r="F8" s="61" t="s">
        <v>1</v>
      </c>
      <c r="G8" s="7">
        <f>E8+TIME(4,0,0)</f>
        <v>0.16666666666666666</v>
      </c>
    </row>
    <row r="9" spans="2:7" x14ac:dyDescent="0.4">
      <c r="B9" s="79" t="s">
        <v>26</v>
      </c>
      <c r="C9" s="80"/>
      <c r="D9" s="81"/>
      <c r="E9" s="78"/>
      <c r="F9" s="78"/>
      <c r="G9" s="78"/>
    </row>
    <row r="10" spans="2:7" x14ac:dyDescent="0.4">
      <c r="B10" s="79" t="s">
        <v>6</v>
      </c>
      <c r="C10" s="80"/>
      <c r="D10" s="81"/>
      <c r="E10" s="78"/>
      <c r="F10" s="78"/>
      <c r="G10" s="78"/>
    </row>
    <row r="11" spans="2:7" x14ac:dyDescent="0.4">
      <c r="B11" s="77" t="s">
        <v>10</v>
      </c>
      <c r="C11" s="77"/>
      <c r="D11" s="77"/>
      <c r="E11" s="78"/>
      <c r="F11" s="78"/>
      <c r="G11" s="78"/>
    </row>
    <row r="12" spans="2:7" x14ac:dyDescent="0.4">
      <c r="B12" s="54" t="s">
        <v>15</v>
      </c>
      <c r="C12" s="21"/>
      <c r="D12" s="21"/>
      <c r="E12" s="52"/>
      <c r="F12" s="52"/>
      <c r="G12" s="52"/>
    </row>
    <row r="13" spans="2:7" x14ac:dyDescent="0.4">
      <c r="B13" s="5" t="s">
        <v>24</v>
      </c>
      <c r="C13" s="21"/>
      <c r="D13" s="21"/>
      <c r="E13" s="53"/>
      <c r="F13" s="53"/>
      <c r="G13" s="53"/>
    </row>
    <row r="14" spans="2:7" x14ac:dyDescent="0.4">
      <c r="B14" s="60" t="s">
        <v>25</v>
      </c>
      <c r="C14" s="21"/>
      <c r="D14" s="21"/>
      <c r="E14" s="53"/>
      <c r="F14" s="53"/>
      <c r="G14" s="53"/>
    </row>
    <row r="17" spans="2:19" x14ac:dyDescent="0.4">
      <c r="B17" s="5" t="s">
        <v>8</v>
      </c>
      <c r="H17" s="5" t="s">
        <v>19</v>
      </c>
      <c r="M17" s="5" t="s">
        <v>17</v>
      </c>
    </row>
    <row r="18" spans="2:19" ht="48.75" customHeight="1" x14ac:dyDescent="0.4">
      <c r="B18" s="77" t="s">
        <v>2</v>
      </c>
      <c r="C18" s="77"/>
      <c r="D18" s="77"/>
      <c r="E18" s="77"/>
      <c r="F18" s="8" t="s">
        <v>21</v>
      </c>
      <c r="G18" s="9"/>
      <c r="H18" s="79" t="s">
        <v>2</v>
      </c>
      <c r="I18" s="80"/>
      <c r="J18" s="81"/>
      <c r="K18" s="8" t="s">
        <v>22</v>
      </c>
      <c r="L18" s="9"/>
      <c r="M18" s="79" t="s">
        <v>2</v>
      </c>
      <c r="N18" s="80"/>
      <c r="O18" s="81"/>
      <c r="P18" s="10" t="s">
        <v>20</v>
      </c>
      <c r="Q18" s="71" t="s">
        <v>39</v>
      </c>
    </row>
    <row r="19" spans="2:19" s="9" customFormat="1" x14ac:dyDescent="0.4">
      <c r="B19" s="93" t="s">
        <v>14</v>
      </c>
      <c r="C19" s="11">
        <f>E8</f>
        <v>0</v>
      </c>
      <c r="D19" s="12" t="s">
        <v>1</v>
      </c>
      <c r="E19" s="13">
        <f>C19+TIME(0,5,0)</f>
        <v>3.472222222222222E-3</v>
      </c>
      <c r="F19" s="34"/>
      <c r="G19" s="14"/>
      <c r="H19" s="11">
        <f>C19</f>
        <v>0</v>
      </c>
      <c r="I19" s="12" t="s">
        <v>1</v>
      </c>
      <c r="J19" s="13">
        <f>H19+TIME(0,5,0)</f>
        <v>3.472222222222222E-3</v>
      </c>
      <c r="K19" s="34"/>
      <c r="L19" s="14"/>
      <c r="M19" s="11">
        <f>H19</f>
        <v>0</v>
      </c>
      <c r="N19" s="12" t="s">
        <v>1</v>
      </c>
      <c r="O19" s="15">
        <f>M19+TIME(0,5,0)</f>
        <v>3.472222222222222E-3</v>
      </c>
      <c r="P19" s="48">
        <f>F19-K19</f>
        <v>0</v>
      </c>
      <c r="Q19" s="104" t="s">
        <v>11</v>
      </c>
    </row>
    <row r="20" spans="2:19" s="9" customFormat="1" x14ac:dyDescent="0.4">
      <c r="B20" s="94"/>
      <c r="C20" s="16">
        <f>E19</f>
        <v>3.472222222222222E-3</v>
      </c>
      <c r="D20" s="17" t="s">
        <v>1</v>
      </c>
      <c r="E20" s="18">
        <f>C20+TIME(0,5,0)</f>
        <v>6.9444444444444441E-3</v>
      </c>
      <c r="F20" s="35"/>
      <c r="H20" s="16">
        <f>J19</f>
        <v>3.472222222222222E-3</v>
      </c>
      <c r="I20" s="17" t="s">
        <v>1</v>
      </c>
      <c r="J20" s="18">
        <f>H20+TIME(0,5,0)</f>
        <v>6.9444444444444441E-3</v>
      </c>
      <c r="K20" s="35"/>
      <c r="M20" s="16">
        <f>O19</f>
        <v>3.472222222222222E-3</v>
      </c>
      <c r="N20" s="17" t="s">
        <v>1</v>
      </c>
      <c r="O20" s="19">
        <f>M20+TIME(0,5,0)</f>
        <v>6.9444444444444441E-3</v>
      </c>
      <c r="P20" s="49">
        <f t="shared" ref="P20:P66" si="0">F20-K20</f>
        <v>0</v>
      </c>
      <c r="Q20" s="105"/>
    </row>
    <row r="21" spans="2:19" s="9" customFormat="1" x14ac:dyDescent="0.4">
      <c r="B21" s="94"/>
      <c r="C21" s="16">
        <f t="shared" ref="C21:C66" si="1">E20</f>
        <v>6.9444444444444441E-3</v>
      </c>
      <c r="D21" s="17" t="s">
        <v>1</v>
      </c>
      <c r="E21" s="18">
        <f t="shared" ref="E21:E66" si="2">C21+TIME(0,5,0)</f>
        <v>1.0416666666666666E-2</v>
      </c>
      <c r="F21" s="20"/>
      <c r="G21" s="14"/>
      <c r="H21" s="16">
        <f t="shared" ref="H21:H66" si="3">J20</f>
        <v>6.9444444444444441E-3</v>
      </c>
      <c r="I21" s="17" t="s">
        <v>1</v>
      </c>
      <c r="J21" s="18">
        <f t="shared" ref="J21:J66" si="4">H21+TIME(0,5,0)</f>
        <v>1.0416666666666666E-2</v>
      </c>
      <c r="K21" s="20"/>
      <c r="L21" s="14"/>
      <c r="M21" s="16">
        <f t="shared" ref="M21:M66" si="5">O20</f>
        <v>6.9444444444444441E-3</v>
      </c>
      <c r="N21" s="17" t="s">
        <v>1</v>
      </c>
      <c r="O21" s="19">
        <f t="shared" ref="O21:O66" si="6">M21+TIME(0,5,0)</f>
        <v>1.0416666666666666E-2</v>
      </c>
      <c r="P21" s="50">
        <f t="shared" si="0"/>
        <v>0</v>
      </c>
      <c r="Q21" s="105"/>
      <c r="S21" s="21"/>
    </row>
    <row r="22" spans="2:19" x14ac:dyDescent="0.4">
      <c r="B22" s="94"/>
      <c r="C22" s="16">
        <f t="shared" si="1"/>
        <v>1.0416666666666666E-2</v>
      </c>
      <c r="D22" s="17" t="s">
        <v>1</v>
      </c>
      <c r="E22" s="18">
        <f t="shared" si="2"/>
        <v>1.3888888888888888E-2</v>
      </c>
      <c r="F22" s="20"/>
      <c r="H22" s="16">
        <f t="shared" si="3"/>
        <v>1.0416666666666666E-2</v>
      </c>
      <c r="I22" s="17" t="s">
        <v>1</v>
      </c>
      <c r="J22" s="18">
        <f t="shared" si="4"/>
        <v>1.3888888888888888E-2</v>
      </c>
      <c r="K22" s="20"/>
      <c r="M22" s="16">
        <f t="shared" si="5"/>
        <v>1.0416666666666666E-2</v>
      </c>
      <c r="N22" s="17" t="s">
        <v>1</v>
      </c>
      <c r="O22" s="19">
        <f t="shared" si="6"/>
        <v>1.3888888888888888E-2</v>
      </c>
      <c r="P22" s="50">
        <f t="shared" si="0"/>
        <v>0</v>
      </c>
      <c r="Q22" s="105"/>
    </row>
    <row r="23" spans="2:19" x14ac:dyDescent="0.4">
      <c r="B23" s="94"/>
      <c r="C23" s="16">
        <f t="shared" si="1"/>
        <v>1.3888888888888888E-2</v>
      </c>
      <c r="D23" s="17" t="s">
        <v>1</v>
      </c>
      <c r="E23" s="18">
        <f t="shared" si="2"/>
        <v>1.7361111111111112E-2</v>
      </c>
      <c r="F23" s="20"/>
      <c r="H23" s="16">
        <f t="shared" si="3"/>
        <v>1.3888888888888888E-2</v>
      </c>
      <c r="I23" s="17" t="s">
        <v>1</v>
      </c>
      <c r="J23" s="18">
        <f t="shared" si="4"/>
        <v>1.7361111111111112E-2</v>
      </c>
      <c r="K23" s="20"/>
      <c r="M23" s="16">
        <f t="shared" si="5"/>
        <v>1.3888888888888888E-2</v>
      </c>
      <c r="N23" s="17" t="s">
        <v>1</v>
      </c>
      <c r="O23" s="19">
        <f t="shared" si="6"/>
        <v>1.7361111111111112E-2</v>
      </c>
      <c r="P23" s="50">
        <f t="shared" si="0"/>
        <v>0</v>
      </c>
      <c r="Q23" s="105"/>
    </row>
    <row r="24" spans="2:19" x14ac:dyDescent="0.4">
      <c r="B24" s="94"/>
      <c r="C24" s="16">
        <f t="shared" si="1"/>
        <v>1.7361111111111112E-2</v>
      </c>
      <c r="D24" s="17" t="s">
        <v>1</v>
      </c>
      <c r="E24" s="18">
        <f t="shared" si="2"/>
        <v>2.0833333333333336E-2</v>
      </c>
      <c r="F24" s="36"/>
      <c r="H24" s="16">
        <f t="shared" si="3"/>
        <v>1.7361111111111112E-2</v>
      </c>
      <c r="I24" s="17" t="s">
        <v>1</v>
      </c>
      <c r="J24" s="18">
        <f t="shared" si="4"/>
        <v>2.0833333333333336E-2</v>
      </c>
      <c r="K24" s="36"/>
      <c r="M24" s="16">
        <f t="shared" si="5"/>
        <v>1.7361111111111112E-2</v>
      </c>
      <c r="N24" s="17" t="s">
        <v>1</v>
      </c>
      <c r="O24" s="19">
        <f t="shared" si="6"/>
        <v>2.0833333333333336E-2</v>
      </c>
      <c r="P24" s="49">
        <f t="shared" si="0"/>
        <v>0</v>
      </c>
      <c r="Q24" s="105"/>
    </row>
    <row r="25" spans="2:19" x14ac:dyDescent="0.4">
      <c r="B25" s="94"/>
      <c r="C25" s="16">
        <f t="shared" si="1"/>
        <v>2.0833333333333336E-2</v>
      </c>
      <c r="D25" s="17" t="s">
        <v>1</v>
      </c>
      <c r="E25" s="18">
        <f t="shared" si="2"/>
        <v>2.4305555555555559E-2</v>
      </c>
      <c r="F25" s="36"/>
      <c r="H25" s="16">
        <f t="shared" si="3"/>
        <v>2.0833333333333336E-2</v>
      </c>
      <c r="I25" s="17" t="s">
        <v>1</v>
      </c>
      <c r="J25" s="18">
        <f t="shared" si="4"/>
        <v>2.4305555555555559E-2</v>
      </c>
      <c r="K25" s="36"/>
      <c r="M25" s="16">
        <f t="shared" si="5"/>
        <v>2.0833333333333336E-2</v>
      </c>
      <c r="N25" s="17" t="s">
        <v>1</v>
      </c>
      <c r="O25" s="19">
        <f t="shared" si="6"/>
        <v>2.4305555555555559E-2</v>
      </c>
      <c r="P25" s="49">
        <f t="shared" si="0"/>
        <v>0</v>
      </c>
      <c r="Q25" s="105"/>
    </row>
    <row r="26" spans="2:19" x14ac:dyDescent="0.4">
      <c r="B26" s="94"/>
      <c r="C26" s="16">
        <f t="shared" si="1"/>
        <v>2.4305555555555559E-2</v>
      </c>
      <c r="D26" s="17" t="s">
        <v>1</v>
      </c>
      <c r="E26" s="18">
        <f t="shared" si="2"/>
        <v>2.7777777777777783E-2</v>
      </c>
      <c r="F26" s="36"/>
      <c r="H26" s="16">
        <f t="shared" si="3"/>
        <v>2.4305555555555559E-2</v>
      </c>
      <c r="I26" s="17" t="s">
        <v>1</v>
      </c>
      <c r="J26" s="18">
        <f t="shared" si="4"/>
        <v>2.7777777777777783E-2</v>
      </c>
      <c r="K26" s="36"/>
      <c r="M26" s="16">
        <f t="shared" si="5"/>
        <v>2.4305555555555559E-2</v>
      </c>
      <c r="N26" s="17" t="s">
        <v>1</v>
      </c>
      <c r="O26" s="19">
        <f t="shared" si="6"/>
        <v>2.7777777777777783E-2</v>
      </c>
      <c r="P26" s="49">
        <f t="shared" si="0"/>
        <v>0</v>
      </c>
      <c r="Q26" s="105"/>
    </row>
    <row r="27" spans="2:19" x14ac:dyDescent="0.4">
      <c r="B27" s="94"/>
      <c r="C27" s="16">
        <f t="shared" si="1"/>
        <v>2.7777777777777783E-2</v>
      </c>
      <c r="D27" s="17" t="s">
        <v>1</v>
      </c>
      <c r="E27" s="18">
        <f t="shared" si="2"/>
        <v>3.1250000000000007E-2</v>
      </c>
      <c r="F27" s="36"/>
      <c r="H27" s="16">
        <f t="shared" si="3"/>
        <v>2.7777777777777783E-2</v>
      </c>
      <c r="I27" s="17" t="s">
        <v>1</v>
      </c>
      <c r="J27" s="18">
        <f t="shared" si="4"/>
        <v>3.1250000000000007E-2</v>
      </c>
      <c r="K27" s="36"/>
      <c r="M27" s="16">
        <f t="shared" si="5"/>
        <v>2.7777777777777783E-2</v>
      </c>
      <c r="N27" s="17" t="s">
        <v>1</v>
      </c>
      <c r="O27" s="19">
        <f t="shared" si="6"/>
        <v>3.1250000000000007E-2</v>
      </c>
      <c r="P27" s="49">
        <f t="shared" si="0"/>
        <v>0</v>
      </c>
      <c r="Q27" s="105"/>
    </row>
    <row r="28" spans="2:19" x14ac:dyDescent="0.4">
      <c r="B28" s="94"/>
      <c r="C28" s="16">
        <f t="shared" si="1"/>
        <v>3.1250000000000007E-2</v>
      </c>
      <c r="D28" s="17" t="s">
        <v>1</v>
      </c>
      <c r="E28" s="18">
        <f t="shared" si="2"/>
        <v>3.4722222222222231E-2</v>
      </c>
      <c r="F28" s="36"/>
      <c r="H28" s="16">
        <f t="shared" si="3"/>
        <v>3.1250000000000007E-2</v>
      </c>
      <c r="I28" s="17" t="s">
        <v>1</v>
      </c>
      <c r="J28" s="18">
        <f t="shared" si="4"/>
        <v>3.4722222222222231E-2</v>
      </c>
      <c r="K28" s="36"/>
      <c r="M28" s="16">
        <f t="shared" si="5"/>
        <v>3.1250000000000007E-2</v>
      </c>
      <c r="N28" s="17" t="s">
        <v>1</v>
      </c>
      <c r="O28" s="19">
        <f t="shared" si="6"/>
        <v>3.4722222222222231E-2</v>
      </c>
      <c r="P28" s="49">
        <f t="shared" si="0"/>
        <v>0</v>
      </c>
      <c r="Q28" s="105"/>
    </row>
    <row r="29" spans="2:19" x14ac:dyDescent="0.4">
      <c r="B29" s="94"/>
      <c r="C29" s="16">
        <f t="shared" si="1"/>
        <v>3.4722222222222231E-2</v>
      </c>
      <c r="D29" s="17" t="s">
        <v>1</v>
      </c>
      <c r="E29" s="18">
        <f t="shared" si="2"/>
        <v>3.8194444444444454E-2</v>
      </c>
      <c r="F29" s="36"/>
      <c r="H29" s="16">
        <f t="shared" si="3"/>
        <v>3.4722222222222231E-2</v>
      </c>
      <c r="I29" s="17" t="s">
        <v>1</v>
      </c>
      <c r="J29" s="18">
        <f t="shared" si="4"/>
        <v>3.8194444444444454E-2</v>
      </c>
      <c r="K29" s="36"/>
      <c r="M29" s="16">
        <f t="shared" si="5"/>
        <v>3.4722222222222231E-2</v>
      </c>
      <c r="N29" s="17" t="s">
        <v>1</v>
      </c>
      <c r="O29" s="19">
        <f t="shared" si="6"/>
        <v>3.8194444444444454E-2</v>
      </c>
      <c r="P29" s="49">
        <f t="shared" si="0"/>
        <v>0</v>
      </c>
      <c r="Q29" s="105"/>
    </row>
    <row r="30" spans="2:19" x14ac:dyDescent="0.4">
      <c r="B30" s="95"/>
      <c r="C30" s="22">
        <f t="shared" si="1"/>
        <v>3.8194444444444454E-2</v>
      </c>
      <c r="D30" s="23" t="s">
        <v>1</v>
      </c>
      <c r="E30" s="24">
        <f t="shared" si="2"/>
        <v>4.1666666666666678E-2</v>
      </c>
      <c r="F30" s="37"/>
      <c r="H30" s="22">
        <f t="shared" si="3"/>
        <v>3.8194444444444454E-2</v>
      </c>
      <c r="I30" s="23" t="s">
        <v>1</v>
      </c>
      <c r="J30" s="24">
        <f t="shared" si="4"/>
        <v>4.1666666666666678E-2</v>
      </c>
      <c r="K30" s="37"/>
      <c r="M30" s="22">
        <f t="shared" si="5"/>
        <v>3.8194444444444454E-2</v>
      </c>
      <c r="N30" s="23" t="s">
        <v>1</v>
      </c>
      <c r="O30" s="25">
        <f t="shared" si="6"/>
        <v>4.1666666666666678E-2</v>
      </c>
      <c r="P30" s="51">
        <f t="shared" si="0"/>
        <v>0</v>
      </c>
      <c r="Q30" s="106"/>
    </row>
    <row r="31" spans="2:19" x14ac:dyDescent="0.4">
      <c r="B31" s="111" t="s">
        <v>16</v>
      </c>
      <c r="C31" s="26">
        <f t="shared" si="1"/>
        <v>4.1666666666666678E-2</v>
      </c>
      <c r="D31" s="27" t="s">
        <v>1</v>
      </c>
      <c r="E31" s="28">
        <f t="shared" si="2"/>
        <v>4.5138888888888902E-2</v>
      </c>
      <c r="F31" s="34"/>
      <c r="H31" s="26">
        <f t="shared" si="3"/>
        <v>4.1666666666666678E-2</v>
      </c>
      <c r="I31" s="27" t="s">
        <v>1</v>
      </c>
      <c r="J31" s="28">
        <f t="shared" si="4"/>
        <v>4.5138888888888902E-2</v>
      </c>
      <c r="K31" s="34"/>
      <c r="M31" s="26">
        <f t="shared" si="5"/>
        <v>4.1666666666666678E-2</v>
      </c>
      <c r="N31" s="27" t="s">
        <v>1</v>
      </c>
      <c r="O31" s="29">
        <f t="shared" si="6"/>
        <v>4.5138888888888902E-2</v>
      </c>
      <c r="P31" s="40">
        <f t="shared" si="0"/>
        <v>0</v>
      </c>
      <c r="Q31" s="34"/>
    </row>
    <row r="32" spans="2:19" x14ac:dyDescent="0.4">
      <c r="B32" s="111"/>
      <c r="C32" s="16">
        <f t="shared" si="1"/>
        <v>4.5138888888888902E-2</v>
      </c>
      <c r="D32" s="17" t="s">
        <v>1</v>
      </c>
      <c r="E32" s="18">
        <f t="shared" si="2"/>
        <v>4.8611111111111126E-2</v>
      </c>
      <c r="F32" s="35"/>
      <c r="H32" s="16">
        <f t="shared" si="3"/>
        <v>4.5138888888888902E-2</v>
      </c>
      <c r="I32" s="17" t="s">
        <v>1</v>
      </c>
      <c r="J32" s="18">
        <f t="shared" si="4"/>
        <v>4.8611111111111126E-2</v>
      </c>
      <c r="K32" s="35"/>
      <c r="M32" s="16">
        <f t="shared" si="5"/>
        <v>4.5138888888888902E-2</v>
      </c>
      <c r="N32" s="17" t="s">
        <v>1</v>
      </c>
      <c r="O32" s="19">
        <f t="shared" si="6"/>
        <v>4.8611111111111126E-2</v>
      </c>
      <c r="P32" s="41">
        <f t="shared" si="0"/>
        <v>0</v>
      </c>
      <c r="Q32" s="35"/>
    </row>
    <row r="33" spans="2:17" x14ac:dyDescent="0.4">
      <c r="B33" s="111"/>
      <c r="C33" s="16">
        <f t="shared" si="1"/>
        <v>4.8611111111111126E-2</v>
      </c>
      <c r="D33" s="17" t="s">
        <v>1</v>
      </c>
      <c r="E33" s="18">
        <f t="shared" si="2"/>
        <v>5.208333333333335E-2</v>
      </c>
      <c r="F33" s="20"/>
      <c r="H33" s="16">
        <f t="shared" si="3"/>
        <v>4.8611111111111126E-2</v>
      </c>
      <c r="I33" s="17" t="s">
        <v>1</v>
      </c>
      <c r="J33" s="18">
        <f t="shared" si="4"/>
        <v>5.208333333333335E-2</v>
      </c>
      <c r="K33" s="20"/>
      <c r="M33" s="16">
        <f t="shared" si="5"/>
        <v>4.8611111111111126E-2</v>
      </c>
      <c r="N33" s="17" t="s">
        <v>1</v>
      </c>
      <c r="O33" s="19">
        <f t="shared" si="6"/>
        <v>5.208333333333335E-2</v>
      </c>
      <c r="P33" s="42">
        <f t="shared" si="0"/>
        <v>0</v>
      </c>
      <c r="Q33" s="20"/>
    </row>
    <row r="34" spans="2:17" x14ac:dyDescent="0.4">
      <c r="B34" s="111"/>
      <c r="C34" s="16">
        <f t="shared" si="1"/>
        <v>5.208333333333335E-2</v>
      </c>
      <c r="D34" s="17" t="s">
        <v>1</v>
      </c>
      <c r="E34" s="18">
        <f t="shared" si="2"/>
        <v>5.5555555555555573E-2</v>
      </c>
      <c r="F34" s="20"/>
      <c r="H34" s="16">
        <f t="shared" si="3"/>
        <v>5.208333333333335E-2</v>
      </c>
      <c r="I34" s="17" t="s">
        <v>1</v>
      </c>
      <c r="J34" s="18">
        <f t="shared" si="4"/>
        <v>5.5555555555555573E-2</v>
      </c>
      <c r="K34" s="20"/>
      <c r="M34" s="16">
        <f t="shared" si="5"/>
        <v>5.208333333333335E-2</v>
      </c>
      <c r="N34" s="17" t="s">
        <v>1</v>
      </c>
      <c r="O34" s="19">
        <f t="shared" si="6"/>
        <v>5.5555555555555573E-2</v>
      </c>
      <c r="P34" s="42">
        <f t="shared" si="0"/>
        <v>0</v>
      </c>
      <c r="Q34" s="20"/>
    </row>
    <row r="35" spans="2:17" x14ac:dyDescent="0.4">
      <c r="B35" s="111"/>
      <c r="C35" s="16">
        <f t="shared" si="1"/>
        <v>5.5555555555555573E-2</v>
      </c>
      <c r="D35" s="17" t="s">
        <v>1</v>
      </c>
      <c r="E35" s="18">
        <f t="shared" si="2"/>
        <v>5.9027777777777797E-2</v>
      </c>
      <c r="F35" s="20"/>
      <c r="H35" s="16">
        <f t="shared" si="3"/>
        <v>5.5555555555555573E-2</v>
      </c>
      <c r="I35" s="17" t="s">
        <v>1</v>
      </c>
      <c r="J35" s="18">
        <f t="shared" si="4"/>
        <v>5.9027777777777797E-2</v>
      </c>
      <c r="K35" s="20"/>
      <c r="M35" s="16">
        <f t="shared" si="5"/>
        <v>5.5555555555555573E-2</v>
      </c>
      <c r="N35" s="17" t="s">
        <v>1</v>
      </c>
      <c r="O35" s="19">
        <f t="shared" si="6"/>
        <v>5.9027777777777797E-2</v>
      </c>
      <c r="P35" s="42">
        <f t="shared" si="0"/>
        <v>0</v>
      </c>
      <c r="Q35" s="20"/>
    </row>
    <row r="36" spans="2:17" x14ac:dyDescent="0.4">
      <c r="B36" s="111"/>
      <c r="C36" s="16">
        <f t="shared" si="1"/>
        <v>5.9027777777777797E-2</v>
      </c>
      <c r="D36" s="17" t="s">
        <v>1</v>
      </c>
      <c r="E36" s="18">
        <f t="shared" si="2"/>
        <v>6.2500000000000014E-2</v>
      </c>
      <c r="F36" s="36"/>
      <c r="H36" s="16">
        <f t="shared" si="3"/>
        <v>5.9027777777777797E-2</v>
      </c>
      <c r="I36" s="17" t="s">
        <v>1</v>
      </c>
      <c r="J36" s="18">
        <f t="shared" si="4"/>
        <v>6.2500000000000014E-2</v>
      </c>
      <c r="K36" s="36"/>
      <c r="M36" s="16">
        <f t="shared" si="5"/>
        <v>5.9027777777777797E-2</v>
      </c>
      <c r="N36" s="17" t="s">
        <v>1</v>
      </c>
      <c r="O36" s="19">
        <f t="shared" si="6"/>
        <v>6.2500000000000014E-2</v>
      </c>
      <c r="P36" s="41">
        <f t="shared" si="0"/>
        <v>0</v>
      </c>
      <c r="Q36" s="36"/>
    </row>
    <row r="37" spans="2:17" x14ac:dyDescent="0.4">
      <c r="B37" s="111"/>
      <c r="C37" s="16">
        <f t="shared" si="1"/>
        <v>6.2500000000000014E-2</v>
      </c>
      <c r="D37" s="17" t="s">
        <v>1</v>
      </c>
      <c r="E37" s="18">
        <f t="shared" si="2"/>
        <v>6.5972222222222238E-2</v>
      </c>
      <c r="F37" s="36"/>
      <c r="H37" s="16">
        <f t="shared" si="3"/>
        <v>6.2500000000000014E-2</v>
      </c>
      <c r="I37" s="17" t="s">
        <v>1</v>
      </c>
      <c r="J37" s="18">
        <f t="shared" si="4"/>
        <v>6.5972222222222238E-2</v>
      </c>
      <c r="K37" s="36"/>
      <c r="M37" s="16">
        <f t="shared" si="5"/>
        <v>6.2500000000000014E-2</v>
      </c>
      <c r="N37" s="17" t="s">
        <v>1</v>
      </c>
      <c r="O37" s="19">
        <f t="shared" si="6"/>
        <v>6.5972222222222238E-2</v>
      </c>
      <c r="P37" s="41">
        <f t="shared" si="0"/>
        <v>0</v>
      </c>
      <c r="Q37" s="36"/>
    </row>
    <row r="38" spans="2:17" x14ac:dyDescent="0.4">
      <c r="B38" s="111"/>
      <c r="C38" s="16">
        <f t="shared" si="1"/>
        <v>6.5972222222222238E-2</v>
      </c>
      <c r="D38" s="17" t="s">
        <v>1</v>
      </c>
      <c r="E38" s="18">
        <f t="shared" si="2"/>
        <v>6.9444444444444461E-2</v>
      </c>
      <c r="F38" s="36"/>
      <c r="H38" s="16">
        <f t="shared" si="3"/>
        <v>6.5972222222222238E-2</v>
      </c>
      <c r="I38" s="17" t="s">
        <v>1</v>
      </c>
      <c r="J38" s="18">
        <f t="shared" si="4"/>
        <v>6.9444444444444461E-2</v>
      </c>
      <c r="K38" s="36"/>
      <c r="M38" s="16">
        <f t="shared" si="5"/>
        <v>6.5972222222222238E-2</v>
      </c>
      <c r="N38" s="17" t="s">
        <v>1</v>
      </c>
      <c r="O38" s="19">
        <f t="shared" si="6"/>
        <v>6.9444444444444461E-2</v>
      </c>
      <c r="P38" s="41">
        <f t="shared" si="0"/>
        <v>0</v>
      </c>
      <c r="Q38" s="36"/>
    </row>
    <row r="39" spans="2:17" x14ac:dyDescent="0.4">
      <c r="B39" s="111"/>
      <c r="C39" s="16">
        <f t="shared" si="1"/>
        <v>6.9444444444444461E-2</v>
      </c>
      <c r="D39" s="17" t="s">
        <v>1</v>
      </c>
      <c r="E39" s="18">
        <f t="shared" si="2"/>
        <v>7.2916666666666685E-2</v>
      </c>
      <c r="F39" s="36"/>
      <c r="H39" s="16">
        <f t="shared" si="3"/>
        <v>6.9444444444444461E-2</v>
      </c>
      <c r="I39" s="17" t="s">
        <v>1</v>
      </c>
      <c r="J39" s="18">
        <f t="shared" si="4"/>
        <v>7.2916666666666685E-2</v>
      </c>
      <c r="K39" s="36"/>
      <c r="M39" s="16">
        <f t="shared" si="5"/>
        <v>6.9444444444444461E-2</v>
      </c>
      <c r="N39" s="17" t="s">
        <v>1</v>
      </c>
      <c r="O39" s="19">
        <f t="shared" si="6"/>
        <v>7.2916666666666685E-2</v>
      </c>
      <c r="P39" s="41">
        <f t="shared" si="0"/>
        <v>0</v>
      </c>
      <c r="Q39" s="36"/>
    </row>
    <row r="40" spans="2:17" x14ac:dyDescent="0.4">
      <c r="B40" s="111"/>
      <c r="C40" s="16">
        <f t="shared" si="1"/>
        <v>7.2916666666666685E-2</v>
      </c>
      <c r="D40" s="17" t="s">
        <v>1</v>
      </c>
      <c r="E40" s="18">
        <f t="shared" si="2"/>
        <v>7.6388888888888909E-2</v>
      </c>
      <c r="F40" s="36"/>
      <c r="H40" s="16">
        <f t="shared" si="3"/>
        <v>7.2916666666666685E-2</v>
      </c>
      <c r="I40" s="17" t="s">
        <v>1</v>
      </c>
      <c r="J40" s="18">
        <f t="shared" si="4"/>
        <v>7.6388888888888909E-2</v>
      </c>
      <c r="K40" s="36"/>
      <c r="M40" s="16">
        <f t="shared" si="5"/>
        <v>7.2916666666666685E-2</v>
      </c>
      <c r="N40" s="17" t="s">
        <v>1</v>
      </c>
      <c r="O40" s="19">
        <f t="shared" si="6"/>
        <v>7.6388888888888909E-2</v>
      </c>
      <c r="P40" s="41">
        <f t="shared" si="0"/>
        <v>0</v>
      </c>
      <c r="Q40" s="36"/>
    </row>
    <row r="41" spans="2:17" x14ac:dyDescent="0.4">
      <c r="B41" s="111"/>
      <c r="C41" s="16">
        <f t="shared" si="1"/>
        <v>7.6388888888888909E-2</v>
      </c>
      <c r="D41" s="17" t="s">
        <v>1</v>
      </c>
      <c r="E41" s="18">
        <f t="shared" si="2"/>
        <v>7.9861111111111133E-2</v>
      </c>
      <c r="F41" s="36"/>
      <c r="H41" s="16">
        <f t="shared" si="3"/>
        <v>7.6388888888888909E-2</v>
      </c>
      <c r="I41" s="17" t="s">
        <v>1</v>
      </c>
      <c r="J41" s="18">
        <f t="shared" si="4"/>
        <v>7.9861111111111133E-2</v>
      </c>
      <c r="K41" s="36"/>
      <c r="M41" s="16">
        <f t="shared" si="5"/>
        <v>7.6388888888888909E-2</v>
      </c>
      <c r="N41" s="17" t="s">
        <v>1</v>
      </c>
      <c r="O41" s="19">
        <f t="shared" si="6"/>
        <v>7.9861111111111133E-2</v>
      </c>
      <c r="P41" s="41">
        <f t="shared" si="0"/>
        <v>0</v>
      </c>
      <c r="Q41" s="36"/>
    </row>
    <row r="42" spans="2:17" x14ac:dyDescent="0.4">
      <c r="B42" s="111"/>
      <c r="C42" s="30">
        <f t="shared" si="1"/>
        <v>7.9861111111111133E-2</v>
      </c>
      <c r="D42" s="31" t="s">
        <v>1</v>
      </c>
      <c r="E42" s="32">
        <f t="shared" si="2"/>
        <v>8.3333333333333356E-2</v>
      </c>
      <c r="F42" s="38"/>
      <c r="H42" s="30">
        <f t="shared" si="3"/>
        <v>7.9861111111111133E-2</v>
      </c>
      <c r="I42" s="31" t="s">
        <v>1</v>
      </c>
      <c r="J42" s="32">
        <f t="shared" si="4"/>
        <v>8.3333333333333356E-2</v>
      </c>
      <c r="K42" s="38"/>
      <c r="M42" s="30">
        <f t="shared" si="5"/>
        <v>7.9861111111111133E-2</v>
      </c>
      <c r="N42" s="31" t="s">
        <v>1</v>
      </c>
      <c r="O42" s="33">
        <f t="shared" si="6"/>
        <v>8.3333333333333356E-2</v>
      </c>
      <c r="P42" s="44">
        <f t="shared" si="0"/>
        <v>0</v>
      </c>
      <c r="Q42" s="37"/>
    </row>
    <row r="43" spans="2:17" x14ac:dyDescent="0.4">
      <c r="B43" s="111"/>
      <c r="C43" s="11">
        <f t="shared" si="1"/>
        <v>8.3333333333333356E-2</v>
      </c>
      <c r="D43" s="12" t="s">
        <v>1</v>
      </c>
      <c r="E43" s="13">
        <f t="shared" si="2"/>
        <v>8.680555555555558E-2</v>
      </c>
      <c r="F43" s="39"/>
      <c r="H43" s="11">
        <f t="shared" si="3"/>
        <v>8.3333333333333356E-2</v>
      </c>
      <c r="I43" s="12" t="s">
        <v>1</v>
      </c>
      <c r="J43" s="13">
        <f t="shared" si="4"/>
        <v>8.680555555555558E-2</v>
      </c>
      <c r="K43" s="39"/>
      <c r="M43" s="11">
        <f t="shared" si="5"/>
        <v>8.3333333333333356E-2</v>
      </c>
      <c r="N43" s="12" t="s">
        <v>1</v>
      </c>
      <c r="O43" s="15">
        <f t="shared" si="6"/>
        <v>8.680555555555558E-2</v>
      </c>
      <c r="P43" s="40">
        <f t="shared" si="0"/>
        <v>0</v>
      </c>
      <c r="Q43" s="47"/>
    </row>
    <row r="44" spans="2:17" x14ac:dyDescent="0.4">
      <c r="B44" s="111"/>
      <c r="C44" s="16">
        <f t="shared" si="1"/>
        <v>8.680555555555558E-2</v>
      </c>
      <c r="D44" s="17" t="s">
        <v>1</v>
      </c>
      <c r="E44" s="18">
        <f t="shared" si="2"/>
        <v>9.0277777777777804E-2</v>
      </c>
      <c r="F44" s="36"/>
      <c r="H44" s="16">
        <f t="shared" si="3"/>
        <v>8.680555555555558E-2</v>
      </c>
      <c r="I44" s="17" t="s">
        <v>1</v>
      </c>
      <c r="J44" s="18">
        <f t="shared" si="4"/>
        <v>9.0277777777777804E-2</v>
      </c>
      <c r="K44" s="36"/>
      <c r="M44" s="16">
        <f t="shared" si="5"/>
        <v>8.680555555555558E-2</v>
      </c>
      <c r="N44" s="17" t="s">
        <v>1</v>
      </c>
      <c r="O44" s="19">
        <f t="shared" si="6"/>
        <v>9.0277777777777804E-2</v>
      </c>
      <c r="P44" s="41">
        <f t="shared" si="0"/>
        <v>0</v>
      </c>
      <c r="Q44" s="36"/>
    </row>
    <row r="45" spans="2:17" x14ac:dyDescent="0.4">
      <c r="B45" s="111"/>
      <c r="C45" s="16">
        <f t="shared" si="1"/>
        <v>9.0277777777777804E-2</v>
      </c>
      <c r="D45" s="17" t="s">
        <v>1</v>
      </c>
      <c r="E45" s="18">
        <f t="shared" si="2"/>
        <v>9.3750000000000028E-2</v>
      </c>
      <c r="F45" s="36"/>
      <c r="H45" s="16">
        <f t="shared" si="3"/>
        <v>9.0277777777777804E-2</v>
      </c>
      <c r="I45" s="17" t="s">
        <v>1</v>
      </c>
      <c r="J45" s="18">
        <f t="shared" si="4"/>
        <v>9.3750000000000028E-2</v>
      </c>
      <c r="K45" s="36"/>
      <c r="M45" s="16">
        <f t="shared" si="5"/>
        <v>9.0277777777777804E-2</v>
      </c>
      <c r="N45" s="17" t="s">
        <v>1</v>
      </c>
      <c r="O45" s="19">
        <f t="shared" si="6"/>
        <v>9.3750000000000028E-2</v>
      </c>
      <c r="P45" s="41">
        <f t="shared" si="0"/>
        <v>0</v>
      </c>
      <c r="Q45" s="36"/>
    </row>
    <row r="46" spans="2:17" x14ac:dyDescent="0.4">
      <c r="B46" s="111"/>
      <c r="C46" s="16">
        <f t="shared" si="1"/>
        <v>9.3750000000000028E-2</v>
      </c>
      <c r="D46" s="17" t="s">
        <v>1</v>
      </c>
      <c r="E46" s="18">
        <f t="shared" si="2"/>
        <v>9.7222222222222252E-2</v>
      </c>
      <c r="F46" s="36"/>
      <c r="H46" s="16">
        <f t="shared" si="3"/>
        <v>9.3750000000000028E-2</v>
      </c>
      <c r="I46" s="17" t="s">
        <v>1</v>
      </c>
      <c r="J46" s="18">
        <f t="shared" si="4"/>
        <v>9.7222222222222252E-2</v>
      </c>
      <c r="K46" s="36"/>
      <c r="M46" s="16">
        <f t="shared" si="5"/>
        <v>9.3750000000000028E-2</v>
      </c>
      <c r="N46" s="17" t="s">
        <v>1</v>
      </c>
      <c r="O46" s="19">
        <f t="shared" si="6"/>
        <v>9.7222222222222252E-2</v>
      </c>
      <c r="P46" s="41">
        <f t="shared" si="0"/>
        <v>0</v>
      </c>
      <c r="Q46" s="36"/>
    </row>
    <row r="47" spans="2:17" x14ac:dyDescent="0.4">
      <c r="B47" s="111"/>
      <c r="C47" s="16">
        <f t="shared" si="1"/>
        <v>9.7222222222222252E-2</v>
      </c>
      <c r="D47" s="17" t="s">
        <v>1</v>
      </c>
      <c r="E47" s="18">
        <f t="shared" si="2"/>
        <v>0.10069444444444448</v>
      </c>
      <c r="F47" s="36"/>
      <c r="H47" s="16">
        <f t="shared" si="3"/>
        <v>9.7222222222222252E-2</v>
      </c>
      <c r="I47" s="17" t="s">
        <v>1</v>
      </c>
      <c r="J47" s="18">
        <f t="shared" si="4"/>
        <v>0.10069444444444448</v>
      </c>
      <c r="K47" s="36"/>
      <c r="M47" s="16">
        <f t="shared" si="5"/>
        <v>9.7222222222222252E-2</v>
      </c>
      <c r="N47" s="17" t="s">
        <v>1</v>
      </c>
      <c r="O47" s="19">
        <f t="shared" si="6"/>
        <v>0.10069444444444448</v>
      </c>
      <c r="P47" s="41">
        <f t="shared" si="0"/>
        <v>0</v>
      </c>
      <c r="Q47" s="36"/>
    </row>
    <row r="48" spans="2:17" x14ac:dyDescent="0.4">
      <c r="B48" s="111"/>
      <c r="C48" s="16">
        <f t="shared" si="1"/>
        <v>0.10069444444444448</v>
      </c>
      <c r="D48" s="17" t="s">
        <v>1</v>
      </c>
      <c r="E48" s="18">
        <f t="shared" si="2"/>
        <v>0.1041666666666667</v>
      </c>
      <c r="F48" s="36"/>
      <c r="H48" s="16">
        <f t="shared" si="3"/>
        <v>0.10069444444444448</v>
      </c>
      <c r="I48" s="17" t="s">
        <v>1</v>
      </c>
      <c r="J48" s="18">
        <f t="shared" si="4"/>
        <v>0.1041666666666667</v>
      </c>
      <c r="K48" s="36"/>
      <c r="M48" s="16">
        <f t="shared" si="5"/>
        <v>0.10069444444444448</v>
      </c>
      <c r="N48" s="17" t="s">
        <v>1</v>
      </c>
      <c r="O48" s="19">
        <f t="shared" si="6"/>
        <v>0.1041666666666667</v>
      </c>
      <c r="P48" s="41">
        <f t="shared" si="0"/>
        <v>0</v>
      </c>
      <c r="Q48" s="36"/>
    </row>
    <row r="49" spans="2:17" x14ac:dyDescent="0.4">
      <c r="B49" s="111"/>
      <c r="C49" s="16">
        <f t="shared" si="1"/>
        <v>0.1041666666666667</v>
      </c>
      <c r="D49" s="17" t="s">
        <v>1</v>
      </c>
      <c r="E49" s="18">
        <f t="shared" si="2"/>
        <v>0.10763888888888892</v>
      </c>
      <c r="F49" s="36"/>
      <c r="H49" s="16">
        <f t="shared" si="3"/>
        <v>0.1041666666666667</v>
      </c>
      <c r="I49" s="17" t="s">
        <v>1</v>
      </c>
      <c r="J49" s="18">
        <f t="shared" si="4"/>
        <v>0.10763888888888892</v>
      </c>
      <c r="K49" s="36"/>
      <c r="M49" s="16">
        <f t="shared" si="5"/>
        <v>0.1041666666666667</v>
      </c>
      <c r="N49" s="17" t="s">
        <v>1</v>
      </c>
      <c r="O49" s="19">
        <f t="shared" si="6"/>
        <v>0.10763888888888892</v>
      </c>
      <c r="P49" s="41">
        <f t="shared" si="0"/>
        <v>0</v>
      </c>
      <c r="Q49" s="36"/>
    </row>
    <row r="50" spans="2:17" x14ac:dyDescent="0.4">
      <c r="B50" s="111"/>
      <c r="C50" s="16">
        <f t="shared" si="1"/>
        <v>0.10763888888888892</v>
      </c>
      <c r="D50" s="17" t="s">
        <v>1</v>
      </c>
      <c r="E50" s="18">
        <f t="shared" si="2"/>
        <v>0.11111111111111115</v>
      </c>
      <c r="F50" s="36"/>
      <c r="H50" s="16">
        <f t="shared" si="3"/>
        <v>0.10763888888888892</v>
      </c>
      <c r="I50" s="17" t="s">
        <v>1</v>
      </c>
      <c r="J50" s="18">
        <f t="shared" si="4"/>
        <v>0.11111111111111115</v>
      </c>
      <c r="K50" s="36"/>
      <c r="M50" s="16">
        <f t="shared" si="5"/>
        <v>0.10763888888888892</v>
      </c>
      <c r="N50" s="17" t="s">
        <v>1</v>
      </c>
      <c r="O50" s="19">
        <f t="shared" si="6"/>
        <v>0.11111111111111115</v>
      </c>
      <c r="P50" s="41">
        <f t="shared" si="0"/>
        <v>0</v>
      </c>
      <c r="Q50" s="36"/>
    </row>
    <row r="51" spans="2:17" x14ac:dyDescent="0.4">
      <c r="B51" s="111"/>
      <c r="C51" s="16">
        <f t="shared" si="1"/>
        <v>0.11111111111111115</v>
      </c>
      <c r="D51" s="17" t="s">
        <v>1</v>
      </c>
      <c r="E51" s="18">
        <f t="shared" si="2"/>
        <v>0.11458333333333337</v>
      </c>
      <c r="F51" s="36"/>
      <c r="H51" s="16">
        <f t="shared" si="3"/>
        <v>0.11111111111111115</v>
      </c>
      <c r="I51" s="17" t="s">
        <v>1</v>
      </c>
      <c r="J51" s="18">
        <f t="shared" si="4"/>
        <v>0.11458333333333337</v>
      </c>
      <c r="K51" s="36"/>
      <c r="M51" s="16">
        <f t="shared" si="5"/>
        <v>0.11111111111111115</v>
      </c>
      <c r="N51" s="17" t="s">
        <v>1</v>
      </c>
      <c r="O51" s="19">
        <f t="shared" si="6"/>
        <v>0.11458333333333337</v>
      </c>
      <c r="P51" s="41">
        <f t="shared" si="0"/>
        <v>0</v>
      </c>
      <c r="Q51" s="36"/>
    </row>
    <row r="52" spans="2:17" x14ac:dyDescent="0.4">
      <c r="B52" s="111"/>
      <c r="C52" s="16">
        <f t="shared" si="1"/>
        <v>0.11458333333333337</v>
      </c>
      <c r="D52" s="17" t="s">
        <v>1</v>
      </c>
      <c r="E52" s="18">
        <f t="shared" si="2"/>
        <v>0.11805555555555559</v>
      </c>
      <c r="F52" s="36"/>
      <c r="H52" s="16">
        <f t="shared" si="3"/>
        <v>0.11458333333333337</v>
      </c>
      <c r="I52" s="17" t="s">
        <v>1</v>
      </c>
      <c r="J52" s="18">
        <f t="shared" si="4"/>
        <v>0.11805555555555559</v>
      </c>
      <c r="K52" s="36"/>
      <c r="M52" s="16">
        <f t="shared" si="5"/>
        <v>0.11458333333333337</v>
      </c>
      <c r="N52" s="17" t="s">
        <v>1</v>
      </c>
      <c r="O52" s="19">
        <f t="shared" si="6"/>
        <v>0.11805555555555559</v>
      </c>
      <c r="P52" s="41">
        <f t="shared" si="0"/>
        <v>0</v>
      </c>
      <c r="Q52" s="36"/>
    </row>
    <row r="53" spans="2:17" x14ac:dyDescent="0.4">
      <c r="B53" s="111"/>
      <c r="C53" s="16">
        <f t="shared" si="1"/>
        <v>0.11805555555555559</v>
      </c>
      <c r="D53" s="17" t="s">
        <v>1</v>
      </c>
      <c r="E53" s="18">
        <f t="shared" si="2"/>
        <v>0.12152777777777782</v>
      </c>
      <c r="F53" s="36"/>
      <c r="H53" s="16">
        <f t="shared" si="3"/>
        <v>0.11805555555555559</v>
      </c>
      <c r="I53" s="17" t="s">
        <v>1</v>
      </c>
      <c r="J53" s="18">
        <f t="shared" si="4"/>
        <v>0.12152777777777782</v>
      </c>
      <c r="K53" s="36"/>
      <c r="M53" s="16">
        <f t="shared" si="5"/>
        <v>0.11805555555555559</v>
      </c>
      <c r="N53" s="17" t="s">
        <v>1</v>
      </c>
      <c r="O53" s="19">
        <f t="shared" si="6"/>
        <v>0.12152777777777782</v>
      </c>
      <c r="P53" s="41">
        <f t="shared" si="0"/>
        <v>0</v>
      </c>
      <c r="Q53" s="36"/>
    </row>
    <row r="54" spans="2:17" x14ac:dyDescent="0.4">
      <c r="B54" s="111"/>
      <c r="C54" s="30">
        <f t="shared" si="1"/>
        <v>0.12152777777777782</v>
      </c>
      <c r="D54" s="31" t="s">
        <v>1</v>
      </c>
      <c r="E54" s="32">
        <f t="shared" si="2"/>
        <v>0.12500000000000003</v>
      </c>
      <c r="F54" s="38"/>
      <c r="H54" s="30">
        <f t="shared" si="3"/>
        <v>0.12152777777777782</v>
      </c>
      <c r="I54" s="31" t="s">
        <v>1</v>
      </c>
      <c r="J54" s="32">
        <f t="shared" si="4"/>
        <v>0.12500000000000003</v>
      </c>
      <c r="K54" s="38"/>
      <c r="M54" s="30">
        <f t="shared" si="5"/>
        <v>0.12152777777777782</v>
      </c>
      <c r="N54" s="31" t="s">
        <v>1</v>
      </c>
      <c r="O54" s="33">
        <f t="shared" si="6"/>
        <v>0.12500000000000003</v>
      </c>
      <c r="P54" s="43">
        <f t="shared" si="0"/>
        <v>0</v>
      </c>
      <c r="Q54" s="37"/>
    </row>
    <row r="55" spans="2:17" x14ac:dyDescent="0.4">
      <c r="B55" s="111"/>
      <c r="C55" s="11">
        <f t="shared" si="1"/>
        <v>0.12500000000000003</v>
      </c>
      <c r="D55" s="12" t="s">
        <v>1</v>
      </c>
      <c r="E55" s="13">
        <f t="shared" si="2"/>
        <v>0.12847222222222224</v>
      </c>
      <c r="F55" s="39"/>
      <c r="H55" s="11">
        <f t="shared" si="3"/>
        <v>0.12500000000000003</v>
      </c>
      <c r="I55" s="12" t="s">
        <v>1</v>
      </c>
      <c r="J55" s="13">
        <f t="shared" si="4"/>
        <v>0.12847222222222224</v>
      </c>
      <c r="K55" s="39"/>
      <c r="M55" s="11">
        <f t="shared" si="5"/>
        <v>0.12500000000000003</v>
      </c>
      <c r="N55" s="12" t="s">
        <v>1</v>
      </c>
      <c r="O55" s="15">
        <f t="shared" si="6"/>
        <v>0.12847222222222224</v>
      </c>
      <c r="P55" s="41">
        <f t="shared" si="0"/>
        <v>0</v>
      </c>
      <c r="Q55" s="47"/>
    </row>
    <row r="56" spans="2:17" x14ac:dyDescent="0.4">
      <c r="B56" s="111"/>
      <c r="C56" s="16">
        <f t="shared" si="1"/>
        <v>0.12847222222222224</v>
      </c>
      <c r="D56" s="17" t="s">
        <v>1</v>
      </c>
      <c r="E56" s="18">
        <f t="shared" si="2"/>
        <v>0.13194444444444445</v>
      </c>
      <c r="F56" s="36"/>
      <c r="H56" s="16">
        <f t="shared" si="3"/>
        <v>0.12847222222222224</v>
      </c>
      <c r="I56" s="17" t="s">
        <v>1</v>
      </c>
      <c r="J56" s="18">
        <f t="shared" si="4"/>
        <v>0.13194444444444445</v>
      </c>
      <c r="K56" s="36"/>
      <c r="M56" s="16">
        <f t="shared" si="5"/>
        <v>0.12847222222222224</v>
      </c>
      <c r="N56" s="17" t="s">
        <v>1</v>
      </c>
      <c r="O56" s="19">
        <f t="shared" si="6"/>
        <v>0.13194444444444445</v>
      </c>
      <c r="P56" s="41">
        <f t="shared" si="0"/>
        <v>0</v>
      </c>
      <c r="Q56" s="36"/>
    </row>
    <row r="57" spans="2:17" x14ac:dyDescent="0.4">
      <c r="B57" s="111"/>
      <c r="C57" s="16">
        <f t="shared" si="1"/>
        <v>0.13194444444444445</v>
      </c>
      <c r="D57" s="17" t="s">
        <v>1</v>
      </c>
      <c r="E57" s="18">
        <f t="shared" si="2"/>
        <v>0.13541666666666666</v>
      </c>
      <c r="F57" s="36"/>
      <c r="H57" s="16">
        <f t="shared" si="3"/>
        <v>0.13194444444444445</v>
      </c>
      <c r="I57" s="17" t="s">
        <v>1</v>
      </c>
      <c r="J57" s="18">
        <f t="shared" si="4"/>
        <v>0.13541666666666666</v>
      </c>
      <c r="K57" s="36"/>
      <c r="M57" s="16">
        <f t="shared" si="5"/>
        <v>0.13194444444444445</v>
      </c>
      <c r="N57" s="17" t="s">
        <v>1</v>
      </c>
      <c r="O57" s="19">
        <f t="shared" si="6"/>
        <v>0.13541666666666666</v>
      </c>
      <c r="P57" s="41">
        <f t="shared" si="0"/>
        <v>0</v>
      </c>
      <c r="Q57" s="36"/>
    </row>
    <row r="58" spans="2:17" x14ac:dyDescent="0.4">
      <c r="B58" s="111"/>
      <c r="C58" s="16">
        <f t="shared" si="1"/>
        <v>0.13541666666666666</v>
      </c>
      <c r="D58" s="17" t="s">
        <v>1</v>
      </c>
      <c r="E58" s="18">
        <f t="shared" si="2"/>
        <v>0.13888888888888887</v>
      </c>
      <c r="F58" s="36"/>
      <c r="H58" s="16">
        <f t="shared" si="3"/>
        <v>0.13541666666666666</v>
      </c>
      <c r="I58" s="17" t="s">
        <v>1</v>
      </c>
      <c r="J58" s="18">
        <f t="shared" si="4"/>
        <v>0.13888888888888887</v>
      </c>
      <c r="K58" s="36"/>
      <c r="M58" s="16">
        <f t="shared" si="5"/>
        <v>0.13541666666666666</v>
      </c>
      <c r="N58" s="17" t="s">
        <v>1</v>
      </c>
      <c r="O58" s="19">
        <f t="shared" si="6"/>
        <v>0.13888888888888887</v>
      </c>
      <c r="P58" s="41">
        <f t="shared" si="0"/>
        <v>0</v>
      </c>
      <c r="Q58" s="36"/>
    </row>
    <row r="59" spans="2:17" x14ac:dyDescent="0.4">
      <c r="B59" s="111"/>
      <c r="C59" s="16">
        <f t="shared" si="1"/>
        <v>0.13888888888888887</v>
      </c>
      <c r="D59" s="17" t="s">
        <v>1</v>
      </c>
      <c r="E59" s="18">
        <f t="shared" si="2"/>
        <v>0.14236111111111108</v>
      </c>
      <c r="F59" s="36"/>
      <c r="H59" s="16">
        <f t="shared" si="3"/>
        <v>0.13888888888888887</v>
      </c>
      <c r="I59" s="17" t="s">
        <v>1</v>
      </c>
      <c r="J59" s="18">
        <f t="shared" si="4"/>
        <v>0.14236111111111108</v>
      </c>
      <c r="K59" s="36"/>
      <c r="M59" s="16">
        <f t="shared" si="5"/>
        <v>0.13888888888888887</v>
      </c>
      <c r="N59" s="17" t="s">
        <v>1</v>
      </c>
      <c r="O59" s="19">
        <f t="shared" si="6"/>
        <v>0.14236111111111108</v>
      </c>
      <c r="P59" s="41">
        <f t="shared" si="0"/>
        <v>0</v>
      </c>
      <c r="Q59" s="36"/>
    </row>
    <row r="60" spans="2:17" x14ac:dyDescent="0.4">
      <c r="B60" s="111"/>
      <c r="C60" s="16">
        <f t="shared" si="1"/>
        <v>0.14236111111111108</v>
      </c>
      <c r="D60" s="17" t="s">
        <v>1</v>
      </c>
      <c r="E60" s="18">
        <f t="shared" si="2"/>
        <v>0.14583333333333329</v>
      </c>
      <c r="F60" s="36"/>
      <c r="H60" s="16">
        <f t="shared" si="3"/>
        <v>0.14236111111111108</v>
      </c>
      <c r="I60" s="17" t="s">
        <v>1</v>
      </c>
      <c r="J60" s="18">
        <f t="shared" si="4"/>
        <v>0.14583333333333329</v>
      </c>
      <c r="K60" s="36"/>
      <c r="M60" s="16">
        <f t="shared" si="5"/>
        <v>0.14236111111111108</v>
      </c>
      <c r="N60" s="17" t="s">
        <v>1</v>
      </c>
      <c r="O60" s="19">
        <f t="shared" si="6"/>
        <v>0.14583333333333329</v>
      </c>
      <c r="P60" s="41">
        <f t="shared" si="0"/>
        <v>0</v>
      </c>
      <c r="Q60" s="36"/>
    </row>
    <row r="61" spans="2:17" x14ac:dyDescent="0.4">
      <c r="B61" s="111"/>
      <c r="C61" s="16">
        <f t="shared" si="1"/>
        <v>0.14583333333333329</v>
      </c>
      <c r="D61" s="17" t="s">
        <v>1</v>
      </c>
      <c r="E61" s="18">
        <f t="shared" si="2"/>
        <v>0.1493055555555555</v>
      </c>
      <c r="F61" s="36"/>
      <c r="H61" s="16">
        <f t="shared" si="3"/>
        <v>0.14583333333333329</v>
      </c>
      <c r="I61" s="17" t="s">
        <v>1</v>
      </c>
      <c r="J61" s="18">
        <f t="shared" si="4"/>
        <v>0.1493055555555555</v>
      </c>
      <c r="K61" s="36"/>
      <c r="M61" s="16">
        <f t="shared" si="5"/>
        <v>0.14583333333333329</v>
      </c>
      <c r="N61" s="17" t="s">
        <v>1</v>
      </c>
      <c r="O61" s="19">
        <f t="shared" si="6"/>
        <v>0.1493055555555555</v>
      </c>
      <c r="P61" s="41">
        <f t="shared" si="0"/>
        <v>0</v>
      </c>
      <c r="Q61" s="36"/>
    </row>
    <row r="62" spans="2:17" x14ac:dyDescent="0.4">
      <c r="B62" s="111"/>
      <c r="C62" s="16">
        <f t="shared" si="1"/>
        <v>0.1493055555555555</v>
      </c>
      <c r="D62" s="17" t="s">
        <v>1</v>
      </c>
      <c r="E62" s="18">
        <f t="shared" si="2"/>
        <v>0.15277777777777771</v>
      </c>
      <c r="F62" s="36"/>
      <c r="H62" s="16">
        <f t="shared" si="3"/>
        <v>0.1493055555555555</v>
      </c>
      <c r="I62" s="17" t="s">
        <v>1</v>
      </c>
      <c r="J62" s="18">
        <f t="shared" si="4"/>
        <v>0.15277777777777771</v>
      </c>
      <c r="K62" s="36"/>
      <c r="M62" s="16">
        <f t="shared" si="5"/>
        <v>0.1493055555555555</v>
      </c>
      <c r="N62" s="17" t="s">
        <v>1</v>
      </c>
      <c r="O62" s="19">
        <f t="shared" si="6"/>
        <v>0.15277777777777771</v>
      </c>
      <c r="P62" s="41">
        <f t="shared" si="0"/>
        <v>0</v>
      </c>
      <c r="Q62" s="36"/>
    </row>
    <row r="63" spans="2:17" x14ac:dyDescent="0.4">
      <c r="B63" s="111"/>
      <c r="C63" s="16">
        <f t="shared" si="1"/>
        <v>0.15277777777777771</v>
      </c>
      <c r="D63" s="17" t="s">
        <v>1</v>
      </c>
      <c r="E63" s="18">
        <f t="shared" si="2"/>
        <v>0.15624999999999992</v>
      </c>
      <c r="F63" s="36"/>
      <c r="H63" s="16">
        <f t="shared" si="3"/>
        <v>0.15277777777777771</v>
      </c>
      <c r="I63" s="17" t="s">
        <v>1</v>
      </c>
      <c r="J63" s="18">
        <f t="shared" si="4"/>
        <v>0.15624999999999992</v>
      </c>
      <c r="K63" s="36"/>
      <c r="M63" s="16">
        <f t="shared" si="5"/>
        <v>0.15277777777777771</v>
      </c>
      <c r="N63" s="17" t="s">
        <v>1</v>
      </c>
      <c r="O63" s="19">
        <f t="shared" si="6"/>
        <v>0.15624999999999992</v>
      </c>
      <c r="P63" s="41">
        <f t="shared" si="0"/>
        <v>0</v>
      </c>
      <c r="Q63" s="36"/>
    </row>
    <row r="64" spans="2:17" x14ac:dyDescent="0.4">
      <c r="B64" s="111"/>
      <c r="C64" s="16">
        <f t="shared" si="1"/>
        <v>0.15624999999999992</v>
      </c>
      <c r="D64" s="17" t="s">
        <v>1</v>
      </c>
      <c r="E64" s="18">
        <f t="shared" si="2"/>
        <v>0.15972222222222213</v>
      </c>
      <c r="F64" s="36"/>
      <c r="H64" s="16">
        <f t="shared" si="3"/>
        <v>0.15624999999999992</v>
      </c>
      <c r="I64" s="17" t="s">
        <v>1</v>
      </c>
      <c r="J64" s="18">
        <f t="shared" si="4"/>
        <v>0.15972222222222213</v>
      </c>
      <c r="K64" s="36"/>
      <c r="M64" s="16">
        <f t="shared" si="5"/>
        <v>0.15624999999999992</v>
      </c>
      <c r="N64" s="17" t="s">
        <v>1</v>
      </c>
      <c r="O64" s="19">
        <f t="shared" si="6"/>
        <v>0.15972222222222213</v>
      </c>
      <c r="P64" s="41">
        <f t="shared" si="0"/>
        <v>0</v>
      </c>
      <c r="Q64" s="36"/>
    </row>
    <row r="65" spans="2:17" x14ac:dyDescent="0.4">
      <c r="B65" s="111"/>
      <c r="C65" s="16">
        <f t="shared" si="1"/>
        <v>0.15972222222222213</v>
      </c>
      <c r="D65" s="17" t="s">
        <v>1</v>
      </c>
      <c r="E65" s="18">
        <f t="shared" si="2"/>
        <v>0.16319444444444434</v>
      </c>
      <c r="F65" s="36"/>
      <c r="H65" s="16">
        <f t="shared" si="3"/>
        <v>0.15972222222222213</v>
      </c>
      <c r="I65" s="17" t="s">
        <v>1</v>
      </c>
      <c r="J65" s="18">
        <f t="shared" si="4"/>
        <v>0.16319444444444434</v>
      </c>
      <c r="K65" s="36"/>
      <c r="M65" s="16">
        <f t="shared" si="5"/>
        <v>0.15972222222222213</v>
      </c>
      <c r="N65" s="17" t="s">
        <v>1</v>
      </c>
      <c r="O65" s="19">
        <f t="shared" si="6"/>
        <v>0.16319444444444434</v>
      </c>
      <c r="P65" s="41">
        <f t="shared" si="0"/>
        <v>0</v>
      </c>
      <c r="Q65" s="36"/>
    </row>
    <row r="66" spans="2:17" x14ac:dyDescent="0.4">
      <c r="B66" s="111"/>
      <c r="C66" s="22">
        <f t="shared" si="1"/>
        <v>0.16319444444444434</v>
      </c>
      <c r="D66" s="23" t="s">
        <v>1</v>
      </c>
      <c r="E66" s="24">
        <f t="shared" si="2"/>
        <v>0.16666666666666655</v>
      </c>
      <c r="F66" s="37"/>
      <c r="H66" s="22">
        <f t="shared" si="3"/>
        <v>0.16319444444444434</v>
      </c>
      <c r="I66" s="23" t="s">
        <v>1</v>
      </c>
      <c r="J66" s="24">
        <f t="shared" si="4"/>
        <v>0.16666666666666655</v>
      </c>
      <c r="K66" s="37"/>
      <c r="M66" s="22">
        <f t="shared" si="5"/>
        <v>0.16319444444444434</v>
      </c>
      <c r="N66" s="23" t="s">
        <v>1</v>
      </c>
      <c r="O66" s="25">
        <f t="shared" si="6"/>
        <v>0.16666666666666655</v>
      </c>
      <c r="P66" s="45">
        <f t="shared" si="0"/>
        <v>0</v>
      </c>
      <c r="Q66" s="37"/>
    </row>
  </sheetData>
  <mergeCells count="21">
    <mergeCell ref="B10:D10"/>
    <mergeCell ref="E10:G10"/>
    <mergeCell ref="B4:D4"/>
    <mergeCell ref="E4:G4"/>
    <mergeCell ref="B5:D5"/>
    <mergeCell ref="E5:G5"/>
    <mergeCell ref="B6:D6"/>
    <mergeCell ref="E6:G6"/>
    <mergeCell ref="B7:D7"/>
    <mergeCell ref="E7:G7"/>
    <mergeCell ref="B8:D8"/>
    <mergeCell ref="B9:D9"/>
    <mergeCell ref="E9:G9"/>
    <mergeCell ref="Q19:Q30"/>
    <mergeCell ref="B31:B66"/>
    <mergeCell ref="B19:B30"/>
    <mergeCell ref="B11:D11"/>
    <mergeCell ref="E11:G11"/>
    <mergeCell ref="B18:E18"/>
    <mergeCell ref="H18:J18"/>
    <mergeCell ref="M18:O18"/>
  </mergeCells>
  <phoneticPr fontId="1"/>
  <pageMargins left="0.39370078740157483" right="0.39370078740157483" top="0.74803149606299213" bottom="0.55118110236220474" header="0.31496062992125984" footer="0.31496062992125984"/>
  <pageSetup paperSize="9" scale="5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67"/>
  <sheetViews>
    <sheetView showGridLines="0" view="pageBreakPreview" zoomScale="90" zoomScaleNormal="85" zoomScaleSheetLayoutView="90" workbookViewId="0">
      <selection activeCell="T13" sqref="T13"/>
    </sheetView>
  </sheetViews>
  <sheetFormatPr defaultColWidth="8.625" defaultRowHeight="18.75" x14ac:dyDescent="0.4"/>
  <cols>
    <col min="1" max="1" width="2.125" style="5" customWidth="1"/>
    <col min="2" max="2" width="3.5" style="5" customWidth="1"/>
    <col min="3" max="4" width="8.625" style="5" customWidth="1"/>
    <col min="5" max="17" width="8.625" style="5"/>
    <col min="18" max="18" width="8.625" style="5" customWidth="1"/>
    <col min="19" max="16384" width="8.625" style="5"/>
  </cols>
  <sheetData>
    <row r="1" spans="2:7" x14ac:dyDescent="0.4">
      <c r="C1" s="14"/>
      <c r="D1" s="9"/>
      <c r="E1" s="14"/>
    </row>
    <row r="2" spans="2:7" x14ac:dyDescent="0.4">
      <c r="B2" s="5" t="s">
        <v>4</v>
      </c>
    </row>
    <row r="3" spans="2:7" ht="20.25" x14ac:dyDescent="0.4">
      <c r="B3" s="72" t="s">
        <v>40</v>
      </c>
    </row>
    <row r="5" spans="2:7" x14ac:dyDescent="0.4">
      <c r="B5" s="79" t="s">
        <v>0</v>
      </c>
      <c r="C5" s="80"/>
      <c r="D5" s="81"/>
      <c r="E5" s="100" t="s">
        <v>34</v>
      </c>
      <c r="F5" s="100"/>
      <c r="G5" s="100"/>
    </row>
    <row r="6" spans="2:7" x14ac:dyDescent="0.4">
      <c r="B6" s="79" t="s">
        <v>5</v>
      </c>
      <c r="C6" s="80"/>
      <c r="D6" s="81"/>
      <c r="E6" s="100" t="s">
        <v>36</v>
      </c>
      <c r="F6" s="100"/>
      <c r="G6" s="100"/>
    </row>
    <row r="7" spans="2:7" x14ac:dyDescent="0.4">
      <c r="B7" s="85" t="s">
        <v>37</v>
      </c>
      <c r="C7" s="86"/>
      <c r="D7" s="87"/>
      <c r="E7" s="100" t="s">
        <v>38</v>
      </c>
      <c r="F7" s="100"/>
      <c r="G7" s="100"/>
    </row>
    <row r="8" spans="2:7" x14ac:dyDescent="0.4">
      <c r="B8" s="85" t="s">
        <v>9</v>
      </c>
      <c r="C8" s="86"/>
      <c r="D8" s="87"/>
      <c r="E8" s="107">
        <v>700</v>
      </c>
      <c r="F8" s="108"/>
      <c r="G8" s="109"/>
    </row>
    <row r="9" spans="2:7" x14ac:dyDescent="0.4">
      <c r="B9" s="79" t="s">
        <v>18</v>
      </c>
      <c r="C9" s="80"/>
      <c r="D9" s="81"/>
      <c r="E9" s="62">
        <v>0.45833333333333331</v>
      </c>
      <c r="F9" s="70" t="s">
        <v>1</v>
      </c>
      <c r="G9" s="7">
        <f>E9+TIME(4,0,0)</f>
        <v>0.625</v>
      </c>
    </row>
    <row r="10" spans="2:7" x14ac:dyDescent="0.4">
      <c r="B10" s="79" t="s">
        <v>26</v>
      </c>
      <c r="C10" s="80"/>
      <c r="D10" s="81"/>
      <c r="E10" s="100" t="s">
        <v>33</v>
      </c>
      <c r="F10" s="100"/>
      <c r="G10" s="100"/>
    </row>
    <row r="11" spans="2:7" x14ac:dyDescent="0.4">
      <c r="B11" s="79" t="s">
        <v>6</v>
      </c>
      <c r="C11" s="80"/>
      <c r="D11" s="81"/>
      <c r="E11" s="100" t="s">
        <v>35</v>
      </c>
      <c r="F11" s="100"/>
      <c r="G11" s="100"/>
    </row>
    <row r="12" spans="2:7" x14ac:dyDescent="0.4">
      <c r="B12" s="77" t="s">
        <v>10</v>
      </c>
      <c r="C12" s="77"/>
      <c r="D12" s="77"/>
      <c r="E12" s="110">
        <v>3.9E-2</v>
      </c>
      <c r="F12" s="110"/>
      <c r="G12" s="110"/>
    </row>
    <row r="13" spans="2:7" x14ac:dyDescent="0.4">
      <c r="B13" s="54" t="s">
        <v>15</v>
      </c>
      <c r="C13" s="21"/>
      <c r="D13" s="21"/>
      <c r="E13" s="52"/>
      <c r="F13" s="52"/>
      <c r="G13" s="52"/>
    </row>
    <row r="14" spans="2:7" x14ac:dyDescent="0.4">
      <c r="B14" s="5" t="s">
        <v>24</v>
      </c>
      <c r="C14" s="21"/>
      <c r="D14" s="21"/>
      <c r="E14" s="53"/>
      <c r="F14" s="53"/>
      <c r="G14" s="53"/>
    </row>
    <row r="15" spans="2:7" x14ac:dyDescent="0.4">
      <c r="B15" s="60" t="s">
        <v>25</v>
      </c>
      <c r="C15" s="21"/>
      <c r="D15" s="21"/>
      <c r="E15" s="53"/>
      <c r="F15" s="53"/>
      <c r="G15" s="53"/>
    </row>
    <row r="16" spans="2:7" x14ac:dyDescent="0.4">
      <c r="B16" s="60"/>
      <c r="C16" s="21"/>
      <c r="D16" s="21"/>
      <c r="E16" s="53"/>
      <c r="F16" s="53"/>
      <c r="G16" s="53"/>
    </row>
    <row r="18" spans="1:17" x14ac:dyDescent="0.4">
      <c r="B18" s="5" t="s">
        <v>8</v>
      </c>
      <c r="H18" s="5" t="s">
        <v>19</v>
      </c>
      <c r="M18" s="5" t="s">
        <v>17</v>
      </c>
    </row>
    <row r="19" spans="1:17" ht="56.25" x14ac:dyDescent="0.4">
      <c r="B19" s="77" t="s">
        <v>2</v>
      </c>
      <c r="C19" s="77"/>
      <c r="D19" s="77"/>
      <c r="E19" s="77"/>
      <c r="F19" s="8" t="s">
        <v>21</v>
      </c>
      <c r="G19" s="9"/>
      <c r="H19" s="79" t="s">
        <v>2</v>
      </c>
      <c r="I19" s="80"/>
      <c r="J19" s="81"/>
      <c r="K19" s="8" t="s">
        <v>22</v>
      </c>
      <c r="L19" s="9"/>
      <c r="M19" s="79" t="s">
        <v>2</v>
      </c>
      <c r="N19" s="80"/>
      <c r="O19" s="81"/>
      <c r="P19" s="10" t="s">
        <v>20</v>
      </c>
      <c r="Q19" s="71" t="s">
        <v>39</v>
      </c>
    </row>
    <row r="20" spans="1:17" x14ac:dyDescent="0.4">
      <c r="A20" s="9"/>
      <c r="B20" s="93" t="s">
        <v>14</v>
      </c>
      <c r="C20" s="11">
        <f>E9</f>
        <v>0.45833333333333331</v>
      </c>
      <c r="D20" s="12" t="s">
        <v>1</v>
      </c>
      <c r="E20" s="13">
        <f>C20+TIME(0,5,0)</f>
        <v>0.46180555555555552</v>
      </c>
      <c r="F20" s="63">
        <v>1200</v>
      </c>
      <c r="G20" s="14"/>
      <c r="H20" s="11">
        <f>C20</f>
        <v>0.45833333333333331</v>
      </c>
      <c r="I20" s="12" t="s">
        <v>1</v>
      </c>
      <c r="J20" s="13">
        <f>H20+TIME(0,5,0)</f>
        <v>0.46180555555555552</v>
      </c>
      <c r="K20" s="63">
        <v>1200</v>
      </c>
      <c r="L20" s="14"/>
      <c r="M20" s="11">
        <f>H20</f>
        <v>0.45833333333333331</v>
      </c>
      <c r="N20" s="12" t="s">
        <v>1</v>
      </c>
      <c r="O20" s="15">
        <f>M20+TIME(0,5,0)</f>
        <v>0.46180555555555552</v>
      </c>
      <c r="P20" s="48">
        <f>F20-K20</f>
        <v>0</v>
      </c>
      <c r="Q20" s="104" t="s">
        <v>11</v>
      </c>
    </row>
    <row r="21" spans="1:17" x14ac:dyDescent="0.4">
      <c r="A21" s="9"/>
      <c r="B21" s="94"/>
      <c r="C21" s="16">
        <f>E20</f>
        <v>0.46180555555555552</v>
      </c>
      <c r="D21" s="17" t="s">
        <v>1</v>
      </c>
      <c r="E21" s="18">
        <f>C21+TIME(0,5,0)</f>
        <v>0.46527777777777773</v>
      </c>
      <c r="F21" s="67">
        <v>1250</v>
      </c>
      <c r="G21" s="9"/>
      <c r="H21" s="16">
        <f>J20</f>
        <v>0.46180555555555552</v>
      </c>
      <c r="I21" s="17" t="s">
        <v>1</v>
      </c>
      <c r="J21" s="18">
        <f>H21+TIME(0,5,0)</f>
        <v>0.46527777777777773</v>
      </c>
      <c r="K21" s="67">
        <v>1200</v>
      </c>
      <c r="L21" s="9"/>
      <c r="M21" s="16">
        <f>O20</f>
        <v>0.46180555555555552</v>
      </c>
      <c r="N21" s="17" t="s">
        <v>1</v>
      </c>
      <c r="O21" s="19">
        <f>M21+TIME(0,5,0)</f>
        <v>0.46527777777777773</v>
      </c>
      <c r="P21" s="49">
        <f t="shared" ref="P21:P33" si="0">F21-K21</f>
        <v>50</v>
      </c>
      <c r="Q21" s="105"/>
    </row>
    <row r="22" spans="1:17" x14ac:dyDescent="0.4">
      <c r="A22" s="9"/>
      <c r="B22" s="94"/>
      <c r="C22" s="16">
        <f t="shared" ref="C22:C67" si="1">E21</f>
        <v>0.46527777777777773</v>
      </c>
      <c r="D22" s="17" t="s">
        <v>1</v>
      </c>
      <c r="E22" s="18">
        <f t="shared" ref="E22:E67" si="2">C22+TIME(0,5,0)</f>
        <v>0.46874999999999994</v>
      </c>
      <c r="F22" s="64" t="s">
        <v>30</v>
      </c>
      <c r="G22" s="14"/>
      <c r="H22" s="16">
        <f t="shared" ref="H22:H67" si="3">J21</f>
        <v>0.46527777777777773</v>
      </c>
      <c r="I22" s="17" t="s">
        <v>1</v>
      </c>
      <c r="J22" s="18">
        <f t="shared" ref="J22:J67" si="4">H22+TIME(0,5,0)</f>
        <v>0.46874999999999994</v>
      </c>
      <c r="K22" s="64" t="s">
        <v>30</v>
      </c>
      <c r="L22" s="14"/>
      <c r="M22" s="16">
        <f t="shared" ref="M22:M67" si="5">O21</f>
        <v>0.46527777777777773</v>
      </c>
      <c r="N22" s="17" t="s">
        <v>1</v>
      </c>
      <c r="O22" s="19">
        <f t="shared" ref="O22:O67" si="6">M22+TIME(0,5,0)</f>
        <v>0.46874999999999994</v>
      </c>
      <c r="P22" s="42" t="s">
        <v>30</v>
      </c>
      <c r="Q22" s="105"/>
    </row>
    <row r="23" spans="1:17" x14ac:dyDescent="0.4">
      <c r="B23" s="94"/>
      <c r="C23" s="16">
        <f t="shared" si="1"/>
        <v>0.46874999999999994</v>
      </c>
      <c r="D23" s="17" t="s">
        <v>1</v>
      </c>
      <c r="E23" s="18">
        <f t="shared" si="2"/>
        <v>0.47222222222222215</v>
      </c>
      <c r="F23" s="64" t="s">
        <v>30</v>
      </c>
      <c r="H23" s="16">
        <f t="shared" si="3"/>
        <v>0.46874999999999994</v>
      </c>
      <c r="I23" s="17" t="s">
        <v>1</v>
      </c>
      <c r="J23" s="18">
        <f t="shared" si="4"/>
        <v>0.47222222222222215</v>
      </c>
      <c r="K23" s="64" t="s">
        <v>30</v>
      </c>
      <c r="M23" s="16">
        <f t="shared" si="5"/>
        <v>0.46874999999999994</v>
      </c>
      <c r="N23" s="17" t="s">
        <v>1</v>
      </c>
      <c r="O23" s="19">
        <f t="shared" si="6"/>
        <v>0.47222222222222215</v>
      </c>
      <c r="P23" s="42" t="s">
        <v>30</v>
      </c>
      <c r="Q23" s="105"/>
    </row>
    <row r="24" spans="1:17" x14ac:dyDescent="0.4">
      <c r="B24" s="94"/>
      <c r="C24" s="16">
        <f t="shared" si="1"/>
        <v>0.47222222222222215</v>
      </c>
      <c r="D24" s="17" t="s">
        <v>1</v>
      </c>
      <c r="E24" s="18">
        <f t="shared" si="2"/>
        <v>0.47569444444444436</v>
      </c>
      <c r="F24" s="64" t="s">
        <v>30</v>
      </c>
      <c r="H24" s="16">
        <f t="shared" si="3"/>
        <v>0.47222222222222215</v>
      </c>
      <c r="I24" s="17" t="s">
        <v>1</v>
      </c>
      <c r="J24" s="18">
        <f t="shared" si="4"/>
        <v>0.47569444444444436</v>
      </c>
      <c r="K24" s="64" t="s">
        <v>30</v>
      </c>
      <c r="M24" s="16">
        <f t="shared" si="5"/>
        <v>0.47222222222222215</v>
      </c>
      <c r="N24" s="17" t="s">
        <v>1</v>
      </c>
      <c r="O24" s="19">
        <f t="shared" si="6"/>
        <v>0.47569444444444436</v>
      </c>
      <c r="P24" s="42" t="s">
        <v>30</v>
      </c>
      <c r="Q24" s="105"/>
    </row>
    <row r="25" spans="1:17" x14ac:dyDescent="0.4">
      <c r="B25" s="94"/>
      <c r="C25" s="16">
        <f t="shared" si="1"/>
        <v>0.47569444444444436</v>
      </c>
      <c r="D25" s="17" t="s">
        <v>1</v>
      </c>
      <c r="E25" s="18">
        <f t="shared" si="2"/>
        <v>0.47916666666666657</v>
      </c>
      <c r="F25" s="36"/>
      <c r="H25" s="16">
        <f t="shared" si="3"/>
        <v>0.47569444444444436</v>
      </c>
      <c r="I25" s="17" t="s">
        <v>1</v>
      </c>
      <c r="J25" s="18">
        <f t="shared" si="4"/>
        <v>0.47916666666666657</v>
      </c>
      <c r="K25" s="36"/>
      <c r="M25" s="16">
        <f t="shared" si="5"/>
        <v>0.47569444444444436</v>
      </c>
      <c r="N25" s="17" t="s">
        <v>1</v>
      </c>
      <c r="O25" s="19">
        <f t="shared" si="6"/>
        <v>0.47916666666666657</v>
      </c>
      <c r="P25" s="49"/>
      <c r="Q25" s="105"/>
    </row>
    <row r="26" spans="1:17" x14ac:dyDescent="0.4">
      <c r="B26" s="94"/>
      <c r="C26" s="16">
        <f t="shared" si="1"/>
        <v>0.47916666666666657</v>
      </c>
      <c r="D26" s="17" t="s">
        <v>1</v>
      </c>
      <c r="E26" s="18">
        <f t="shared" si="2"/>
        <v>0.48263888888888878</v>
      </c>
      <c r="F26" s="36"/>
      <c r="H26" s="16">
        <f t="shared" si="3"/>
        <v>0.47916666666666657</v>
      </c>
      <c r="I26" s="17" t="s">
        <v>1</v>
      </c>
      <c r="J26" s="18">
        <f t="shared" si="4"/>
        <v>0.48263888888888878</v>
      </c>
      <c r="K26" s="36"/>
      <c r="M26" s="16">
        <f t="shared" si="5"/>
        <v>0.47916666666666657</v>
      </c>
      <c r="N26" s="17" t="s">
        <v>1</v>
      </c>
      <c r="O26" s="19">
        <f t="shared" si="6"/>
        <v>0.48263888888888878</v>
      </c>
      <c r="P26" s="49"/>
      <c r="Q26" s="105"/>
    </row>
    <row r="27" spans="1:17" x14ac:dyDescent="0.4">
      <c r="B27" s="94"/>
      <c r="C27" s="16">
        <f t="shared" si="1"/>
        <v>0.48263888888888878</v>
      </c>
      <c r="D27" s="17" t="s">
        <v>1</v>
      </c>
      <c r="E27" s="18">
        <f t="shared" si="2"/>
        <v>0.48611111111111099</v>
      </c>
      <c r="F27" s="36"/>
      <c r="H27" s="16">
        <f t="shared" si="3"/>
        <v>0.48263888888888878</v>
      </c>
      <c r="I27" s="17" t="s">
        <v>1</v>
      </c>
      <c r="J27" s="18">
        <f t="shared" si="4"/>
        <v>0.48611111111111099</v>
      </c>
      <c r="K27" s="36"/>
      <c r="M27" s="16">
        <f t="shared" si="5"/>
        <v>0.48263888888888878</v>
      </c>
      <c r="N27" s="17" t="s">
        <v>1</v>
      </c>
      <c r="O27" s="19">
        <f t="shared" si="6"/>
        <v>0.48611111111111099</v>
      </c>
      <c r="P27" s="49"/>
      <c r="Q27" s="105"/>
    </row>
    <row r="28" spans="1:17" x14ac:dyDescent="0.4">
      <c r="B28" s="94"/>
      <c r="C28" s="16">
        <f t="shared" si="1"/>
        <v>0.48611111111111099</v>
      </c>
      <c r="D28" s="17" t="s">
        <v>1</v>
      </c>
      <c r="E28" s="18">
        <f t="shared" si="2"/>
        <v>0.4895833333333332</v>
      </c>
      <c r="F28" s="36"/>
      <c r="H28" s="16">
        <f t="shared" si="3"/>
        <v>0.48611111111111099</v>
      </c>
      <c r="I28" s="17" t="s">
        <v>1</v>
      </c>
      <c r="J28" s="18">
        <f t="shared" si="4"/>
        <v>0.4895833333333332</v>
      </c>
      <c r="K28" s="36"/>
      <c r="M28" s="16">
        <f t="shared" si="5"/>
        <v>0.48611111111111099</v>
      </c>
      <c r="N28" s="17" t="s">
        <v>1</v>
      </c>
      <c r="O28" s="19">
        <f t="shared" si="6"/>
        <v>0.4895833333333332</v>
      </c>
      <c r="P28" s="49"/>
      <c r="Q28" s="105"/>
    </row>
    <row r="29" spans="1:17" x14ac:dyDescent="0.4">
      <c r="B29" s="94"/>
      <c r="C29" s="16">
        <f t="shared" si="1"/>
        <v>0.4895833333333332</v>
      </c>
      <c r="D29" s="17" t="s">
        <v>1</v>
      </c>
      <c r="E29" s="18">
        <f t="shared" si="2"/>
        <v>0.49305555555555541</v>
      </c>
      <c r="F29" s="36"/>
      <c r="H29" s="16">
        <f t="shared" si="3"/>
        <v>0.4895833333333332</v>
      </c>
      <c r="I29" s="17" t="s">
        <v>1</v>
      </c>
      <c r="J29" s="18">
        <f t="shared" si="4"/>
        <v>0.49305555555555541</v>
      </c>
      <c r="K29" s="36"/>
      <c r="M29" s="16">
        <f t="shared" si="5"/>
        <v>0.4895833333333332</v>
      </c>
      <c r="N29" s="17" t="s">
        <v>1</v>
      </c>
      <c r="O29" s="19">
        <f t="shared" si="6"/>
        <v>0.49305555555555541</v>
      </c>
      <c r="P29" s="49"/>
      <c r="Q29" s="105"/>
    </row>
    <row r="30" spans="1:17" x14ac:dyDescent="0.4">
      <c r="B30" s="94"/>
      <c r="C30" s="16">
        <f t="shared" si="1"/>
        <v>0.49305555555555541</v>
      </c>
      <c r="D30" s="17" t="s">
        <v>1</v>
      </c>
      <c r="E30" s="18">
        <f t="shared" si="2"/>
        <v>0.49652777777777762</v>
      </c>
      <c r="F30" s="36"/>
      <c r="H30" s="16">
        <f t="shared" si="3"/>
        <v>0.49305555555555541</v>
      </c>
      <c r="I30" s="17" t="s">
        <v>1</v>
      </c>
      <c r="J30" s="18">
        <f t="shared" si="4"/>
        <v>0.49652777777777762</v>
      </c>
      <c r="K30" s="36"/>
      <c r="M30" s="16">
        <f t="shared" si="5"/>
        <v>0.49305555555555541</v>
      </c>
      <c r="N30" s="17" t="s">
        <v>1</v>
      </c>
      <c r="O30" s="19">
        <f t="shared" si="6"/>
        <v>0.49652777777777762</v>
      </c>
      <c r="P30" s="49"/>
      <c r="Q30" s="105"/>
    </row>
    <row r="31" spans="1:17" x14ac:dyDescent="0.4">
      <c r="B31" s="95"/>
      <c r="C31" s="22">
        <f t="shared" si="1"/>
        <v>0.49652777777777762</v>
      </c>
      <c r="D31" s="23" t="s">
        <v>1</v>
      </c>
      <c r="E31" s="24">
        <f t="shared" si="2"/>
        <v>0.49999999999999983</v>
      </c>
      <c r="F31" s="37"/>
      <c r="H31" s="22">
        <f t="shared" si="3"/>
        <v>0.49652777777777762</v>
      </c>
      <c r="I31" s="23" t="s">
        <v>1</v>
      </c>
      <c r="J31" s="24">
        <f t="shared" si="4"/>
        <v>0.49999999999999983</v>
      </c>
      <c r="K31" s="37"/>
      <c r="M31" s="22">
        <f t="shared" si="5"/>
        <v>0.49652777777777762</v>
      </c>
      <c r="N31" s="23" t="s">
        <v>1</v>
      </c>
      <c r="O31" s="25">
        <f t="shared" si="6"/>
        <v>0.49999999999999983</v>
      </c>
      <c r="P31" s="51"/>
      <c r="Q31" s="106"/>
    </row>
    <row r="32" spans="1:17" x14ac:dyDescent="0.4">
      <c r="B32" s="111" t="s">
        <v>16</v>
      </c>
      <c r="C32" s="26">
        <f t="shared" si="1"/>
        <v>0.49999999999999983</v>
      </c>
      <c r="D32" s="27" t="s">
        <v>1</v>
      </c>
      <c r="E32" s="28">
        <f t="shared" si="2"/>
        <v>0.5034722222222221</v>
      </c>
      <c r="F32" s="63">
        <v>2200</v>
      </c>
      <c r="H32" s="26">
        <f t="shared" si="3"/>
        <v>0.49999999999999983</v>
      </c>
      <c r="I32" s="27" t="s">
        <v>1</v>
      </c>
      <c r="J32" s="28">
        <f t="shared" si="4"/>
        <v>0.5034722222222221</v>
      </c>
      <c r="K32" s="63">
        <v>1500</v>
      </c>
      <c r="M32" s="26">
        <f t="shared" si="5"/>
        <v>0.49999999999999983</v>
      </c>
      <c r="N32" s="27" t="s">
        <v>1</v>
      </c>
      <c r="O32" s="29">
        <f t="shared" si="6"/>
        <v>0.5034722222222221</v>
      </c>
      <c r="P32" s="40">
        <f t="shared" si="0"/>
        <v>700</v>
      </c>
      <c r="Q32" s="63">
        <v>700</v>
      </c>
    </row>
    <row r="33" spans="2:17" x14ac:dyDescent="0.4">
      <c r="B33" s="111"/>
      <c r="C33" s="16">
        <f t="shared" si="1"/>
        <v>0.5034722222222221</v>
      </c>
      <c r="D33" s="17" t="s">
        <v>1</v>
      </c>
      <c r="E33" s="18">
        <f t="shared" si="2"/>
        <v>0.50694444444444431</v>
      </c>
      <c r="F33" s="67">
        <v>2300</v>
      </c>
      <c r="H33" s="16">
        <f t="shared" si="3"/>
        <v>0.5034722222222221</v>
      </c>
      <c r="I33" s="17" t="s">
        <v>1</v>
      </c>
      <c r="J33" s="18">
        <f t="shared" si="4"/>
        <v>0.50694444444444431</v>
      </c>
      <c r="K33" s="67">
        <v>1600</v>
      </c>
      <c r="M33" s="16">
        <f t="shared" si="5"/>
        <v>0.5034722222222221</v>
      </c>
      <c r="N33" s="17" t="s">
        <v>1</v>
      </c>
      <c r="O33" s="19">
        <f t="shared" si="6"/>
        <v>0.50694444444444431</v>
      </c>
      <c r="P33" s="41">
        <f t="shared" si="0"/>
        <v>700</v>
      </c>
      <c r="Q33" s="67">
        <v>700</v>
      </c>
    </row>
    <row r="34" spans="2:17" x14ac:dyDescent="0.4">
      <c r="B34" s="111"/>
      <c r="C34" s="16">
        <f t="shared" si="1"/>
        <v>0.50694444444444431</v>
      </c>
      <c r="D34" s="17" t="s">
        <v>1</v>
      </c>
      <c r="E34" s="18">
        <f t="shared" si="2"/>
        <v>0.51041666666666652</v>
      </c>
      <c r="F34" s="64" t="s">
        <v>30</v>
      </c>
      <c r="H34" s="16">
        <f t="shared" si="3"/>
        <v>0.50694444444444431</v>
      </c>
      <c r="I34" s="17" t="s">
        <v>1</v>
      </c>
      <c r="J34" s="18">
        <f t="shared" si="4"/>
        <v>0.51041666666666652</v>
      </c>
      <c r="K34" s="64" t="s">
        <v>30</v>
      </c>
      <c r="M34" s="16">
        <f t="shared" si="5"/>
        <v>0.50694444444444431</v>
      </c>
      <c r="N34" s="17" t="s">
        <v>1</v>
      </c>
      <c r="O34" s="19">
        <f t="shared" si="6"/>
        <v>0.51041666666666652</v>
      </c>
      <c r="P34" s="42" t="s">
        <v>30</v>
      </c>
      <c r="Q34" s="64" t="s">
        <v>30</v>
      </c>
    </row>
    <row r="35" spans="2:17" x14ac:dyDescent="0.4">
      <c r="B35" s="111"/>
      <c r="C35" s="16">
        <f t="shared" si="1"/>
        <v>0.51041666666666652</v>
      </c>
      <c r="D35" s="17" t="s">
        <v>1</v>
      </c>
      <c r="E35" s="18">
        <f t="shared" si="2"/>
        <v>0.51388888888888873</v>
      </c>
      <c r="F35" s="64" t="s">
        <v>30</v>
      </c>
      <c r="H35" s="16">
        <f t="shared" si="3"/>
        <v>0.51041666666666652</v>
      </c>
      <c r="I35" s="17" t="s">
        <v>1</v>
      </c>
      <c r="J35" s="18">
        <f t="shared" si="4"/>
        <v>0.51388888888888873</v>
      </c>
      <c r="K35" s="64" t="s">
        <v>30</v>
      </c>
      <c r="M35" s="16">
        <f t="shared" si="5"/>
        <v>0.51041666666666652</v>
      </c>
      <c r="N35" s="17" t="s">
        <v>1</v>
      </c>
      <c r="O35" s="19">
        <f t="shared" si="6"/>
        <v>0.51388888888888873</v>
      </c>
      <c r="P35" s="42" t="s">
        <v>30</v>
      </c>
      <c r="Q35" s="64" t="s">
        <v>30</v>
      </c>
    </row>
    <row r="36" spans="2:17" x14ac:dyDescent="0.4">
      <c r="B36" s="111"/>
      <c r="C36" s="16">
        <f t="shared" si="1"/>
        <v>0.51388888888888873</v>
      </c>
      <c r="D36" s="17" t="s">
        <v>1</v>
      </c>
      <c r="E36" s="18">
        <f t="shared" si="2"/>
        <v>0.51736111111111094</v>
      </c>
      <c r="F36" s="64" t="s">
        <v>30</v>
      </c>
      <c r="H36" s="16">
        <f t="shared" si="3"/>
        <v>0.51388888888888873</v>
      </c>
      <c r="I36" s="17" t="s">
        <v>1</v>
      </c>
      <c r="J36" s="18">
        <f t="shared" si="4"/>
        <v>0.51736111111111094</v>
      </c>
      <c r="K36" s="64" t="s">
        <v>30</v>
      </c>
      <c r="M36" s="16">
        <f t="shared" si="5"/>
        <v>0.51388888888888873</v>
      </c>
      <c r="N36" s="17" t="s">
        <v>1</v>
      </c>
      <c r="O36" s="19">
        <f t="shared" si="6"/>
        <v>0.51736111111111094</v>
      </c>
      <c r="P36" s="42" t="s">
        <v>30</v>
      </c>
      <c r="Q36" s="64" t="s">
        <v>30</v>
      </c>
    </row>
    <row r="37" spans="2:17" x14ac:dyDescent="0.4">
      <c r="B37" s="111"/>
      <c r="C37" s="16">
        <f t="shared" si="1"/>
        <v>0.51736111111111094</v>
      </c>
      <c r="D37" s="17" t="s">
        <v>1</v>
      </c>
      <c r="E37" s="18">
        <f t="shared" si="2"/>
        <v>0.52083333333333315</v>
      </c>
      <c r="F37" s="36"/>
      <c r="H37" s="16">
        <f t="shared" si="3"/>
        <v>0.51736111111111094</v>
      </c>
      <c r="I37" s="17" t="s">
        <v>1</v>
      </c>
      <c r="J37" s="18">
        <f t="shared" si="4"/>
        <v>0.52083333333333315</v>
      </c>
      <c r="K37" s="36"/>
      <c r="M37" s="16">
        <f t="shared" si="5"/>
        <v>0.51736111111111094</v>
      </c>
      <c r="N37" s="17" t="s">
        <v>1</v>
      </c>
      <c r="O37" s="19">
        <f t="shared" si="6"/>
        <v>0.52083333333333315</v>
      </c>
      <c r="P37" s="41"/>
      <c r="Q37" s="36"/>
    </row>
    <row r="38" spans="2:17" x14ac:dyDescent="0.4">
      <c r="B38" s="111"/>
      <c r="C38" s="16">
        <f t="shared" si="1"/>
        <v>0.52083333333333315</v>
      </c>
      <c r="D38" s="17" t="s">
        <v>1</v>
      </c>
      <c r="E38" s="18">
        <f t="shared" si="2"/>
        <v>0.52430555555555536</v>
      </c>
      <c r="F38" s="36"/>
      <c r="H38" s="16">
        <f t="shared" si="3"/>
        <v>0.52083333333333315</v>
      </c>
      <c r="I38" s="17" t="s">
        <v>1</v>
      </c>
      <c r="J38" s="18">
        <f t="shared" si="4"/>
        <v>0.52430555555555536</v>
      </c>
      <c r="K38" s="36"/>
      <c r="M38" s="16">
        <f t="shared" si="5"/>
        <v>0.52083333333333315</v>
      </c>
      <c r="N38" s="17" t="s">
        <v>1</v>
      </c>
      <c r="O38" s="19">
        <f t="shared" si="6"/>
        <v>0.52430555555555536</v>
      </c>
      <c r="P38" s="41"/>
      <c r="Q38" s="36"/>
    </row>
    <row r="39" spans="2:17" x14ac:dyDescent="0.4">
      <c r="B39" s="111"/>
      <c r="C39" s="16">
        <f t="shared" si="1"/>
        <v>0.52430555555555536</v>
      </c>
      <c r="D39" s="17" t="s">
        <v>1</v>
      </c>
      <c r="E39" s="18">
        <f t="shared" si="2"/>
        <v>0.52777777777777757</v>
      </c>
      <c r="F39" s="36"/>
      <c r="H39" s="16">
        <f t="shared" si="3"/>
        <v>0.52430555555555536</v>
      </c>
      <c r="I39" s="17" t="s">
        <v>1</v>
      </c>
      <c r="J39" s="18">
        <f t="shared" si="4"/>
        <v>0.52777777777777757</v>
      </c>
      <c r="K39" s="36"/>
      <c r="M39" s="16">
        <f t="shared" si="5"/>
        <v>0.52430555555555536</v>
      </c>
      <c r="N39" s="17" t="s">
        <v>1</v>
      </c>
      <c r="O39" s="19">
        <f t="shared" si="6"/>
        <v>0.52777777777777757</v>
      </c>
      <c r="P39" s="41"/>
      <c r="Q39" s="36"/>
    </row>
    <row r="40" spans="2:17" x14ac:dyDescent="0.4">
      <c r="B40" s="111"/>
      <c r="C40" s="16">
        <f t="shared" si="1"/>
        <v>0.52777777777777757</v>
      </c>
      <c r="D40" s="17" t="s">
        <v>1</v>
      </c>
      <c r="E40" s="18">
        <f t="shared" si="2"/>
        <v>0.53124999999999978</v>
      </c>
      <c r="F40" s="36"/>
      <c r="H40" s="16">
        <f t="shared" si="3"/>
        <v>0.52777777777777757</v>
      </c>
      <c r="I40" s="17" t="s">
        <v>1</v>
      </c>
      <c r="J40" s="18">
        <f t="shared" si="4"/>
        <v>0.53124999999999978</v>
      </c>
      <c r="K40" s="36"/>
      <c r="M40" s="16">
        <f t="shared" si="5"/>
        <v>0.52777777777777757</v>
      </c>
      <c r="N40" s="17" t="s">
        <v>1</v>
      </c>
      <c r="O40" s="19">
        <f t="shared" si="6"/>
        <v>0.53124999999999978</v>
      </c>
      <c r="P40" s="41"/>
      <c r="Q40" s="36"/>
    </row>
    <row r="41" spans="2:17" x14ac:dyDescent="0.4">
      <c r="B41" s="111"/>
      <c r="C41" s="16">
        <f t="shared" si="1"/>
        <v>0.53124999999999978</v>
      </c>
      <c r="D41" s="17" t="s">
        <v>1</v>
      </c>
      <c r="E41" s="18">
        <f t="shared" si="2"/>
        <v>0.53472222222222199</v>
      </c>
      <c r="F41" s="36"/>
      <c r="H41" s="16">
        <f t="shared" si="3"/>
        <v>0.53124999999999978</v>
      </c>
      <c r="I41" s="17" t="s">
        <v>1</v>
      </c>
      <c r="J41" s="18">
        <f t="shared" si="4"/>
        <v>0.53472222222222199</v>
      </c>
      <c r="K41" s="36"/>
      <c r="M41" s="16">
        <f t="shared" si="5"/>
        <v>0.53124999999999978</v>
      </c>
      <c r="N41" s="17" t="s">
        <v>1</v>
      </c>
      <c r="O41" s="19">
        <f t="shared" si="6"/>
        <v>0.53472222222222199</v>
      </c>
      <c r="P41" s="41"/>
      <c r="Q41" s="36"/>
    </row>
    <row r="42" spans="2:17" x14ac:dyDescent="0.4">
      <c r="B42" s="111"/>
      <c r="C42" s="16">
        <f t="shared" si="1"/>
        <v>0.53472222222222199</v>
      </c>
      <c r="D42" s="17" t="s">
        <v>1</v>
      </c>
      <c r="E42" s="18">
        <f t="shared" si="2"/>
        <v>0.5381944444444442</v>
      </c>
      <c r="F42" s="36"/>
      <c r="H42" s="16">
        <f t="shared" si="3"/>
        <v>0.53472222222222199</v>
      </c>
      <c r="I42" s="17" t="s">
        <v>1</v>
      </c>
      <c r="J42" s="18">
        <f t="shared" si="4"/>
        <v>0.5381944444444442</v>
      </c>
      <c r="K42" s="36"/>
      <c r="M42" s="16">
        <f t="shared" si="5"/>
        <v>0.53472222222222199</v>
      </c>
      <c r="N42" s="17" t="s">
        <v>1</v>
      </c>
      <c r="O42" s="19">
        <f t="shared" si="6"/>
        <v>0.5381944444444442</v>
      </c>
      <c r="P42" s="41"/>
      <c r="Q42" s="36"/>
    </row>
    <row r="43" spans="2:17" x14ac:dyDescent="0.4">
      <c r="B43" s="111"/>
      <c r="C43" s="30">
        <f t="shared" si="1"/>
        <v>0.5381944444444442</v>
      </c>
      <c r="D43" s="31" t="s">
        <v>1</v>
      </c>
      <c r="E43" s="32">
        <f t="shared" si="2"/>
        <v>0.54166666666666641</v>
      </c>
      <c r="F43" s="38"/>
      <c r="H43" s="30">
        <f t="shared" si="3"/>
        <v>0.5381944444444442</v>
      </c>
      <c r="I43" s="31" t="s">
        <v>1</v>
      </c>
      <c r="J43" s="32">
        <f t="shared" si="4"/>
        <v>0.54166666666666641</v>
      </c>
      <c r="K43" s="38"/>
      <c r="M43" s="30">
        <f t="shared" si="5"/>
        <v>0.5381944444444442</v>
      </c>
      <c r="N43" s="31" t="s">
        <v>1</v>
      </c>
      <c r="O43" s="33">
        <f t="shared" si="6"/>
        <v>0.54166666666666641</v>
      </c>
      <c r="P43" s="44"/>
      <c r="Q43" s="37"/>
    </row>
    <row r="44" spans="2:17" x14ac:dyDescent="0.4">
      <c r="B44" s="111"/>
      <c r="C44" s="11">
        <f t="shared" si="1"/>
        <v>0.54166666666666641</v>
      </c>
      <c r="D44" s="12" t="s">
        <v>1</v>
      </c>
      <c r="E44" s="13">
        <f t="shared" si="2"/>
        <v>0.54513888888888862</v>
      </c>
      <c r="F44" s="39"/>
      <c r="H44" s="11">
        <f t="shared" si="3"/>
        <v>0.54166666666666641</v>
      </c>
      <c r="I44" s="12" t="s">
        <v>1</v>
      </c>
      <c r="J44" s="13">
        <f t="shared" si="4"/>
        <v>0.54513888888888862</v>
      </c>
      <c r="K44" s="39"/>
      <c r="M44" s="11">
        <f t="shared" si="5"/>
        <v>0.54166666666666641</v>
      </c>
      <c r="N44" s="12" t="s">
        <v>1</v>
      </c>
      <c r="O44" s="15">
        <f t="shared" si="6"/>
        <v>0.54513888888888862</v>
      </c>
      <c r="P44" s="40"/>
      <c r="Q44" s="47"/>
    </row>
    <row r="45" spans="2:17" x14ac:dyDescent="0.4">
      <c r="B45" s="111"/>
      <c r="C45" s="16">
        <f t="shared" si="1"/>
        <v>0.54513888888888862</v>
      </c>
      <c r="D45" s="17" t="s">
        <v>1</v>
      </c>
      <c r="E45" s="18">
        <f t="shared" si="2"/>
        <v>0.54861111111111083</v>
      </c>
      <c r="F45" s="36"/>
      <c r="H45" s="16">
        <f t="shared" si="3"/>
        <v>0.54513888888888862</v>
      </c>
      <c r="I45" s="17" t="s">
        <v>1</v>
      </c>
      <c r="J45" s="18">
        <f t="shared" si="4"/>
        <v>0.54861111111111083</v>
      </c>
      <c r="K45" s="36"/>
      <c r="M45" s="16">
        <f t="shared" si="5"/>
        <v>0.54513888888888862</v>
      </c>
      <c r="N45" s="17" t="s">
        <v>1</v>
      </c>
      <c r="O45" s="19">
        <f t="shared" si="6"/>
        <v>0.54861111111111083</v>
      </c>
      <c r="P45" s="41"/>
      <c r="Q45" s="36"/>
    </row>
    <row r="46" spans="2:17" x14ac:dyDescent="0.4">
      <c r="B46" s="111"/>
      <c r="C46" s="16">
        <f t="shared" si="1"/>
        <v>0.54861111111111083</v>
      </c>
      <c r="D46" s="17" t="s">
        <v>1</v>
      </c>
      <c r="E46" s="18">
        <f t="shared" si="2"/>
        <v>0.55208333333333304</v>
      </c>
      <c r="F46" s="36"/>
      <c r="H46" s="16">
        <f t="shared" si="3"/>
        <v>0.54861111111111083</v>
      </c>
      <c r="I46" s="17" t="s">
        <v>1</v>
      </c>
      <c r="J46" s="18">
        <f t="shared" si="4"/>
        <v>0.55208333333333304</v>
      </c>
      <c r="K46" s="36"/>
      <c r="M46" s="16">
        <f t="shared" si="5"/>
        <v>0.54861111111111083</v>
      </c>
      <c r="N46" s="17" t="s">
        <v>1</v>
      </c>
      <c r="O46" s="19">
        <f t="shared" si="6"/>
        <v>0.55208333333333304</v>
      </c>
      <c r="P46" s="41"/>
      <c r="Q46" s="36"/>
    </row>
    <row r="47" spans="2:17" x14ac:dyDescent="0.4">
      <c r="B47" s="111"/>
      <c r="C47" s="16">
        <f t="shared" si="1"/>
        <v>0.55208333333333304</v>
      </c>
      <c r="D47" s="17" t="s">
        <v>1</v>
      </c>
      <c r="E47" s="18">
        <f t="shared" si="2"/>
        <v>0.55555555555555525</v>
      </c>
      <c r="F47" s="36"/>
      <c r="H47" s="16">
        <f t="shared" si="3"/>
        <v>0.55208333333333304</v>
      </c>
      <c r="I47" s="17" t="s">
        <v>1</v>
      </c>
      <c r="J47" s="18">
        <f t="shared" si="4"/>
        <v>0.55555555555555525</v>
      </c>
      <c r="K47" s="36"/>
      <c r="M47" s="16">
        <f t="shared" si="5"/>
        <v>0.55208333333333304</v>
      </c>
      <c r="N47" s="17" t="s">
        <v>1</v>
      </c>
      <c r="O47" s="19">
        <f t="shared" si="6"/>
        <v>0.55555555555555525</v>
      </c>
      <c r="P47" s="41"/>
      <c r="Q47" s="36"/>
    </row>
    <row r="48" spans="2:17" x14ac:dyDescent="0.4">
      <c r="B48" s="111"/>
      <c r="C48" s="16">
        <f t="shared" si="1"/>
        <v>0.55555555555555525</v>
      </c>
      <c r="D48" s="17" t="s">
        <v>1</v>
      </c>
      <c r="E48" s="18">
        <f t="shared" si="2"/>
        <v>0.55902777777777746</v>
      </c>
      <c r="F48" s="36"/>
      <c r="H48" s="16">
        <f t="shared" si="3"/>
        <v>0.55555555555555525</v>
      </c>
      <c r="I48" s="17" t="s">
        <v>1</v>
      </c>
      <c r="J48" s="18">
        <f t="shared" si="4"/>
        <v>0.55902777777777746</v>
      </c>
      <c r="K48" s="36"/>
      <c r="M48" s="16">
        <f t="shared" si="5"/>
        <v>0.55555555555555525</v>
      </c>
      <c r="N48" s="17" t="s">
        <v>1</v>
      </c>
      <c r="O48" s="19">
        <f t="shared" si="6"/>
        <v>0.55902777777777746</v>
      </c>
      <c r="P48" s="41"/>
      <c r="Q48" s="36"/>
    </row>
    <row r="49" spans="2:17" x14ac:dyDescent="0.4">
      <c r="B49" s="111"/>
      <c r="C49" s="16">
        <f t="shared" si="1"/>
        <v>0.55902777777777746</v>
      </c>
      <c r="D49" s="17" t="s">
        <v>1</v>
      </c>
      <c r="E49" s="18">
        <f t="shared" si="2"/>
        <v>0.56249999999999967</v>
      </c>
      <c r="F49" s="36"/>
      <c r="H49" s="16">
        <f t="shared" si="3"/>
        <v>0.55902777777777746</v>
      </c>
      <c r="I49" s="17" t="s">
        <v>1</v>
      </c>
      <c r="J49" s="18">
        <f t="shared" si="4"/>
        <v>0.56249999999999967</v>
      </c>
      <c r="K49" s="36"/>
      <c r="M49" s="16">
        <f t="shared" si="5"/>
        <v>0.55902777777777746</v>
      </c>
      <c r="N49" s="17" t="s">
        <v>1</v>
      </c>
      <c r="O49" s="19">
        <f t="shared" si="6"/>
        <v>0.56249999999999967</v>
      </c>
      <c r="P49" s="41"/>
      <c r="Q49" s="36"/>
    </row>
    <row r="50" spans="2:17" x14ac:dyDescent="0.4">
      <c r="B50" s="111"/>
      <c r="C50" s="16">
        <f t="shared" si="1"/>
        <v>0.56249999999999967</v>
      </c>
      <c r="D50" s="17" t="s">
        <v>1</v>
      </c>
      <c r="E50" s="18">
        <f t="shared" si="2"/>
        <v>0.56597222222222188</v>
      </c>
      <c r="F50" s="36"/>
      <c r="H50" s="16">
        <f t="shared" si="3"/>
        <v>0.56249999999999967</v>
      </c>
      <c r="I50" s="17" t="s">
        <v>1</v>
      </c>
      <c r="J50" s="18">
        <f t="shared" si="4"/>
        <v>0.56597222222222188</v>
      </c>
      <c r="K50" s="36"/>
      <c r="M50" s="16">
        <f t="shared" si="5"/>
        <v>0.56249999999999967</v>
      </c>
      <c r="N50" s="17" t="s">
        <v>1</v>
      </c>
      <c r="O50" s="19">
        <f t="shared" si="6"/>
        <v>0.56597222222222188</v>
      </c>
      <c r="P50" s="41"/>
      <c r="Q50" s="36"/>
    </row>
    <row r="51" spans="2:17" x14ac:dyDescent="0.4">
      <c r="B51" s="111"/>
      <c r="C51" s="16">
        <f t="shared" si="1"/>
        <v>0.56597222222222188</v>
      </c>
      <c r="D51" s="17" t="s">
        <v>1</v>
      </c>
      <c r="E51" s="18">
        <f t="shared" si="2"/>
        <v>0.56944444444444409</v>
      </c>
      <c r="F51" s="36"/>
      <c r="H51" s="16">
        <f t="shared" si="3"/>
        <v>0.56597222222222188</v>
      </c>
      <c r="I51" s="17" t="s">
        <v>1</v>
      </c>
      <c r="J51" s="18">
        <f t="shared" si="4"/>
        <v>0.56944444444444409</v>
      </c>
      <c r="K51" s="36"/>
      <c r="M51" s="16">
        <f t="shared" si="5"/>
        <v>0.56597222222222188</v>
      </c>
      <c r="N51" s="17" t="s">
        <v>1</v>
      </c>
      <c r="O51" s="19">
        <f t="shared" si="6"/>
        <v>0.56944444444444409</v>
      </c>
      <c r="P51" s="41"/>
      <c r="Q51" s="36"/>
    </row>
    <row r="52" spans="2:17" x14ac:dyDescent="0.4">
      <c r="B52" s="111"/>
      <c r="C52" s="16">
        <f t="shared" si="1"/>
        <v>0.56944444444444409</v>
      </c>
      <c r="D52" s="17" t="s">
        <v>1</v>
      </c>
      <c r="E52" s="18">
        <f t="shared" si="2"/>
        <v>0.5729166666666663</v>
      </c>
      <c r="F52" s="36"/>
      <c r="H52" s="16">
        <f t="shared" si="3"/>
        <v>0.56944444444444409</v>
      </c>
      <c r="I52" s="17" t="s">
        <v>1</v>
      </c>
      <c r="J52" s="18">
        <f t="shared" si="4"/>
        <v>0.5729166666666663</v>
      </c>
      <c r="K52" s="36"/>
      <c r="M52" s="16">
        <f t="shared" si="5"/>
        <v>0.56944444444444409</v>
      </c>
      <c r="N52" s="17" t="s">
        <v>1</v>
      </c>
      <c r="O52" s="19">
        <f t="shared" si="6"/>
        <v>0.5729166666666663</v>
      </c>
      <c r="P52" s="41"/>
      <c r="Q52" s="36"/>
    </row>
    <row r="53" spans="2:17" x14ac:dyDescent="0.4">
      <c r="B53" s="111"/>
      <c r="C53" s="16">
        <f t="shared" si="1"/>
        <v>0.5729166666666663</v>
      </c>
      <c r="D53" s="17" t="s">
        <v>1</v>
      </c>
      <c r="E53" s="18">
        <f t="shared" si="2"/>
        <v>0.57638888888888851</v>
      </c>
      <c r="F53" s="36"/>
      <c r="H53" s="16">
        <f t="shared" si="3"/>
        <v>0.5729166666666663</v>
      </c>
      <c r="I53" s="17" t="s">
        <v>1</v>
      </c>
      <c r="J53" s="18">
        <f t="shared" si="4"/>
        <v>0.57638888888888851</v>
      </c>
      <c r="K53" s="36"/>
      <c r="M53" s="16">
        <f t="shared" si="5"/>
        <v>0.5729166666666663</v>
      </c>
      <c r="N53" s="17" t="s">
        <v>1</v>
      </c>
      <c r="O53" s="19">
        <f t="shared" si="6"/>
        <v>0.57638888888888851</v>
      </c>
      <c r="P53" s="41"/>
      <c r="Q53" s="36"/>
    </row>
    <row r="54" spans="2:17" x14ac:dyDescent="0.4">
      <c r="B54" s="111"/>
      <c r="C54" s="16">
        <f t="shared" si="1"/>
        <v>0.57638888888888851</v>
      </c>
      <c r="D54" s="17" t="s">
        <v>1</v>
      </c>
      <c r="E54" s="18">
        <f t="shared" si="2"/>
        <v>0.57986111111111072</v>
      </c>
      <c r="F54" s="36"/>
      <c r="H54" s="16">
        <f t="shared" si="3"/>
        <v>0.57638888888888851</v>
      </c>
      <c r="I54" s="17" t="s">
        <v>1</v>
      </c>
      <c r="J54" s="18">
        <f t="shared" si="4"/>
        <v>0.57986111111111072</v>
      </c>
      <c r="K54" s="36"/>
      <c r="M54" s="16">
        <f t="shared" si="5"/>
        <v>0.57638888888888851</v>
      </c>
      <c r="N54" s="17" t="s">
        <v>1</v>
      </c>
      <c r="O54" s="19">
        <f t="shared" si="6"/>
        <v>0.57986111111111072</v>
      </c>
      <c r="P54" s="41"/>
      <c r="Q54" s="36"/>
    </row>
    <row r="55" spans="2:17" x14ac:dyDescent="0.4">
      <c r="B55" s="111"/>
      <c r="C55" s="30">
        <f t="shared" si="1"/>
        <v>0.57986111111111072</v>
      </c>
      <c r="D55" s="31" t="s">
        <v>1</v>
      </c>
      <c r="E55" s="32">
        <f t="shared" si="2"/>
        <v>0.58333333333333293</v>
      </c>
      <c r="F55" s="38"/>
      <c r="H55" s="30">
        <f t="shared" si="3"/>
        <v>0.57986111111111072</v>
      </c>
      <c r="I55" s="31" t="s">
        <v>1</v>
      </c>
      <c r="J55" s="32">
        <f t="shared" si="4"/>
        <v>0.58333333333333293</v>
      </c>
      <c r="K55" s="38"/>
      <c r="M55" s="30">
        <f t="shared" si="5"/>
        <v>0.57986111111111072</v>
      </c>
      <c r="N55" s="31" t="s">
        <v>1</v>
      </c>
      <c r="O55" s="33">
        <f t="shared" si="6"/>
        <v>0.58333333333333293</v>
      </c>
      <c r="P55" s="43"/>
      <c r="Q55" s="37"/>
    </row>
    <row r="56" spans="2:17" x14ac:dyDescent="0.4">
      <c r="B56" s="111"/>
      <c r="C56" s="11">
        <f t="shared" si="1"/>
        <v>0.58333333333333293</v>
      </c>
      <c r="D56" s="12" t="s">
        <v>1</v>
      </c>
      <c r="E56" s="13">
        <f t="shared" si="2"/>
        <v>0.58680555555555514</v>
      </c>
      <c r="F56" s="39"/>
      <c r="H56" s="11">
        <f t="shared" si="3"/>
        <v>0.58333333333333293</v>
      </c>
      <c r="I56" s="12" t="s">
        <v>1</v>
      </c>
      <c r="J56" s="13">
        <f t="shared" si="4"/>
        <v>0.58680555555555514</v>
      </c>
      <c r="K56" s="39"/>
      <c r="M56" s="11">
        <f t="shared" si="5"/>
        <v>0.58333333333333293</v>
      </c>
      <c r="N56" s="12" t="s">
        <v>1</v>
      </c>
      <c r="O56" s="15">
        <f t="shared" si="6"/>
        <v>0.58680555555555514</v>
      </c>
      <c r="P56" s="41"/>
      <c r="Q56" s="47"/>
    </row>
    <row r="57" spans="2:17" x14ac:dyDescent="0.4">
      <c r="B57" s="111"/>
      <c r="C57" s="16">
        <f t="shared" si="1"/>
        <v>0.58680555555555514</v>
      </c>
      <c r="D57" s="17" t="s">
        <v>1</v>
      </c>
      <c r="E57" s="18">
        <f t="shared" si="2"/>
        <v>0.59027777777777735</v>
      </c>
      <c r="F57" s="36"/>
      <c r="H57" s="16">
        <f t="shared" si="3"/>
        <v>0.58680555555555514</v>
      </c>
      <c r="I57" s="17" t="s">
        <v>1</v>
      </c>
      <c r="J57" s="18">
        <f t="shared" si="4"/>
        <v>0.59027777777777735</v>
      </c>
      <c r="K57" s="36"/>
      <c r="M57" s="16">
        <f t="shared" si="5"/>
        <v>0.58680555555555514</v>
      </c>
      <c r="N57" s="17" t="s">
        <v>1</v>
      </c>
      <c r="O57" s="19">
        <f t="shared" si="6"/>
        <v>0.59027777777777735</v>
      </c>
      <c r="P57" s="41"/>
      <c r="Q57" s="36"/>
    </row>
    <row r="58" spans="2:17" x14ac:dyDescent="0.4">
      <c r="B58" s="111"/>
      <c r="C58" s="16">
        <f t="shared" si="1"/>
        <v>0.59027777777777735</v>
      </c>
      <c r="D58" s="17" t="s">
        <v>1</v>
      </c>
      <c r="E58" s="18">
        <f t="shared" si="2"/>
        <v>0.59374999999999956</v>
      </c>
      <c r="F58" s="36"/>
      <c r="H58" s="16">
        <f t="shared" si="3"/>
        <v>0.59027777777777735</v>
      </c>
      <c r="I58" s="17" t="s">
        <v>1</v>
      </c>
      <c r="J58" s="18">
        <f t="shared" si="4"/>
        <v>0.59374999999999956</v>
      </c>
      <c r="K58" s="36"/>
      <c r="M58" s="16">
        <f t="shared" si="5"/>
        <v>0.59027777777777735</v>
      </c>
      <c r="N58" s="17" t="s">
        <v>1</v>
      </c>
      <c r="O58" s="19">
        <f t="shared" si="6"/>
        <v>0.59374999999999956</v>
      </c>
      <c r="P58" s="41"/>
      <c r="Q58" s="36"/>
    </row>
    <row r="59" spans="2:17" x14ac:dyDescent="0.4">
      <c r="B59" s="111"/>
      <c r="C59" s="16">
        <f t="shared" si="1"/>
        <v>0.59374999999999956</v>
      </c>
      <c r="D59" s="17" t="s">
        <v>1</v>
      </c>
      <c r="E59" s="18">
        <f t="shared" si="2"/>
        <v>0.59722222222222177</v>
      </c>
      <c r="F59" s="36"/>
      <c r="H59" s="16">
        <f t="shared" si="3"/>
        <v>0.59374999999999956</v>
      </c>
      <c r="I59" s="17" t="s">
        <v>1</v>
      </c>
      <c r="J59" s="18">
        <f t="shared" si="4"/>
        <v>0.59722222222222177</v>
      </c>
      <c r="K59" s="36"/>
      <c r="M59" s="16">
        <f t="shared" si="5"/>
        <v>0.59374999999999956</v>
      </c>
      <c r="N59" s="17" t="s">
        <v>1</v>
      </c>
      <c r="O59" s="19">
        <f t="shared" si="6"/>
        <v>0.59722222222222177</v>
      </c>
      <c r="P59" s="41"/>
      <c r="Q59" s="36"/>
    </row>
    <row r="60" spans="2:17" x14ac:dyDescent="0.4">
      <c r="B60" s="111"/>
      <c r="C60" s="16">
        <f t="shared" si="1"/>
        <v>0.59722222222222177</v>
      </c>
      <c r="D60" s="17" t="s">
        <v>1</v>
      </c>
      <c r="E60" s="18">
        <f t="shared" si="2"/>
        <v>0.60069444444444398</v>
      </c>
      <c r="F60" s="36"/>
      <c r="H60" s="16">
        <f t="shared" si="3"/>
        <v>0.59722222222222177</v>
      </c>
      <c r="I60" s="17" t="s">
        <v>1</v>
      </c>
      <c r="J60" s="18">
        <f t="shared" si="4"/>
        <v>0.60069444444444398</v>
      </c>
      <c r="K60" s="36"/>
      <c r="M60" s="16">
        <f t="shared" si="5"/>
        <v>0.59722222222222177</v>
      </c>
      <c r="N60" s="17" t="s">
        <v>1</v>
      </c>
      <c r="O60" s="19">
        <f t="shared" si="6"/>
        <v>0.60069444444444398</v>
      </c>
      <c r="P60" s="41"/>
      <c r="Q60" s="36"/>
    </row>
    <row r="61" spans="2:17" x14ac:dyDescent="0.4">
      <c r="B61" s="111"/>
      <c r="C61" s="16">
        <f t="shared" si="1"/>
        <v>0.60069444444444398</v>
      </c>
      <c r="D61" s="17" t="s">
        <v>1</v>
      </c>
      <c r="E61" s="18">
        <f t="shared" si="2"/>
        <v>0.60416666666666619</v>
      </c>
      <c r="F61" s="36"/>
      <c r="H61" s="16">
        <f t="shared" si="3"/>
        <v>0.60069444444444398</v>
      </c>
      <c r="I61" s="17" t="s">
        <v>1</v>
      </c>
      <c r="J61" s="18">
        <f t="shared" si="4"/>
        <v>0.60416666666666619</v>
      </c>
      <c r="K61" s="36"/>
      <c r="M61" s="16">
        <f t="shared" si="5"/>
        <v>0.60069444444444398</v>
      </c>
      <c r="N61" s="17" t="s">
        <v>1</v>
      </c>
      <c r="O61" s="19">
        <f t="shared" si="6"/>
        <v>0.60416666666666619</v>
      </c>
      <c r="P61" s="41"/>
      <c r="Q61" s="36"/>
    </row>
    <row r="62" spans="2:17" x14ac:dyDescent="0.4">
      <c r="B62" s="111"/>
      <c r="C62" s="16">
        <f t="shared" si="1"/>
        <v>0.60416666666666619</v>
      </c>
      <c r="D62" s="17" t="s">
        <v>1</v>
      </c>
      <c r="E62" s="18">
        <f t="shared" si="2"/>
        <v>0.6076388888888884</v>
      </c>
      <c r="F62" s="36"/>
      <c r="H62" s="16">
        <f t="shared" si="3"/>
        <v>0.60416666666666619</v>
      </c>
      <c r="I62" s="17" t="s">
        <v>1</v>
      </c>
      <c r="J62" s="18">
        <f t="shared" si="4"/>
        <v>0.6076388888888884</v>
      </c>
      <c r="K62" s="36"/>
      <c r="M62" s="16">
        <f t="shared" si="5"/>
        <v>0.60416666666666619</v>
      </c>
      <c r="N62" s="17" t="s">
        <v>1</v>
      </c>
      <c r="O62" s="19">
        <f t="shared" si="6"/>
        <v>0.6076388888888884</v>
      </c>
      <c r="P62" s="41"/>
      <c r="Q62" s="36"/>
    </row>
    <row r="63" spans="2:17" x14ac:dyDescent="0.4">
      <c r="B63" s="111"/>
      <c r="C63" s="16">
        <f t="shared" si="1"/>
        <v>0.6076388888888884</v>
      </c>
      <c r="D63" s="17" t="s">
        <v>1</v>
      </c>
      <c r="E63" s="18">
        <f t="shared" si="2"/>
        <v>0.61111111111111061</v>
      </c>
      <c r="F63" s="36"/>
      <c r="H63" s="16">
        <f t="shared" si="3"/>
        <v>0.6076388888888884</v>
      </c>
      <c r="I63" s="17" t="s">
        <v>1</v>
      </c>
      <c r="J63" s="18">
        <f t="shared" si="4"/>
        <v>0.61111111111111061</v>
      </c>
      <c r="K63" s="36"/>
      <c r="M63" s="16">
        <f t="shared" si="5"/>
        <v>0.6076388888888884</v>
      </c>
      <c r="N63" s="17" t="s">
        <v>1</v>
      </c>
      <c r="O63" s="19">
        <f t="shared" si="6"/>
        <v>0.61111111111111061</v>
      </c>
      <c r="P63" s="41"/>
      <c r="Q63" s="36"/>
    </row>
    <row r="64" spans="2:17" x14ac:dyDescent="0.4">
      <c r="B64" s="111"/>
      <c r="C64" s="16">
        <f t="shared" si="1"/>
        <v>0.61111111111111061</v>
      </c>
      <c r="D64" s="17" t="s">
        <v>1</v>
      </c>
      <c r="E64" s="18">
        <f t="shared" si="2"/>
        <v>0.61458333333333282</v>
      </c>
      <c r="F64" s="36"/>
      <c r="H64" s="16">
        <f t="shared" si="3"/>
        <v>0.61111111111111061</v>
      </c>
      <c r="I64" s="17" t="s">
        <v>1</v>
      </c>
      <c r="J64" s="18">
        <f t="shared" si="4"/>
        <v>0.61458333333333282</v>
      </c>
      <c r="K64" s="36"/>
      <c r="M64" s="16">
        <f t="shared" si="5"/>
        <v>0.61111111111111061</v>
      </c>
      <c r="N64" s="17" t="s">
        <v>1</v>
      </c>
      <c r="O64" s="19">
        <f t="shared" si="6"/>
        <v>0.61458333333333282</v>
      </c>
      <c r="P64" s="41"/>
      <c r="Q64" s="36"/>
    </row>
    <row r="65" spans="2:17" x14ac:dyDescent="0.4">
      <c r="B65" s="111"/>
      <c r="C65" s="16">
        <f t="shared" si="1"/>
        <v>0.61458333333333282</v>
      </c>
      <c r="D65" s="17" t="s">
        <v>1</v>
      </c>
      <c r="E65" s="18">
        <f t="shared" si="2"/>
        <v>0.61805555555555503</v>
      </c>
      <c r="F65" s="36"/>
      <c r="H65" s="16">
        <f t="shared" si="3"/>
        <v>0.61458333333333282</v>
      </c>
      <c r="I65" s="17" t="s">
        <v>1</v>
      </c>
      <c r="J65" s="18">
        <f t="shared" si="4"/>
        <v>0.61805555555555503</v>
      </c>
      <c r="K65" s="36"/>
      <c r="M65" s="16">
        <f t="shared" si="5"/>
        <v>0.61458333333333282</v>
      </c>
      <c r="N65" s="17" t="s">
        <v>1</v>
      </c>
      <c r="O65" s="19">
        <f t="shared" si="6"/>
        <v>0.61805555555555503</v>
      </c>
      <c r="P65" s="41"/>
      <c r="Q65" s="36"/>
    </row>
    <row r="66" spans="2:17" x14ac:dyDescent="0.4">
      <c r="B66" s="111"/>
      <c r="C66" s="16">
        <f t="shared" si="1"/>
        <v>0.61805555555555503</v>
      </c>
      <c r="D66" s="17" t="s">
        <v>1</v>
      </c>
      <c r="E66" s="18">
        <f t="shared" si="2"/>
        <v>0.62152777777777724</v>
      </c>
      <c r="F66" s="36"/>
      <c r="H66" s="16">
        <f t="shared" si="3"/>
        <v>0.61805555555555503</v>
      </c>
      <c r="I66" s="17" t="s">
        <v>1</v>
      </c>
      <c r="J66" s="18">
        <f t="shared" si="4"/>
        <v>0.62152777777777724</v>
      </c>
      <c r="K66" s="36"/>
      <c r="M66" s="16">
        <f t="shared" si="5"/>
        <v>0.61805555555555503</v>
      </c>
      <c r="N66" s="17" t="s">
        <v>1</v>
      </c>
      <c r="O66" s="19">
        <f t="shared" si="6"/>
        <v>0.62152777777777724</v>
      </c>
      <c r="P66" s="41"/>
      <c r="Q66" s="36"/>
    </row>
    <row r="67" spans="2:17" x14ac:dyDescent="0.4">
      <c r="B67" s="111"/>
      <c r="C67" s="22">
        <f t="shared" si="1"/>
        <v>0.62152777777777724</v>
      </c>
      <c r="D67" s="23" t="s">
        <v>1</v>
      </c>
      <c r="E67" s="24">
        <f t="shared" si="2"/>
        <v>0.62499999999999944</v>
      </c>
      <c r="F67" s="37"/>
      <c r="H67" s="22">
        <f t="shared" si="3"/>
        <v>0.62152777777777724</v>
      </c>
      <c r="I67" s="23" t="s">
        <v>1</v>
      </c>
      <c r="J67" s="24">
        <f t="shared" si="4"/>
        <v>0.62499999999999944</v>
      </c>
      <c r="K67" s="37"/>
      <c r="M67" s="22">
        <f t="shared" si="5"/>
        <v>0.62152777777777724</v>
      </c>
      <c r="N67" s="23" t="s">
        <v>1</v>
      </c>
      <c r="O67" s="25">
        <f t="shared" si="6"/>
        <v>0.62499999999999944</v>
      </c>
      <c r="P67" s="45"/>
      <c r="Q67" s="37"/>
    </row>
  </sheetData>
  <mergeCells count="21">
    <mergeCell ref="B10:D10"/>
    <mergeCell ref="E10:G10"/>
    <mergeCell ref="B5:D5"/>
    <mergeCell ref="E5:G5"/>
    <mergeCell ref="B6:D6"/>
    <mergeCell ref="E6:G6"/>
    <mergeCell ref="B7:D7"/>
    <mergeCell ref="E7:G7"/>
    <mergeCell ref="B8:D8"/>
    <mergeCell ref="E8:G8"/>
    <mergeCell ref="B9:D9"/>
    <mergeCell ref="M19:O19"/>
    <mergeCell ref="B20:B31"/>
    <mergeCell ref="Q20:Q31"/>
    <mergeCell ref="B32:B67"/>
    <mergeCell ref="B11:D11"/>
    <mergeCell ref="E11:G11"/>
    <mergeCell ref="B12:D12"/>
    <mergeCell ref="E12:G12"/>
    <mergeCell ref="B19:E19"/>
    <mergeCell ref="H19:J19"/>
  </mergeCells>
  <phoneticPr fontId="1"/>
  <pageMargins left="0.39370078740157483" right="0.39370078740157483" top="0.74803149606299213" bottom="0.55118110236220474"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【必須】需要家リスト・パターン単位</vt:lpstr>
      <vt:lpstr>【必須】需要家リスト・パターン単位 _記載例</vt:lpstr>
      <vt:lpstr>【任意】需要リソース単位（需要家A）</vt:lpstr>
      <vt:lpstr>【任意】需要リソース単位（需要家A）_記載例</vt:lpstr>
      <vt:lpstr>【任意】需要リソース単位（需要家B）</vt:lpstr>
      <vt:lpstr>【任意】需要リソース単位（需要家B）_記載例</vt:lpstr>
      <vt:lpstr>【任意】リソース単位（需要家C）</vt:lpstr>
      <vt:lpstr>【任意】リソース単位（需要家C） (記載例)</vt:lpstr>
      <vt:lpstr>【任意】リソース単位（需要家D）</vt:lpstr>
      <vt:lpstr>【任意】リソース単位（需要家D） (記載例)</vt:lpstr>
      <vt:lpstr>'【任意】リソース単位（需要家C）'!Print_Area</vt:lpstr>
      <vt:lpstr>'【任意】リソース単位（需要家C） (記載例)'!Print_Area</vt:lpstr>
      <vt:lpstr>'【任意】リソース単位（需要家D）'!Print_Area</vt:lpstr>
      <vt:lpstr>'【任意】リソース単位（需要家D） (記載例)'!Print_Area</vt:lpstr>
      <vt:lpstr>'【任意】需要リソース単位（需要家A）'!Print_Area</vt:lpstr>
      <vt:lpstr>'【任意】需要リソース単位（需要家A）_記載例'!Print_Area</vt:lpstr>
      <vt:lpstr>'【任意】需要リソース単位（需要家B）'!Print_Area</vt:lpstr>
      <vt:lpstr>'【任意】需要リソース単位（需要家B）_記載例'!Print_Area</vt:lpstr>
      <vt:lpstr>【必須】需要家リスト・パターン単位!Print_Area</vt:lpstr>
      <vt:lpstr>'【必須】需要家リスト・パターン単位 _記載例'!Print_Area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2021-01-22T08:21:20Z</dcterms:created>
  <dcterms:modified xsi:type="dcterms:W3CDTF">2025-02-13T06:34:59Z</dcterms:modified>
</cp:coreProperties>
</file>