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D8FD6CEE-D949-4505-941A-6B42BC8F6362}" xr6:coauthVersionLast="47" xr6:coauthVersionMax="47" xr10:uidLastSave="{00000000-0000-0000-0000-000000000000}"/>
  <bookViews>
    <workbookView xWindow="-14115" yWindow="-17280" windowWidth="17895" windowHeight="13425" tabRatio="904" xr2:uid="{00000000-000D-0000-FFFF-FFFF00000000}"/>
  </bookViews>
  <sheets>
    <sheet name="【必須】発電機リスト・パターン単位" sheetId="20" r:id="rId1"/>
    <sheet name="【必須】発電機リスト・パターン単位 _記載例" sheetId="21" r:id="rId2"/>
    <sheet name="【任意】発電リソース単位 (発電機Ａ)" sheetId="22" r:id="rId3"/>
    <sheet name="【任意】発電リソース単位  (発電機Ａ)_記載例" sheetId="23" r:id="rId4"/>
    <sheet name="【任意】発電リソース単位 (発電機Ｂ)" sheetId="24" r:id="rId5"/>
    <sheet name="【任意】発電リソース単位 (発電機Ｂ) _記載例" sheetId="25" r:id="rId6"/>
  </sheets>
  <definedNames>
    <definedName name="_xlnm.Print_Area" localSheetId="3">'【任意】発電リソース単位  (発電機Ａ)_記載例'!$A$1:$S$41</definedName>
    <definedName name="_xlnm.Print_Area" localSheetId="2">'【任意】発電リソース単位 (発電機Ａ)'!$A$1:$S$41</definedName>
    <definedName name="_xlnm.Print_Area" localSheetId="4">'【任意】発電リソース単位 (発電機Ｂ)'!$A$1:$S$41</definedName>
    <definedName name="_xlnm.Print_Area" localSheetId="5">'【任意】発電リソース単位 (発電機Ｂ) _記載例'!$A$1:$S$41</definedName>
    <definedName name="_xlnm.Print_Area" localSheetId="0">【必須】発電機リスト・パターン単位!$A$1:$S$41</definedName>
    <definedName name="_xlnm.Print_Area" localSheetId="1">'【必須】発電機リスト・パターン単位 _記載例'!$A$1:$S$41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25" l="1"/>
  <c r="G9" i="24"/>
  <c r="G9" i="23"/>
  <c r="G9" i="22"/>
  <c r="G10" i="21"/>
  <c r="G10" i="20"/>
  <c r="S40" i="25"/>
  <c r="S39" i="25"/>
  <c r="S38" i="25"/>
  <c r="S37" i="25"/>
  <c r="S36" i="25"/>
  <c r="Q36" i="25"/>
  <c r="S35" i="25"/>
  <c r="Q35" i="25"/>
  <c r="Q24" i="25"/>
  <c r="Q23" i="25"/>
  <c r="C23" i="25"/>
  <c r="H23" i="25" s="1"/>
  <c r="J23" i="25" s="1"/>
  <c r="H24" i="25" s="1"/>
  <c r="J24" i="25" s="1"/>
  <c r="H25" i="25" s="1"/>
  <c r="J25" i="25" s="1"/>
  <c r="H26" i="25" s="1"/>
  <c r="J26" i="25" s="1"/>
  <c r="H27" i="25" s="1"/>
  <c r="J27" i="25" s="1"/>
  <c r="H28" i="25" s="1"/>
  <c r="J28" i="25" s="1"/>
  <c r="H29" i="25" s="1"/>
  <c r="J29" i="25" s="1"/>
  <c r="H30" i="25" s="1"/>
  <c r="J30" i="25" s="1"/>
  <c r="H31" i="25" s="1"/>
  <c r="J31" i="25" s="1"/>
  <c r="H32" i="25" s="1"/>
  <c r="J32" i="25" s="1"/>
  <c r="H33" i="25" s="1"/>
  <c r="J33" i="25" s="1"/>
  <c r="H34" i="25" s="1"/>
  <c r="J34" i="25" s="1"/>
  <c r="H35" i="25" s="1"/>
  <c r="J35" i="25" s="1"/>
  <c r="H36" i="25" s="1"/>
  <c r="J36" i="25" s="1"/>
  <c r="H37" i="25" s="1"/>
  <c r="J37" i="25" s="1"/>
  <c r="H38" i="25" s="1"/>
  <c r="J38" i="25" s="1"/>
  <c r="H39" i="25" s="1"/>
  <c r="J39" i="25" s="1"/>
  <c r="H40" i="25" s="1"/>
  <c r="J40" i="25" s="1"/>
  <c r="S40" i="24"/>
  <c r="Q40" i="24"/>
  <c r="S39" i="24"/>
  <c r="Q39" i="24"/>
  <c r="S38" i="24"/>
  <c r="Q38" i="24"/>
  <c r="S37" i="24"/>
  <c r="Q37" i="24"/>
  <c r="S36" i="24"/>
  <c r="Q36" i="24"/>
  <c r="S35" i="24"/>
  <c r="Q35" i="24"/>
  <c r="Q34" i="24"/>
  <c r="Q33" i="24"/>
  <c r="Q32" i="24"/>
  <c r="Q31" i="24"/>
  <c r="Q30" i="24"/>
  <c r="Q29" i="24"/>
  <c r="Q28" i="24"/>
  <c r="Q27" i="24"/>
  <c r="Q26" i="24"/>
  <c r="Q25" i="24"/>
  <c r="Q24" i="24"/>
  <c r="Q23" i="24"/>
  <c r="C23" i="24"/>
  <c r="H23" i="24" s="1"/>
  <c r="N23" i="24" s="1"/>
  <c r="P23" i="24" s="1"/>
  <c r="N24" i="24" s="1"/>
  <c r="P24" i="24" s="1"/>
  <c r="N25" i="24" s="1"/>
  <c r="P25" i="24" s="1"/>
  <c r="N26" i="24" s="1"/>
  <c r="P26" i="24" s="1"/>
  <c r="N27" i="24" s="1"/>
  <c r="P27" i="24" s="1"/>
  <c r="N28" i="24" s="1"/>
  <c r="P28" i="24" s="1"/>
  <c r="N29" i="24" s="1"/>
  <c r="P29" i="24" s="1"/>
  <c r="N30" i="24" s="1"/>
  <c r="P30" i="24" s="1"/>
  <c r="N31" i="24" s="1"/>
  <c r="P31" i="24" s="1"/>
  <c r="N32" i="24" s="1"/>
  <c r="P32" i="24" s="1"/>
  <c r="N33" i="24" s="1"/>
  <c r="P33" i="24" s="1"/>
  <c r="N34" i="24" s="1"/>
  <c r="P34" i="24" s="1"/>
  <c r="N35" i="24" s="1"/>
  <c r="P35" i="24" s="1"/>
  <c r="N36" i="24" s="1"/>
  <c r="P36" i="24" s="1"/>
  <c r="N37" i="24" s="1"/>
  <c r="P37" i="24" s="1"/>
  <c r="N38" i="24" s="1"/>
  <c r="P38" i="24" s="1"/>
  <c r="N39" i="24" s="1"/>
  <c r="P39" i="24" s="1"/>
  <c r="N40" i="24" s="1"/>
  <c r="P40" i="24" s="1"/>
  <c r="S40" i="23"/>
  <c r="S39" i="23"/>
  <c r="S38" i="23"/>
  <c r="S37" i="23"/>
  <c r="S36" i="23"/>
  <c r="Q36" i="23"/>
  <c r="S35" i="23"/>
  <c r="Q35" i="23"/>
  <c r="Q24" i="23"/>
  <c r="Q23" i="23"/>
  <c r="C23" i="23"/>
  <c r="S40" i="22"/>
  <c r="Q40" i="22"/>
  <c r="S39" i="22"/>
  <c r="Q39" i="22"/>
  <c r="S38" i="22"/>
  <c r="Q38" i="22"/>
  <c r="S37" i="22"/>
  <c r="Q37" i="22"/>
  <c r="S36" i="22"/>
  <c r="Q36" i="22"/>
  <c r="S35" i="22"/>
  <c r="Q35" i="22"/>
  <c r="Q34" i="22"/>
  <c r="Q33" i="22"/>
  <c r="Q32" i="22"/>
  <c r="Q31" i="22"/>
  <c r="Q30" i="22"/>
  <c r="Q29" i="22"/>
  <c r="Q28" i="22"/>
  <c r="Q27" i="22"/>
  <c r="Q26" i="22"/>
  <c r="Q25" i="22"/>
  <c r="Q24" i="22"/>
  <c r="Q23" i="22"/>
  <c r="C23" i="22"/>
  <c r="E23" i="22" s="1"/>
  <c r="C24" i="22" s="1"/>
  <c r="E24" i="22" s="1"/>
  <c r="C25" i="22" s="1"/>
  <c r="E25" i="22" s="1"/>
  <c r="C26" i="22" s="1"/>
  <c r="E26" i="22" s="1"/>
  <c r="C27" i="22" s="1"/>
  <c r="E27" i="22" s="1"/>
  <c r="C28" i="22" s="1"/>
  <c r="E28" i="22" s="1"/>
  <c r="C29" i="22" s="1"/>
  <c r="E29" i="22" s="1"/>
  <c r="C30" i="22" s="1"/>
  <c r="E30" i="22" s="1"/>
  <c r="C31" i="22" s="1"/>
  <c r="E31" i="22" s="1"/>
  <c r="C32" i="22" s="1"/>
  <c r="E32" i="22" s="1"/>
  <c r="C33" i="22" s="1"/>
  <c r="E33" i="22" s="1"/>
  <c r="C34" i="22" s="1"/>
  <c r="E34" i="22" s="1"/>
  <c r="C35" i="22" s="1"/>
  <c r="E35" i="22" s="1"/>
  <c r="C36" i="22" s="1"/>
  <c r="E36" i="22" s="1"/>
  <c r="C37" i="22" s="1"/>
  <c r="E37" i="22" s="1"/>
  <c r="C38" i="22" s="1"/>
  <c r="E38" i="22" s="1"/>
  <c r="C39" i="22" s="1"/>
  <c r="E39" i="22" s="1"/>
  <c r="C40" i="22" s="1"/>
  <c r="E40" i="22" s="1"/>
  <c r="Q36" i="21"/>
  <c r="Q35" i="21"/>
  <c r="Q24" i="21"/>
  <c r="Q23" i="21"/>
  <c r="C23" i="21"/>
  <c r="Q40" i="20"/>
  <c r="Q39" i="20"/>
  <c r="Q38" i="20"/>
  <c r="Q37" i="20"/>
  <c r="Q36" i="20"/>
  <c r="Q35" i="20"/>
  <c r="Q34" i="20"/>
  <c r="Q33" i="20"/>
  <c r="Q32" i="20"/>
  <c r="Q31" i="20"/>
  <c r="Q30" i="20"/>
  <c r="Q29" i="20"/>
  <c r="Q28" i="20"/>
  <c r="Q27" i="20"/>
  <c r="Q26" i="20"/>
  <c r="Q25" i="20"/>
  <c r="Q24" i="20"/>
  <c r="Q23" i="20"/>
  <c r="C23" i="20"/>
  <c r="E23" i="20" s="1"/>
  <c r="C24" i="20" s="1"/>
  <c r="E24" i="20" s="1"/>
  <c r="C25" i="20" s="1"/>
  <c r="E25" i="20" s="1"/>
  <c r="C26" i="20" s="1"/>
  <c r="E26" i="20" s="1"/>
  <c r="C27" i="20" s="1"/>
  <c r="E27" i="20" s="1"/>
  <c r="C28" i="20" s="1"/>
  <c r="E28" i="20" s="1"/>
  <c r="C29" i="20" s="1"/>
  <c r="E29" i="20" s="1"/>
  <c r="C30" i="20" s="1"/>
  <c r="E30" i="20" s="1"/>
  <c r="C31" i="20" s="1"/>
  <c r="E31" i="20" s="1"/>
  <c r="C32" i="20" s="1"/>
  <c r="E32" i="20" s="1"/>
  <c r="C33" i="20" s="1"/>
  <c r="E33" i="20" s="1"/>
  <c r="C34" i="20" s="1"/>
  <c r="E34" i="20" s="1"/>
  <c r="C35" i="20" s="1"/>
  <c r="E35" i="20" s="1"/>
  <c r="C36" i="20" s="1"/>
  <c r="E36" i="20" s="1"/>
  <c r="C37" i="20" s="1"/>
  <c r="E37" i="20" s="1"/>
  <c r="C38" i="20" s="1"/>
  <c r="E38" i="20" s="1"/>
  <c r="C39" i="20" s="1"/>
  <c r="E39" i="20" s="1"/>
  <c r="C40" i="20" s="1"/>
  <c r="E40" i="20" s="1"/>
  <c r="H23" i="22" l="1"/>
  <c r="N23" i="22" s="1"/>
  <c r="P23" i="22" s="1"/>
  <c r="N24" i="22" s="1"/>
  <c r="P24" i="22" s="1"/>
  <c r="N25" i="22" s="1"/>
  <c r="P25" i="22" s="1"/>
  <c r="N26" i="22" s="1"/>
  <c r="P26" i="22" s="1"/>
  <c r="N27" i="22" s="1"/>
  <c r="P27" i="22" s="1"/>
  <c r="N28" i="22" s="1"/>
  <c r="P28" i="22" s="1"/>
  <c r="N29" i="22" s="1"/>
  <c r="P29" i="22" s="1"/>
  <c r="N30" i="22" s="1"/>
  <c r="P30" i="22" s="1"/>
  <c r="N31" i="22" s="1"/>
  <c r="P31" i="22" s="1"/>
  <c r="N32" i="22" s="1"/>
  <c r="P32" i="22" s="1"/>
  <c r="N33" i="22" s="1"/>
  <c r="P33" i="22" s="1"/>
  <c r="N34" i="22" s="1"/>
  <c r="P34" i="22" s="1"/>
  <c r="N35" i="22" s="1"/>
  <c r="P35" i="22" s="1"/>
  <c r="N36" i="22" s="1"/>
  <c r="P36" i="22" s="1"/>
  <c r="N37" i="22" s="1"/>
  <c r="P37" i="22" s="1"/>
  <c r="N38" i="22" s="1"/>
  <c r="P38" i="22" s="1"/>
  <c r="N39" i="22" s="1"/>
  <c r="P39" i="22" s="1"/>
  <c r="N40" i="22" s="1"/>
  <c r="P40" i="22" s="1"/>
  <c r="H23" i="20"/>
  <c r="N23" i="20" s="1"/>
  <c r="P23" i="20" s="1"/>
  <c r="N24" i="20" s="1"/>
  <c r="P24" i="20" s="1"/>
  <c r="N25" i="20" s="1"/>
  <c r="P25" i="20" s="1"/>
  <c r="N26" i="20" s="1"/>
  <c r="P26" i="20" s="1"/>
  <c r="N27" i="20" s="1"/>
  <c r="P27" i="20" s="1"/>
  <c r="N28" i="20" s="1"/>
  <c r="P28" i="20" s="1"/>
  <c r="N29" i="20" s="1"/>
  <c r="P29" i="20" s="1"/>
  <c r="N30" i="20" s="1"/>
  <c r="P30" i="20" s="1"/>
  <c r="N31" i="20" s="1"/>
  <c r="P31" i="20" s="1"/>
  <c r="N32" i="20" s="1"/>
  <c r="P32" i="20" s="1"/>
  <c r="N33" i="20" s="1"/>
  <c r="P33" i="20" s="1"/>
  <c r="N34" i="20" s="1"/>
  <c r="P34" i="20" s="1"/>
  <c r="N35" i="20" s="1"/>
  <c r="P35" i="20" s="1"/>
  <c r="N36" i="20" s="1"/>
  <c r="P36" i="20" s="1"/>
  <c r="N37" i="20" s="1"/>
  <c r="P37" i="20" s="1"/>
  <c r="N38" i="20" s="1"/>
  <c r="P38" i="20" s="1"/>
  <c r="N39" i="20" s="1"/>
  <c r="P39" i="20" s="1"/>
  <c r="N40" i="20" s="1"/>
  <c r="P40" i="20" s="1"/>
  <c r="E23" i="25"/>
  <c r="C24" i="25" s="1"/>
  <c r="E24" i="25" s="1"/>
  <c r="C25" i="25" s="1"/>
  <c r="E25" i="25" s="1"/>
  <c r="C26" i="25" s="1"/>
  <c r="E26" i="25" s="1"/>
  <c r="C27" i="25" s="1"/>
  <c r="E27" i="25" s="1"/>
  <c r="C28" i="25" s="1"/>
  <c r="E28" i="25" s="1"/>
  <c r="C29" i="25" s="1"/>
  <c r="E29" i="25" s="1"/>
  <c r="C30" i="25" s="1"/>
  <c r="E30" i="25" s="1"/>
  <c r="C31" i="25" s="1"/>
  <c r="E31" i="25" s="1"/>
  <c r="C32" i="25" s="1"/>
  <c r="E32" i="25" s="1"/>
  <c r="C33" i="25" s="1"/>
  <c r="E33" i="25" s="1"/>
  <c r="C34" i="25" s="1"/>
  <c r="E34" i="25" s="1"/>
  <c r="C35" i="25" s="1"/>
  <c r="E35" i="25" s="1"/>
  <c r="C36" i="25" s="1"/>
  <c r="E36" i="25" s="1"/>
  <c r="C37" i="25" s="1"/>
  <c r="E37" i="25" s="1"/>
  <c r="C38" i="25" s="1"/>
  <c r="E38" i="25" s="1"/>
  <c r="C39" i="25" s="1"/>
  <c r="E39" i="25" s="1"/>
  <c r="C40" i="25" s="1"/>
  <c r="E40" i="25" s="1"/>
  <c r="N23" i="25"/>
  <c r="P23" i="25" s="1"/>
  <c r="N24" i="25" s="1"/>
  <c r="P24" i="25" s="1"/>
  <c r="N25" i="25" s="1"/>
  <c r="P25" i="25" s="1"/>
  <c r="N26" i="25" s="1"/>
  <c r="P26" i="25" s="1"/>
  <c r="N27" i="25" s="1"/>
  <c r="P27" i="25" s="1"/>
  <c r="N28" i="25" s="1"/>
  <c r="P28" i="25" s="1"/>
  <c r="N29" i="25" s="1"/>
  <c r="P29" i="25" s="1"/>
  <c r="N30" i="25" s="1"/>
  <c r="P30" i="25" s="1"/>
  <c r="N31" i="25" s="1"/>
  <c r="P31" i="25" s="1"/>
  <c r="N32" i="25" s="1"/>
  <c r="P32" i="25" s="1"/>
  <c r="N33" i="25" s="1"/>
  <c r="P33" i="25" s="1"/>
  <c r="N34" i="25" s="1"/>
  <c r="P34" i="25" s="1"/>
  <c r="N35" i="25" s="1"/>
  <c r="P35" i="25" s="1"/>
  <c r="N36" i="25" s="1"/>
  <c r="P36" i="25" s="1"/>
  <c r="N37" i="25" s="1"/>
  <c r="P37" i="25" s="1"/>
  <c r="N38" i="25" s="1"/>
  <c r="P38" i="25" s="1"/>
  <c r="N39" i="25" s="1"/>
  <c r="P39" i="25" s="1"/>
  <c r="N40" i="25" s="1"/>
  <c r="P40" i="25" s="1"/>
  <c r="E23" i="24"/>
  <c r="C24" i="24" s="1"/>
  <c r="E24" i="24" s="1"/>
  <c r="C25" i="24" s="1"/>
  <c r="E25" i="24" s="1"/>
  <c r="C26" i="24" s="1"/>
  <c r="E26" i="24" s="1"/>
  <c r="C27" i="24" s="1"/>
  <c r="E27" i="24" s="1"/>
  <c r="C28" i="24" s="1"/>
  <c r="E28" i="24" s="1"/>
  <c r="C29" i="24" s="1"/>
  <c r="E29" i="24" s="1"/>
  <c r="C30" i="24" s="1"/>
  <c r="E30" i="24" s="1"/>
  <c r="C31" i="24" s="1"/>
  <c r="E31" i="24" s="1"/>
  <c r="C32" i="24" s="1"/>
  <c r="E32" i="24" s="1"/>
  <c r="C33" i="24" s="1"/>
  <c r="E33" i="24" s="1"/>
  <c r="C34" i="24" s="1"/>
  <c r="E34" i="24" s="1"/>
  <c r="C35" i="24" s="1"/>
  <c r="E35" i="24" s="1"/>
  <c r="C36" i="24" s="1"/>
  <c r="E36" i="24" s="1"/>
  <c r="C37" i="24" s="1"/>
  <c r="E37" i="24" s="1"/>
  <c r="C38" i="24" s="1"/>
  <c r="E38" i="24" s="1"/>
  <c r="C39" i="24" s="1"/>
  <c r="E39" i="24" s="1"/>
  <c r="C40" i="24" s="1"/>
  <c r="E40" i="24" s="1"/>
  <c r="J23" i="24"/>
  <c r="H24" i="24" s="1"/>
  <c r="J24" i="24" s="1"/>
  <c r="H25" i="24" s="1"/>
  <c r="J25" i="24" s="1"/>
  <c r="H26" i="24" s="1"/>
  <c r="J26" i="24" s="1"/>
  <c r="H27" i="24" s="1"/>
  <c r="J27" i="24" s="1"/>
  <c r="H28" i="24" s="1"/>
  <c r="J28" i="24" s="1"/>
  <c r="H29" i="24" s="1"/>
  <c r="J29" i="24" s="1"/>
  <c r="H30" i="24" s="1"/>
  <c r="J30" i="24" s="1"/>
  <c r="H31" i="24" s="1"/>
  <c r="J31" i="24" s="1"/>
  <c r="H32" i="24" s="1"/>
  <c r="J32" i="24" s="1"/>
  <c r="H33" i="24" s="1"/>
  <c r="J33" i="24" s="1"/>
  <c r="H34" i="24" s="1"/>
  <c r="J34" i="24" s="1"/>
  <c r="H35" i="24" s="1"/>
  <c r="J35" i="24" s="1"/>
  <c r="H36" i="24" s="1"/>
  <c r="J36" i="24" s="1"/>
  <c r="H37" i="24" s="1"/>
  <c r="J37" i="24" s="1"/>
  <c r="H38" i="24" s="1"/>
  <c r="J38" i="24" s="1"/>
  <c r="H39" i="24" s="1"/>
  <c r="J39" i="24" s="1"/>
  <c r="H40" i="24" s="1"/>
  <c r="J40" i="24" s="1"/>
  <c r="H23" i="23"/>
  <c r="E23" i="23"/>
  <c r="C24" i="23" s="1"/>
  <c r="E24" i="23" s="1"/>
  <c r="C25" i="23" s="1"/>
  <c r="E25" i="23" s="1"/>
  <c r="C26" i="23" s="1"/>
  <c r="E26" i="23" s="1"/>
  <c r="C27" i="23" s="1"/>
  <c r="E27" i="23" s="1"/>
  <c r="C28" i="23" s="1"/>
  <c r="E28" i="23" s="1"/>
  <c r="C29" i="23" s="1"/>
  <c r="E29" i="23" s="1"/>
  <c r="C30" i="23" s="1"/>
  <c r="E30" i="23" s="1"/>
  <c r="C31" i="23" s="1"/>
  <c r="E31" i="23" s="1"/>
  <c r="C32" i="23" s="1"/>
  <c r="E32" i="23" s="1"/>
  <c r="C33" i="23" s="1"/>
  <c r="E33" i="23" s="1"/>
  <c r="C34" i="23" s="1"/>
  <c r="E34" i="23" s="1"/>
  <c r="C35" i="23" s="1"/>
  <c r="E35" i="23" s="1"/>
  <c r="C36" i="23" s="1"/>
  <c r="E36" i="23" s="1"/>
  <c r="C37" i="23" s="1"/>
  <c r="E37" i="23" s="1"/>
  <c r="C38" i="23" s="1"/>
  <c r="E38" i="23" s="1"/>
  <c r="C39" i="23" s="1"/>
  <c r="E39" i="23" s="1"/>
  <c r="C40" i="23" s="1"/>
  <c r="E40" i="23" s="1"/>
  <c r="J23" i="22"/>
  <c r="H24" i="22" s="1"/>
  <c r="J24" i="22" s="1"/>
  <c r="H25" i="22" s="1"/>
  <c r="J25" i="22" s="1"/>
  <c r="H26" i="22" s="1"/>
  <c r="J26" i="22" s="1"/>
  <c r="H27" i="22" s="1"/>
  <c r="J27" i="22" s="1"/>
  <c r="H28" i="22" s="1"/>
  <c r="J28" i="22" s="1"/>
  <c r="H29" i="22" s="1"/>
  <c r="J29" i="22" s="1"/>
  <c r="H30" i="22" s="1"/>
  <c r="J30" i="22" s="1"/>
  <c r="H31" i="22" s="1"/>
  <c r="J31" i="22" s="1"/>
  <c r="H32" i="22" s="1"/>
  <c r="J32" i="22" s="1"/>
  <c r="H33" i="22" s="1"/>
  <c r="J33" i="22" s="1"/>
  <c r="H34" i="22" s="1"/>
  <c r="J34" i="22" s="1"/>
  <c r="H35" i="22" s="1"/>
  <c r="J35" i="22" s="1"/>
  <c r="H36" i="22" s="1"/>
  <c r="J36" i="22" s="1"/>
  <c r="H37" i="22" s="1"/>
  <c r="J37" i="22" s="1"/>
  <c r="H38" i="22" s="1"/>
  <c r="J38" i="22" s="1"/>
  <c r="H39" i="22" s="1"/>
  <c r="J39" i="22" s="1"/>
  <c r="H40" i="22" s="1"/>
  <c r="J40" i="22" s="1"/>
  <c r="H23" i="21"/>
  <c r="E23" i="21"/>
  <c r="C24" i="21" s="1"/>
  <c r="E24" i="21" s="1"/>
  <c r="C25" i="21" s="1"/>
  <c r="E25" i="21" s="1"/>
  <c r="C26" i="21" s="1"/>
  <c r="E26" i="21" s="1"/>
  <c r="C27" i="21" s="1"/>
  <c r="E27" i="21" s="1"/>
  <c r="C28" i="21" s="1"/>
  <c r="E28" i="21" s="1"/>
  <c r="C29" i="21" s="1"/>
  <c r="E29" i="21" s="1"/>
  <c r="C30" i="21" s="1"/>
  <c r="E30" i="21" s="1"/>
  <c r="C31" i="21" s="1"/>
  <c r="E31" i="21" s="1"/>
  <c r="C32" i="21" s="1"/>
  <c r="E32" i="21" s="1"/>
  <c r="C33" i="21" s="1"/>
  <c r="E33" i="21" s="1"/>
  <c r="C34" i="21" s="1"/>
  <c r="E34" i="21" s="1"/>
  <c r="C35" i="21" s="1"/>
  <c r="E35" i="21" s="1"/>
  <c r="C36" i="21" s="1"/>
  <c r="E36" i="21" s="1"/>
  <c r="C37" i="21" s="1"/>
  <c r="E37" i="21" s="1"/>
  <c r="C38" i="21" s="1"/>
  <c r="E38" i="21" s="1"/>
  <c r="C39" i="21" s="1"/>
  <c r="E39" i="21" s="1"/>
  <c r="C40" i="21" s="1"/>
  <c r="E40" i="21" s="1"/>
  <c r="J23" i="20" l="1"/>
  <c r="H24" i="20" s="1"/>
  <c r="J24" i="20" s="1"/>
  <c r="H25" i="20" s="1"/>
  <c r="J25" i="20" s="1"/>
  <c r="H26" i="20" s="1"/>
  <c r="J26" i="20" s="1"/>
  <c r="H27" i="20" s="1"/>
  <c r="J27" i="20" s="1"/>
  <c r="H28" i="20" s="1"/>
  <c r="J28" i="20" s="1"/>
  <c r="H29" i="20" s="1"/>
  <c r="J29" i="20" s="1"/>
  <c r="H30" i="20" s="1"/>
  <c r="J30" i="20" s="1"/>
  <c r="H31" i="20" s="1"/>
  <c r="J31" i="20" s="1"/>
  <c r="H32" i="20" s="1"/>
  <c r="J32" i="20" s="1"/>
  <c r="H33" i="20" s="1"/>
  <c r="J33" i="20" s="1"/>
  <c r="H34" i="20" s="1"/>
  <c r="J34" i="20" s="1"/>
  <c r="H35" i="20" s="1"/>
  <c r="J35" i="20" s="1"/>
  <c r="H36" i="20" s="1"/>
  <c r="J36" i="20" s="1"/>
  <c r="H37" i="20" s="1"/>
  <c r="J37" i="20" s="1"/>
  <c r="H38" i="20" s="1"/>
  <c r="J38" i="20" s="1"/>
  <c r="H39" i="20" s="1"/>
  <c r="J39" i="20" s="1"/>
  <c r="H40" i="20" s="1"/>
  <c r="J40" i="20" s="1"/>
  <c r="J23" i="23"/>
  <c r="H24" i="23" s="1"/>
  <c r="J24" i="23" s="1"/>
  <c r="H25" i="23" s="1"/>
  <c r="J25" i="23" s="1"/>
  <c r="H26" i="23" s="1"/>
  <c r="J26" i="23" s="1"/>
  <c r="H27" i="23" s="1"/>
  <c r="J27" i="23" s="1"/>
  <c r="H28" i="23" s="1"/>
  <c r="J28" i="23" s="1"/>
  <c r="H29" i="23" s="1"/>
  <c r="J29" i="23" s="1"/>
  <c r="H30" i="23" s="1"/>
  <c r="J30" i="23" s="1"/>
  <c r="H31" i="23" s="1"/>
  <c r="J31" i="23" s="1"/>
  <c r="H32" i="23" s="1"/>
  <c r="J32" i="23" s="1"/>
  <c r="H33" i="23" s="1"/>
  <c r="J33" i="23" s="1"/>
  <c r="H34" i="23" s="1"/>
  <c r="J34" i="23" s="1"/>
  <c r="H35" i="23" s="1"/>
  <c r="J35" i="23" s="1"/>
  <c r="H36" i="23" s="1"/>
  <c r="J36" i="23" s="1"/>
  <c r="H37" i="23" s="1"/>
  <c r="J37" i="23" s="1"/>
  <c r="H38" i="23" s="1"/>
  <c r="J38" i="23" s="1"/>
  <c r="H39" i="23" s="1"/>
  <c r="J39" i="23" s="1"/>
  <c r="H40" i="23" s="1"/>
  <c r="J40" i="23" s="1"/>
  <c r="N23" i="23"/>
  <c r="P23" i="23" s="1"/>
  <c r="N24" i="23" s="1"/>
  <c r="P24" i="23" s="1"/>
  <c r="N25" i="23" s="1"/>
  <c r="P25" i="23" s="1"/>
  <c r="N26" i="23" s="1"/>
  <c r="P26" i="23" s="1"/>
  <c r="N27" i="23" s="1"/>
  <c r="P27" i="23" s="1"/>
  <c r="N28" i="23" s="1"/>
  <c r="P28" i="23" s="1"/>
  <c r="N29" i="23" s="1"/>
  <c r="P29" i="23" s="1"/>
  <c r="N30" i="23" s="1"/>
  <c r="P30" i="23" s="1"/>
  <c r="N31" i="23" s="1"/>
  <c r="P31" i="23" s="1"/>
  <c r="N32" i="23" s="1"/>
  <c r="P32" i="23" s="1"/>
  <c r="N33" i="23" s="1"/>
  <c r="P33" i="23" s="1"/>
  <c r="N34" i="23" s="1"/>
  <c r="P34" i="23" s="1"/>
  <c r="N35" i="23" s="1"/>
  <c r="P35" i="23" s="1"/>
  <c r="N36" i="23" s="1"/>
  <c r="P36" i="23" s="1"/>
  <c r="N37" i="23" s="1"/>
  <c r="P37" i="23" s="1"/>
  <c r="N38" i="23" s="1"/>
  <c r="P38" i="23" s="1"/>
  <c r="N39" i="23" s="1"/>
  <c r="P39" i="23" s="1"/>
  <c r="N40" i="23" s="1"/>
  <c r="P40" i="23" s="1"/>
  <c r="J23" i="21"/>
  <c r="H24" i="21" s="1"/>
  <c r="J24" i="21" s="1"/>
  <c r="H25" i="21" s="1"/>
  <c r="J25" i="21" s="1"/>
  <c r="H26" i="21" s="1"/>
  <c r="J26" i="21" s="1"/>
  <c r="H27" i="21" s="1"/>
  <c r="J27" i="21" s="1"/>
  <c r="H28" i="21" s="1"/>
  <c r="J28" i="21" s="1"/>
  <c r="H29" i="21" s="1"/>
  <c r="J29" i="21" s="1"/>
  <c r="H30" i="21" s="1"/>
  <c r="J30" i="21" s="1"/>
  <c r="H31" i="21" s="1"/>
  <c r="J31" i="21" s="1"/>
  <c r="H32" i="21" s="1"/>
  <c r="J32" i="21" s="1"/>
  <c r="H33" i="21" s="1"/>
  <c r="J33" i="21" s="1"/>
  <c r="H34" i="21" s="1"/>
  <c r="J34" i="21" s="1"/>
  <c r="H35" i="21" s="1"/>
  <c r="J35" i="21" s="1"/>
  <c r="H36" i="21" s="1"/>
  <c r="J36" i="21" s="1"/>
  <c r="H37" i="21" s="1"/>
  <c r="J37" i="21" s="1"/>
  <c r="H38" i="21" s="1"/>
  <c r="J38" i="21" s="1"/>
  <c r="H39" i="21" s="1"/>
  <c r="J39" i="21" s="1"/>
  <c r="H40" i="21" s="1"/>
  <c r="J40" i="21" s="1"/>
  <c r="N23" i="21"/>
  <c r="P23" i="21" s="1"/>
  <c r="N24" i="21" s="1"/>
  <c r="P24" i="21" s="1"/>
  <c r="N25" i="21" s="1"/>
  <c r="P25" i="21" s="1"/>
  <c r="N26" i="21" s="1"/>
  <c r="P26" i="21" s="1"/>
  <c r="N27" i="21" s="1"/>
  <c r="P27" i="21" s="1"/>
  <c r="N28" i="21" s="1"/>
  <c r="P28" i="21" s="1"/>
  <c r="N29" i="21" s="1"/>
  <c r="P29" i="21" s="1"/>
  <c r="N30" i="21" s="1"/>
  <c r="P30" i="21" s="1"/>
  <c r="N31" i="21" s="1"/>
  <c r="P31" i="21" s="1"/>
  <c r="N32" i="21" s="1"/>
  <c r="P32" i="21" s="1"/>
  <c r="N33" i="21" s="1"/>
  <c r="P33" i="21" s="1"/>
  <c r="N34" i="21" s="1"/>
  <c r="P34" i="21" s="1"/>
  <c r="N35" i="21" s="1"/>
  <c r="P35" i="21" s="1"/>
  <c r="N36" i="21" s="1"/>
  <c r="P36" i="21" s="1"/>
  <c r="N37" i="21" s="1"/>
  <c r="P37" i="21" s="1"/>
  <c r="N38" i="21" s="1"/>
  <c r="P38" i="21" s="1"/>
  <c r="N39" i="21" s="1"/>
  <c r="P39" i="21" s="1"/>
  <c r="N40" i="21" s="1"/>
  <c r="P40" i="21" s="1"/>
</calcChain>
</file>

<file path=xl/sharedStrings.xml><?xml version="1.0" encoding="utf-8"?>
<sst xmlns="http://schemas.openxmlformats.org/spreadsheetml/2006/main" count="571" uniqueCount="47">
  <si>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</si>
  <si>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</si>
  <si>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</si>
  <si>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</si>
  <si>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</si>
  <si>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</si>
  <si>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データ取得日</t>
    <rPh sb="3" eb="6">
      <t>シュトクビ</t>
    </rPh>
    <phoneticPr fontId="1"/>
  </si>
  <si>
    <t>データ取得時間</t>
    <rPh sb="3" eb="5">
      <t>シュトク</t>
    </rPh>
    <rPh sb="5" eb="7">
      <t>ジカン</t>
    </rPh>
    <phoneticPr fontId="1"/>
  </si>
  <si>
    <t>審査前１時間</t>
    <rPh sb="0" eb="2">
      <t>シンサ</t>
    </rPh>
    <rPh sb="2" eb="3">
      <t>マエ</t>
    </rPh>
    <rPh sb="4" eb="6">
      <t>ジカン</t>
    </rPh>
    <phoneticPr fontId="1"/>
  </si>
  <si>
    <t>※黄色セルに入力下さい</t>
    <rPh sb="1" eb="3">
      <t>キイロ</t>
    </rPh>
    <rPh sb="6" eb="8">
      <t>ニュウリョク</t>
    </rPh>
    <rPh sb="8" eb="9">
      <t>クダ</t>
    </rPh>
    <phoneticPr fontId="1"/>
  </si>
  <si>
    <r>
      <t>発電実績</t>
    </r>
    <r>
      <rPr>
        <sz val="11"/>
        <color theme="1"/>
        <rFont val="游ゴシック"/>
        <family val="2"/>
        <charset val="128"/>
        <scheme val="minor"/>
      </rPr>
      <t xml:space="preserve">
（kW）</t>
    </r>
    <rPh sb="0" eb="2">
      <t>ハツデン</t>
    </rPh>
    <rPh sb="2" eb="4">
      <t>ジッセキ</t>
    </rPh>
    <phoneticPr fontId="1"/>
  </si>
  <si>
    <t>ー</t>
    <phoneticPr fontId="1"/>
  </si>
  <si>
    <t>（３）応動実績・指令量（5分平均kW値）【送電端】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</si>
  <si>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t>
    <phoneticPr fontId="1"/>
  </si>
  <si>
    <t>○○○○○(5桁)</t>
    <rPh sb="7" eb="8">
      <t>ケタ</t>
    </rPh>
    <phoneticPr fontId="1"/>
  </si>
  <si>
    <t>○○○○株式会社</t>
    <rPh sb="4" eb="6">
      <t>カブシキ</t>
    </rPh>
    <rPh sb="6" eb="8">
      <t>カイシャ</t>
    </rPh>
    <phoneticPr fontId="1"/>
  </si>
  <si>
    <t>指令回線接続方法</t>
    <rPh sb="0" eb="2">
      <t>シレイ</t>
    </rPh>
    <rPh sb="2" eb="4">
      <t>カイセン</t>
    </rPh>
    <rPh sb="4" eb="6">
      <t>セツゾク</t>
    </rPh>
    <rPh sb="6" eb="8">
      <t>ホウホウ</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</si>
  <si>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</si>
  <si>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t>発電機名</t>
    <rPh sb="0" eb="3">
      <t>ハツデンキ</t>
    </rPh>
    <rPh sb="3" eb="4">
      <t>メイ</t>
    </rPh>
    <phoneticPr fontId="1"/>
  </si>
  <si>
    <t>①</t>
    <phoneticPr fontId="1"/>
  </si>
  <si>
    <t>発電機Ａ</t>
    <rPh sb="0" eb="3">
      <t>ハツデンキ</t>
    </rPh>
    <phoneticPr fontId="1"/>
  </si>
  <si>
    <t>発電機B</t>
    <rPh sb="0" eb="3">
      <t>ハツデンキ</t>
    </rPh>
    <phoneticPr fontId="1"/>
  </si>
  <si>
    <t>パターン番号</t>
    <rPh sb="4" eb="6">
      <t>バンゴウ</t>
    </rPh>
    <phoneticPr fontId="1"/>
  </si>
  <si>
    <t>（２）発電実績（5分平均kW値）【送電端】</t>
    <rPh sb="3" eb="5">
      <t>ハツデン</t>
    </rPh>
    <rPh sb="5" eb="7">
      <t>ジッセキ</t>
    </rPh>
    <rPh sb="9" eb="10">
      <t>フン</t>
    </rPh>
    <rPh sb="10" eb="12">
      <t>ヘイキン</t>
    </rPh>
    <rPh sb="14" eb="15">
      <t>アタイ</t>
    </rPh>
    <phoneticPr fontId="1"/>
  </si>
  <si>
    <t>指令量
（kW）</t>
    <rPh sb="0" eb="2">
      <t>シレイ</t>
    </rPh>
    <rPh sb="2" eb="3">
      <t>リョウ</t>
    </rPh>
    <phoneticPr fontId="1"/>
  </si>
  <si>
    <t>【発電機リスト・パターン単位】応動確認用フォーマット【事前審査（書類審査用）】</t>
    <rPh sb="19" eb="20">
      <t>ヨウ</t>
    </rPh>
    <rPh sb="27" eb="29">
      <t>ジゼン</t>
    </rPh>
    <rPh sb="29" eb="31">
      <t>シンサ</t>
    </rPh>
    <rPh sb="32" eb="34">
      <t>ショルイ</t>
    </rPh>
    <rPh sb="34" eb="37">
      <t>シンサヨウ</t>
    </rPh>
    <phoneticPr fontId="1"/>
  </si>
  <si>
    <t>【発電リソース単位】応動確認用フォーマット【事前審査（書類審査用）】</t>
    <rPh sb="10" eb="12">
      <t>オウドウ</t>
    </rPh>
    <rPh sb="14" eb="15">
      <t>ヨウ</t>
    </rPh>
    <rPh sb="22" eb="24">
      <t>ジゼン</t>
    </rPh>
    <rPh sb="24" eb="26">
      <t>シンサ</t>
    </rPh>
    <rPh sb="27" eb="29">
      <t>ショルイ</t>
    </rPh>
    <rPh sb="29" eb="32">
      <t>シンサヨウ</t>
    </rPh>
    <phoneticPr fontId="1"/>
  </si>
  <si>
    <t>※発電リソース単位で提出する場合はシートを追加して下さい</t>
    <rPh sb="1" eb="3">
      <t>ハツデン</t>
    </rPh>
    <rPh sb="7" eb="9">
      <t>タンイ</t>
    </rPh>
    <rPh sb="10" eb="12">
      <t>テイシュツ</t>
    </rPh>
    <rPh sb="14" eb="16">
      <t>バアイ</t>
    </rPh>
    <rPh sb="21" eb="23">
      <t>ツイカ</t>
    </rPh>
    <rPh sb="25" eb="26">
      <t>クダ</t>
    </rPh>
    <phoneticPr fontId="1"/>
  </si>
  <si>
    <t>審査対象（３０分）</t>
    <rPh sb="0" eb="2">
      <t>シンサ</t>
    </rPh>
    <rPh sb="2" eb="4">
      <t>タイショウ</t>
    </rPh>
    <rPh sb="7" eb="8">
      <t>フン</t>
    </rPh>
    <phoneticPr fontId="1"/>
  </si>
  <si>
    <t>【任意】</t>
    <phoneticPr fontId="1"/>
  </si>
  <si>
    <t>【必須】</t>
    <rPh sb="1" eb="3">
      <t>ヒッス</t>
    </rPh>
    <phoneticPr fontId="1"/>
  </si>
  <si>
    <t>【必須】</t>
    <rPh sb="1" eb="3">
      <t>ヒッス</t>
    </rPh>
    <phoneticPr fontId="1"/>
  </si>
  <si>
    <t>【任意】</t>
    <phoneticPr fontId="1"/>
  </si>
  <si>
    <r>
      <rPr>
        <sz val="9"/>
        <color theme="1"/>
        <rFont val="游ゴシック"/>
        <family val="3"/>
        <charset val="128"/>
        <scheme val="minor"/>
      </rPr>
      <t>応動実績（kW）</t>
    </r>
    <r>
      <rPr>
        <sz val="11"/>
        <color theme="1"/>
        <rFont val="游ゴシック"/>
        <family val="2"/>
        <charset val="128"/>
        <scheme val="minor"/>
      </rPr>
      <t xml:space="preserve">
</t>
    </r>
    <r>
      <rPr>
        <sz val="7"/>
        <color theme="1"/>
        <rFont val="游ゴシック"/>
        <family val="3"/>
        <charset val="128"/>
        <scheme val="minor"/>
      </rPr>
      <t>(2)－(1)</t>
    </r>
    <rPh sb="0" eb="2">
      <t>オウドウ</t>
    </rPh>
    <rPh sb="2" eb="4">
      <t>ジッセキ</t>
    </rPh>
    <phoneticPr fontId="1"/>
  </si>
  <si>
    <t>※データ取得時間は審査前１時間を含めて下さい</t>
    <phoneticPr fontId="1"/>
  </si>
  <si>
    <t>（5分平均kW値）【送電端】</t>
    <phoneticPr fontId="1"/>
  </si>
  <si>
    <t>（5分平均kW値）【送電端】</t>
    <phoneticPr fontId="1"/>
  </si>
  <si>
    <t>（5分平均kW値）【送電端】</t>
    <phoneticPr fontId="1"/>
  </si>
  <si>
    <t>高圧機器点発電基準値電力（アセス用）、</t>
    <phoneticPr fontId="1"/>
  </si>
  <si>
    <t>低圧機器点発電基準値電力</t>
    <phoneticPr fontId="1"/>
  </si>
  <si>
    <t>低圧機器点発電基準値電力</t>
    <phoneticPr fontId="1"/>
  </si>
  <si>
    <t>（１）合計発電計画電力、高圧機器点発電基準値電力（アセス用）、</t>
    <rPh sb="3" eb="5">
      <t>ゴウケイ</t>
    </rPh>
    <rPh sb="5" eb="7">
      <t>ハツデン</t>
    </rPh>
    <rPh sb="7" eb="9">
      <t>ケイカク</t>
    </rPh>
    <rPh sb="9" eb="11">
      <t>デンリョク</t>
    </rPh>
    <phoneticPr fontId="1"/>
  </si>
  <si>
    <t>　低圧機器点発電基準値電力</t>
    <phoneticPr fontId="1"/>
  </si>
  <si>
    <r>
      <rPr>
        <sz val="10"/>
        <color theme="1"/>
        <rFont val="游ゴシック"/>
        <family val="3"/>
        <charset val="128"/>
        <scheme val="minor"/>
      </rPr>
      <t xml:space="preserve">合計発電
計画電力他
</t>
    </r>
    <r>
      <rPr>
        <sz val="11"/>
        <color theme="1"/>
        <rFont val="游ゴシック"/>
        <family val="3"/>
        <charset val="128"/>
        <scheme val="minor"/>
      </rPr>
      <t>（kW）</t>
    </r>
    <rPh sb="0" eb="2">
      <t>ゴウケイ</t>
    </rPh>
    <rPh sb="2" eb="4">
      <t>ハツデン</t>
    </rPh>
    <rPh sb="5" eb="7">
      <t>ケイカク</t>
    </rPh>
    <rPh sb="7" eb="9">
      <t>デンリョク</t>
    </rPh>
    <rPh sb="9" eb="10">
      <t>ホカ</t>
    </rPh>
    <phoneticPr fontId="1"/>
  </si>
  <si>
    <r>
      <rPr>
        <sz val="10"/>
        <color theme="1"/>
        <rFont val="游ゴシック"/>
        <family val="3"/>
        <charset val="128"/>
        <scheme val="minor"/>
      </rPr>
      <t xml:space="preserve">発電計画
電力他
</t>
    </r>
    <r>
      <rPr>
        <sz val="11"/>
        <color theme="1"/>
        <rFont val="游ゴシック"/>
        <family val="3"/>
        <charset val="128"/>
        <scheme val="minor"/>
      </rPr>
      <t>（kW）</t>
    </r>
    <rPh sb="0" eb="2">
      <t>ハツデン</t>
    </rPh>
    <rPh sb="2" eb="4">
      <t>ケイカク</t>
    </rPh>
    <rPh sb="5" eb="7">
      <t>デンリョク</t>
    </rPh>
    <rPh sb="7" eb="8">
      <t>ホカ</t>
    </rPh>
    <phoneticPr fontId="1"/>
  </si>
  <si>
    <r>
      <rPr>
        <sz val="10"/>
        <color theme="1"/>
        <rFont val="游ゴシック"/>
        <family val="3"/>
        <charset val="128"/>
        <scheme val="minor"/>
      </rPr>
      <t xml:space="preserve">発電計画
電力他 
</t>
    </r>
    <r>
      <rPr>
        <sz val="11"/>
        <color theme="1"/>
        <rFont val="游ゴシック"/>
        <family val="3"/>
        <charset val="128"/>
        <scheme val="minor"/>
      </rPr>
      <t>（kW）</t>
    </r>
    <rPh sb="0" eb="2">
      <t>ハツデン</t>
    </rPh>
    <rPh sb="2" eb="4">
      <t>ケイカク</t>
    </rPh>
    <rPh sb="5" eb="7">
      <t>デンリョク</t>
    </rPh>
    <rPh sb="7" eb="8">
      <t>ホカ</t>
    </rPh>
    <phoneticPr fontId="1"/>
  </si>
  <si>
    <t>（１）発電計画電力、発電計画合計電力（ＭＭＳ）、</t>
    <rPh sb="3" eb="5">
      <t>ハツデン</t>
    </rPh>
    <rPh sb="5" eb="7">
      <t>ケイカク</t>
    </rPh>
    <rPh sb="7" eb="9">
      <t>デンリョク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</si>
</sst>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yyyy/m/d;@"/>
  </numFmts>
  <fonts count="14"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11"/>
      <color rgb="FF0000FF"/>
      <name val="游ゴシック"/>
      <family val="3"/>
      <charset val="128"/>
      <scheme val="minor"/>
    </font>
    <font>
      <sz val="11"/>
      <color rgb="FF0000FF"/>
      <name val="游ゴシック"/>
      <family val="2"/>
      <charset val="128"/>
      <scheme val="minor"/>
    </font>
    <font>
      <sz val="11"/>
      <color rgb="FFFF0000"/>
      <name val="游ゴシック"/>
      <family val="3"/>
      <charset val="128"/>
      <scheme val="minor"/>
    </font>
    <font>
      <sz val="9"/>
      <color rgb="FF0000FF"/>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style="hair">
        <color indexed="64"/>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bottom/>
      <diagonal/>
    </border>
    <border>
      <left style="thin">
        <color theme="1"/>
      </left>
      <right style="thin">
        <color indexed="64"/>
      </right>
      <top style="hair">
        <color indexed="64"/>
      </top>
      <bottom style="hair">
        <color indexed="64"/>
      </bottom>
      <diagonal/>
    </border>
    <border>
      <left style="thin">
        <color theme="1"/>
      </left>
      <right style="thin">
        <color indexed="64"/>
      </right>
      <top/>
      <bottom style="hair">
        <color indexed="64"/>
      </bottom>
      <diagonal/>
    </border>
    <border>
      <left style="thin">
        <color theme="1"/>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indexed="64"/>
      </right>
      <top style="hair">
        <color auto="1"/>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21">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9" xfId="0" applyNumberFormat="1" applyBorder="1" applyAlignment="1">
      <alignment horizontal="center" vertical="center"/>
    </xf>
    <xf numFmtId="0" fontId="0" fillId="0" borderId="10" xfId="0" applyBorder="1" applyAlignment="1">
      <alignment horizontal="center" vertical="center"/>
    </xf>
    <xf numFmtId="20" fontId="0" fillId="0" borderId="11" xfId="0" applyNumberFormat="1" applyBorder="1" applyAlignment="1">
      <alignment horizontal="center" vertical="center"/>
    </xf>
    <xf numFmtId="20" fontId="0" fillId="0" borderId="12" xfId="0" applyNumberFormat="1" applyBorder="1" applyAlignment="1">
      <alignment horizontal="center" vertical="center"/>
    </xf>
    <xf numFmtId="0" fontId="0" fillId="0" borderId="13" xfId="0" applyBorder="1" applyAlignment="1">
      <alignment horizontal="center" vertical="center"/>
    </xf>
    <xf numFmtId="20" fontId="0" fillId="0" borderId="14" xfId="0" applyNumberFormat="1" applyBorder="1" applyAlignment="1">
      <alignment horizontal="center" vertical="center"/>
    </xf>
    <xf numFmtId="20" fontId="0" fillId="0" borderId="15" xfId="0" applyNumberFormat="1" applyBorder="1" applyAlignment="1">
      <alignment horizontal="center" vertical="center"/>
    </xf>
    <xf numFmtId="0" fontId="0" fillId="0" borderId="16" xfId="0" applyBorder="1" applyAlignment="1">
      <alignment horizontal="center" vertical="center"/>
    </xf>
    <xf numFmtId="20" fontId="0" fillId="0" borderId="17" xfId="0" applyNumberFormat="1" applyBorder="1" applyAlignment="1">
      <alignment horizontal="center" vertical="center"/>
    </xf>
    <xf numFmtId="20" fontId="0" fillId="0" borderId="20" xfId="0" applyNumberFormat="1" applyBorder="1" applyAlignment="1">
      <alignment horizontal="center" vertical="center"/>
    </xf>
    <xf numFmtId="0" fontId="0" fillId="0" borderId="21" xfId="0" applyBorder="1" applyAlignment="1">
      <alignment horizontal="center" vertical="center"/>
    </xf>
    <xf numFmtId="20" fontId="0" fillId="0" borderId="22" xfId="0" applyNumberFormat="1" applyBorder="1" applyAlignment="1">
      <alignment horizontal="center" vertical="center"/>
    </xf>
    <xf numFmtId="20" fontId="0" fillId="0" borderId="10" xfId="0" applyNumberFormat="1" applyBorder="1" applyAlignment="1">
      <alignment horizontal="center" vertical="center"/>
    </xf>
    <xf numFmtId="20" fontId="0" fillId="0" borderId="13" xfId="0" applyNumberFormat="1" applyBorder="1" applyAlignment="1">
      <alignment horizontal="center" vertical="center"/>
    </xf>
    <xf numFmtId="20" fontId="0" fillId="0" borderId="16" xfId="0" applyNumberFormat="1" applyBorder="1" applyAlignment="1">
      <alignment horizontal="center" vertical="center"/>
    </xf>
    <xf numFmtId="20" fontId="0" fillId="0" borderId="21" xfId="0" applyNumberFormat="1" applyBorder="1" applyAlignment="1">
      <alignment horizontal="center" vertical="center"/>
    </xf>
    <xf numFmtId="0" fontId="0" fillId="0" borderId="0" xfId="0" applyBorder="1" applyAlignment="1">
      <alignment horizontal="center" vertical="center"/>
    </xf>
    <xf numFmtId="0" fontId="0" fillId="0" borderId="0" xfId="0">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4" fillId="0" borderId="1" xfId="0" applyFont="1" applyBorder="1" applyAlignment="1">
      <alignment horizontal="center" vertical="center" wrapText="1" shrinkToFit="1"/>
    </xf>
    <xf numFmtId="0" fontId="3" fillId="0" borderId="0" xfId="0" applyFont="1" applyFill="1" applyBorder="1" applyAlignment="1">
      <alignment horizontal="left" vertical="center"/>
    </xf>
    <xf numFmtId="178" fontId="0" fillId="0" borderId="24" xfId="0" applyNumberFormat="1" applyBorder="1" applyAlignment="1">
      <alignment horizontal="center" vertical="center"/>
    </xf>
    <xf numFmtId="178" fontId="0" fillId="0" borderId="25" xfId="0" applyNumberFormat="1" applyBorder="1" applyAlignment="1">
      <alignment horizontal="center" vertical="center"/>
    </xf>
    <xf numFmtId="177" fontId="0" fillId="0" borderId="26" xfId="0" applyNumberFormat="1" applyFill="1" applyBorder="1" applyAlignment="1">
      <alignment horizontal="center" vertical="center"/>
    </xf>
    <xf numFmtId="178" fontId="0" fillId="0" borderId="27" xfId="0" applyNumberFormat="1" applyBorder="1" applyAlignment="1">
      <alignment horizontal="center" vertical="center"/>
    </xf>
    <xf numFmtId="0" fontId="3" fillId="0" borderId="0" xfId="0" applyFont="1">
      <alignment vertical="center"/>
    </xf>
    <xf numFmtId="38" fontId="0" fillId="2" borderId="18"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5" xfId="1" applyFont="1" applyFill="1" applyBorder="1" applyAlignment="1">
      <alignment horizontal="center" vertical="center"/>
    </xf>
    <xf numFmtId="0" fontId="4" fillId="0" borderId="23" xfId="0" applyFont="1" applyBorder="1" applyAlignment="1">
      <alignment horizontal="center" vertical="center" wrapText="1" shrinkToFit="1"/>
    </xf>
    <xf numFmtId="38" fontId="10" fillId="2" borderId="18" xfId="1" applyFont="1" applyFill="1" applyBorder="1" applyAlignment="1">
      <alignment horizontal="center" vertical="center"/>
    </xf>
    <xf numFmtId="38" fontId="10" fillId="2" borderId="6"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6" xfId="1" applyFont="1" applyFill="1" applyBorder="1" applyAlignment="1">
      <alignment horizontal="center" vertical="center"/>
    </xf>
    <xf numFmtId="178" fontId="0" fillId="0" borderId="25" xfId="0" applyNumberFormat="1" applyFill="1" applyBorder="1" applyAlignment="1">
      <alignment horizontal="center" vertical="center"/>
    </xf>
    <xf numFmtId="0" fontId="0" fillId="0" borderId="0" xfId="0" applyFont="1">
      <alignment vertical="center"/>
    </xf>
    <xf numFmtId="0" fontId="4" fillId="0" borderId="0" xfId="0" applyFont="1" applyBorder="1" applyAlignment="1">
      <alignment horizontal="center" vertical="center"/>
    </xf>
    <xf numFmtId="0" fontId="4" fillId="0" borderId="0" xfId="0" applyFont="1">
      <alignment vertical="center"/>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xf>
    <xf numFmtId="0" fontId="6" fillId="0" borderId="23" xfId="0" applyFont="1" applyBorder="1" applyAlignment="1">
      <alignment horizontal="center" vertical="center" wrapText="1" shrinkToFit="1"/>
    </xf>
    <xf numFmtId="0" fontId="0" fillId="0" borderId="0" xfId="0" applyBorder="1">
      <alignment vertical="center"/>
    </xf>
    <xf numFmtId="0" fontId="0" fillId="0" borderId="31" xfId="0" applyFont="1" applyFill="1" applyBorder="1" applyAlignment="1">
      <alignment horizontal="center" vertical="center" wrapText="1" shrinkToFit="1"/>
    </xf>
    <xf numFmtId="0" fontId="0" fillId="0" borderId="29" xfId="0" applyBorder="1" applyAlignment="1">
      <alignment horizontal="center" vertical="center"/>
    </xf>
    <xf numFmtId="0" fontId="4" fillId="0" borderId="31" xfId="0" applyFont="1" applyBorder="1" applyAlignment="1">
      <alignment horizontal="center" vertical="center" wrapText="1" shrinkToFit="1"/>
    </xf>
    <xf numFmtId="178" fontId="0" fillId="0" borderId="0" xfId="0" applyNumberFormat="1" applyFill="1" applyBorder="1" applyAlignment="1">
      <alignment horizontal="center" vertical="center"/>
    </xf>
    <xf numFmtId="177" fontId="0" fillId="0" borderId="0" xfId="0" applyNumberFormat="1" applyFill="1" applyBorder="1" applyAlignment="1">
      <alignment horizontal="center" vertical="center"/>
    </xf>
    <xf numFmtId="178" fontId="0" fillId="2" borderId="32" xfId="0" applyNumberFormat="1" applyFill="1" applyBorder="1" applyAlignment="1">
      <alignment horizontal="center" vertical="center"/>
    </xf>
    <xf numFmtId="178" fontId="0" fillId="2" borderId="33" xfId="0" applyNumberFormat="1" applyFill="1" applyBorder="1" applyAlignment="1">
      <alignment horizontal="center" vertical="center"/>
    </xf>
    <xf numFmtId="178" fontId="0" fillId="2" borderId="35" xfId="0" applyNumberFormat="1" applyFill="1" applyBorder="1" applyAlignment="1">
      <alignment horizontal="center" vertical="center"/>
    </xf>
    <xf numFmtId="0" fontId="4" fillId="0" borderId="0" xfId="0" applyFont="1" applyBorder="1" applyAlignment="1">
      <alignment horizontal="center" vertical="center" wrapText="1" shrinkToFit="1"/>
    </xf>
    <xf numFmtId="0" fontId="0" fillId="0" borderId="0" xfId="0" applyFont="1" applyBorder="1" applyAlignment="1">
      <alignment horizontal="center" vertical="center" wrapText="1" shrinkToFit="1"/>
    </xf>
    <xf numFmtId="178" fontId="10" fillId="0" borderId="0" xfId="0" applyNumberFormat="1" applyFont="1" applyFill="1" applyBorder="1" applyAlignment="1">
      <alignment horizontal="center" vertical="center"/>
    </xf>
    <xf numFmtId="38" fontId="10" fillId="0" borderId="0" xfId="1" applyFont="1" applyFill="1" applyBorder="1" applyAlignment="1">
      <alignment horizontal="center" vertical="center"/>
    </xf>
    <xf numFmtId="38" fontId="9" fillId="0" borderId="0" xfId="1" applyFont="1" applyFill="1" applyBorder="1" applyAlignment="1">
      <alignment horizontal="center" vertical="center"/>
    </xf>
    <xf numFmtId="38" fontId="10" fillId="2" borderId="5" xfId="1" applyFont="1" applyFill="1" applyBorder="1" applyAlignment="1">
      <alignment horizontal="center" vertical="center"/>
    </xf>
    <xf numFmtId="0" fontId="13" fillId="0" borderId="0" xfId="0" applyFont="1">
      <alignment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9" fillId="2" borderId="2" xfId="0" applyNumberFormat="1" applyFont="1" applyFill="1" applyBorder="1" applyAlignment="1">
      <alignment horizontal="center" vertical="center"/>
    </xf>
    <xf numFmtId="178" fontId="0" fillId="2" borderId="38" xfId="0" applyNumberFormat="1" applyFill="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8" fontId="2" fillId="0" borderId="34" xfId="0" applyNumberFormat="1" applyFont="1" applyBorder="1" applyAlignment="1">
      <alignment horizontal="center" vertical="center"/>
    </xf>
    <xf numFmtId="178" fontId="2" fillId="0" borderId="36" xfId="0" applyNumberFormat="1" applyFont="1" applyBorder="1" applyAlignment="1">
      <alignment horizontal="center" vertical="center"/>
    </xf>
    <xf numFmtId="178" fontId="2" fillId="0" borderId="37" xfId="0" applyNumberFormat="1" applyFont="1" applyBorder="1" applyAlignment="1">
      <alignment horizontal="center" vertical="center"/>
    </xf>
    <xf numFmtId="178" fontId="2" fillId="0" borderId="31" xfId="0" applyNumberFormat="1" applyFont="1" applyBorder="1" applyAlignment="1">
      <alignment horizontal="center" vertical="center"/>
    </xf>
    <xf numFmtId="176" fontId="2" fillId="2" borderId="2" xfId="0" quotePrefix="1"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2" fillId="0" borderId="1" xfId="0" applyFont="1" applyBorder="1" applyAlignment="1">
      <alignment vertical="center" textRotation="255"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textRotation="255"/>
    </xf>
    <xf numFmtId="0" fontId="0" fillId="0" borderId="19" xfId="0" applyBorder="1" applyAlignment="1">
      <alignment horizontal="center" vertical="center" textRotation="255"/>
    </xf>
    <xf numFmtId="0" fontId="0" fillId="0" borderId="8" xfId="0" applyBorder="1" applyAlignment="1">
      <alignment horizontal="center" vertical="center" textRotation="255"/>
    </xf>
    <xf numFmtId="178" fontId="2" fillId="0" borderId="31" xfId="0" applyNumberFormat="1" applyFont="1" applyFill="1" applyBorder="1" applyAlignment="1">
      <alignment horizontal="center" vertical="center"/>
    </xf>
    <xf numFmtId="20" fontId="12" fillId="2" borderId="2" xfId="0" applyNumberFormat="1" applyFont="1" applyFill="1" applyBorder="1" applyAlignment="1">
      <alignment horizontal="center" vertical="center"/>
    </xf>
    <xf numFmtId="20" fontId="12" fillId="2" borderId="3" xfId="0" applyNumberFormat="1" applyFont="1" applyFill="1" applyBorder="1" applyAlignment="1">
      <alignment horizontal="center" vertical="center"/>
    </xf>
    <xf numFmtId="20" fontId="12" fillId="2" borderId="4"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9" fillId="2" borderId="4" xfId="0" applyNumberFormat="1" applyFont="1" applyFill="1" applyBorder="1" applyAlignment="1">
      <alignment horizontal="center" vertical="center"/>
    </xf>
    <xf numFmtId="179" fontId="9" fillId="2" borderId="2" xfId="0" quotePrefix="1" applyNumberFormat="1" applyFont="1" applyFill="1" applyBorder="1" applyAlignment="1">
      <alignment horizontal="center" vertical="center"/>
    </xf>
    <xf numFmtId="179" fontId="9" fillId="2" borderId="3" xfId="0" applyNumberFormat="1" applyFont="1" applyFill="1" applyBorder="1" applyAlignment="1">
      <alignment horizontal="center" vertical="center"/>
    </xf>
    <xf numFmtId="179" fontId="11" fillId="2" borderId="4" xfId="0" applyNumberFormat="1" applyFont="1" applyFill="1" applyBorder="1" applyAlignment="1">
      <alignment horizontal="center" vertical="center"/>
    </xf>
    <xf numFmtId="178" fontId="2" fillId="0" borderId="0" xfId="0" applyNumberFormat="1" applyFont="1" applyBorder="1" applyAlignment="1">
      <alignment horizontal="center" vertical="center"/>
    </xf>
    <xf numFmtId="178" fontId="2" fillId="0" borderId="28" xfId="0" applyNumberFormat="1" applyFont="1" applyBorder="1" applyAlignment="1">
      <alignment horizontal="center" vertical="center"/>
    </xf>
    <xf numFmtId="178" fontId="2" fillId="0" borderId="29" xfId="0" applyNumberFormat="1" applyFont="1" applyBorder="1" applyAlignment="1">
      <alignment horizontal="center" vertical="center"/>
    </xf>
    <xf numFmtId="178" fontId="2" fillId="0" borderId="30" xfId="0" applyNumberFormat="1" applyFont="1" applyBorder="1" applyAlignment="1">
      <alignment horizontal="center" vertical="center"/>
    </xf>
    <xf numFmtId="20" fontId="11" fillId="2" borderId="4" xfId="0" applyNumberFormat="1" applyFont="1" applyFill="1" applyBorder="1" applyAlignment="1">
      <alignment horizontal="center" vertical="center"/>
    </xf>
    <xf numFmtId="20" fontId="9" fillId="2" borderId="2" xfId="0" applyNumberFormat="1" applyFont="1" applyFill="1" applyBorder="1" applyAlignment="1">
      <alignment horizontal="center" vertical="center"/>
    </xf>
    <xf numFmtId="20" fontId="9" fillId="2" borderId="3" xfId="0" applyNumberFormat="1" applyFont="1" applyFill="1" applyBorder="1" applyAlignment="1">
      <alignment horizontal="center" vertical="center"/>
    </xf>
    <xf numFmtId="0" fontId="4"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00FF"/>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457538</xdr:colOff>
      <xdr:row>0</xdr:row>
      <xdr:rowOff>64758</xdr:rowOff>
    </xdr:from>
    <xdr:to>
      <xdr:col>18</xdr:col>
      <xdr:colOff>790031</xdr:colOff>
      <xdr:row>1</xdr:row>
      <xdr:rowOff>97677</xdr:rowOff>
    </xdr:to>
    <xdr:sp macro="" textlink="">
      <xdr:nvSpPr>
        <xdr:cNvPr id="2" name="テキスト ボックス 1">
          <a:extLst>
            <a:ext uri="{FF2B5EF4-FFF2-40B4-BE49-F238E27FC236}">
              <a16:creationId xmlns:a16="http://schemas.microsoft.com/office/drawing/2014/main" id="{07C75BA9-CA2A-4A32-9DD5-DD8549869DBB}"/>
            </a:ext>
          </a:extLst>
        </xdr:cNvPr>
        <xdr:cNvSpPr txBox="1">
          <a:spLocks noChangeArrowheads="1"/>
        </xdr:cNvSpPr>
      </xdr:nvSpPr>
      <xdr:spPr bwMode="auto">
        <a:xfrm>
          <a:off x="11375909" y="64758"/>
          <a:ext cx="1181579"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2-1</a:t>
          </a:r>
          <a:endParaRPr lang="ja-JP" sz="1050" kern="100">
            <a:solidFill>
              <a:srgbClr val="FF0000"/>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3" name="テキスト ボックス 2">
          <a:extLst>
            <a:ext uri="{FF2B5EF4-FFF2-40B4-BE49-F238E27FC236}">
              <a16:creationId xmlns:a16="http://schemas.microsoft.com/office/drawing/2014/main" id="{885D7DC4-1581-41A1-8BFD-80ECF9CB04D6}"/>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652197</xdr:colOff>
      <xdr:row>4</xdr:row>
      <xdr:rowOff>19843</xdr:rowOff>
    </xdr:from>
    <xdr:to>
      <xdr:col>18</xdr:col>
      <xdr:colOff>214312</xdr:colOff>
      <xdr:row>17</xdr:row>
      <xdr:rowOff>201706</xdr:rowOff>
    </xdr:to>
    <xdr:sp macro="" textlink="">
      <xdr:nvSpPr>
        <xdr:cNvPr id="4" name="テキスト ボックス 3">
          <a:extLst>
            <a:ext uri="{FF2B5EF4-FFF2-40B4-BE49-F238E27FC236}">
              <a16:creationId xmlns:a16="http://schemas.microsoft.com/office/drawing/2014/main" id="{1E744A71-D46F-4FCF-A309-13D302D43A57}"/>
            </a:ext>
          </a:extLst>
        </xdr:cNvPr>
        <xdr:cNvSpPr txBox="1"/>
      </xdr:nvSpPr>
      <xdr:spPr>
        <a:xfrm>
          <a:off x="4484609" y="1028372"/>
          <a:ext cx="7495879" cy="324106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広域機関に提出いただいた発電計画に基づく合計発電計画電力</a:t>
          </a:r>
          <a:r>
            <a:rPr kumimoji="1" lang="ja-JP" altLang="ja-JP" sz="1100">
              <a:solidFill>
                <a:schemeClr val="tx1"/>
              </a:solidFill>
              <a:effectLst/>
              <a:latin typeface="+mn-lt"/>
              <a:ea typeface="+mn-ea"/>
              <a:cs typeface="+mn-cs"/>
            </a:rPr>
            <a:t>、高圧機器点発電基準値電力（アセス用）</a:t>
          </a:r>
          <a:r>
            <a:rPr kumimoji="1" lang="ja-JP" altLang="en-US" sz="1100">
              <a:solidFill>
                <a:schemeClr val="tx1"/>
              </a:solidFill>
              <a:effectLst/>
              <a:latin typeface="+mn-ea"/>
              <a:ea typeface="+mn-ea"/>
              <a:cs typeface="+mn-cs"/>
            </a:rPr>
            <a:t>、</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lt"/>
              <a:ea typeface="+mn-ea"/>
              <a:cs typeface="+mn-cs"/>
            </a:rPr>
            <a:t>低圧機器点発電基準値電力</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ea"/>
              <a:ea typeface="+mn-ea"/>
              <a:cs typeface="+mn-cs"/>
            </a:rPr>
            <a:t>実証事業等による過去の電源等の運転実績について記入してください。</a:t>
          </a:r>
          <a:endParaRPr lang="ja-JP" altLang="ja-JP">
            <a:solidFill>
              <a:schemeClr val="tx1"/>
            </a:solidFill>
            <a:effectLst/>
            <a:latin typeface="+mn-ea"/>
            <a:ea typeface="+mn-ea"/>
          </a:endParaRPr>
        </a:p>
        <a:p>
          <a:r>
            <a:rPr kumimoji="1" lang="ja-JP" altLang="ja-JP" sz="1100">
              <a:solidFill>
                <a:schemeClr val="tx1"/>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なる書類を提出してください。</a:t>
          </a:r>
          <a:endParaRPr kumimoji="1" lang="en-US" altLang="ja-JP" sz="1100">
            <a:solidFill>
              <a:schemeClr val="tx1"/>
            </a:solidFill>
            <a:latin typeface="+mn-ea"/>
            <a:ea typeface="+mn-ea"/>
          </a:endParaRPr>
        </a:p>
        <a:p>
          <a:r>
            <a:rPr kumimoji="1" lang="ja-JP" altLang="ja-JP" sz="1100">
              <a:solidFill>
                <a:schemeClr val="tx1"/>
              </a:solidFill>
              <a:effectLst/>
              <a:latin typeface="+mn-ea"/>
              <a:ea typeface="+mn-ea"/>
              <a:cs typeface="+mn-cs"/>
            </a:rPr>
            <a:t>○ </a:t>
          </a:r>
          <a:r>
            <a:rPr kumimoji="1" lang="ja-JP" altLang="en-US" sz="1100">
              <a:solidFill>
                <a:schemeClr val="tx1"/>
              </a:solidFill>
              <a:effectLst/>
              <a:latin typeface="+mn-lt"/>
              <a:ea typeface="+mn-ea"/>
              <a:cs typeface="+mn-cs"/>
            </a:rPr>
            <a:t>（１）は</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に換算した</a:t>
          </a:r>
          <a:r>
            <a:rPr kumimoji="1" lang="ja-JP" altLang="en-US" sz="1100">
              <a:solidFill>
                <a:schemeClr val="tx1"/>
              </a:solidFill>
              <a:effectLst/>
              <a:latin typeface="+mn-ea"/>
              <a:ea typeface="+mn-ea"/>
              <a:cs typeface="+mn-cs"/>
            </a:rPr>
            <a:t>合計発電計画電力、高圧機器点発電基準値電力（アセス用）、</a:t>
          </a:r>
          <a:endParaRPr kumimoji="1" lang="en-US" altLang="ja-JP" sz="1100">
            <a:solidFill>
              <a:schemeClr val="tx1"/>
            </a:solidFill>
            <a:effectLst/>
            <a:latin typeface="+mn-ea"/>
            <a:ea typeface="+mn-ea"/>
            <a:cs typeface="+mn-cs"/>
          </a:endParaRPr>
        </a:p>
        <a:p>
          <a:r>
            <a:rPr kumimoji="1" lang="en-US"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低圧機器点発電基準値電力</a:t>
          </a:r>
          <a:r>
            <a:rPr kumimoji="1" lang="ja-JP" altLang="ja-JP" sz="1100">
              <a:solidFill>
                <a:schemeClr val="tx1"/>
              </a:solidFill>
              <a:effectLst/>
              <a:latin typeface="+mn-ea"/>
              <a:ea typeface="+mn-ea"/>
              <a:cs typeface="+mn-cs"/>
            </a:rPr>
            <a:t>を入力してください。</a:t>
          </a:r>
          <a:endParaRPr lang="ja-JP" altLang="ja-JP">
            <a:solidFill>
              <a:schemeClr val="tx1"/>
            </a:solidFill>
            <a:effectLst/>
            <a:latin typeface="+mn-ea"/>
            <a:ea typeface="+mn-ea"/>
          </a:endParaRPr>
        </a:p>
        <a:p>
          <a:pPr eaLnBrk="1" fontAlgn="auto" latinLnBrk="0" hangingPunct="1"/>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例） </a:t>
          </a:r>
          <a:r>
            <a:rPr kumimoji="1" lang="ja-JP" altLang="ja-JP" sz="1100">
              <a:solidFill>
                <a:schemeClr val="tx1"/>
              </a:solidFill>
              <a:effectLst/>
              <a:latin typeface="+mn-lt"/>
              <a:ea typeface="+mn-ea"/>
              <a:cs typeface="+mn-cs"/>
            </a:rPr>
            <a:t>合計発電計画電力</a:t>
          </a:r>
          <a:r>
            <a:rPr kumimoji="1" lang="ja-JP" altLang="en-US" sz="1100">
              <a:solidFill>
                <a:schemeClr val="tx1"/>
              </a:solidFill>
              <a:effectLst/>
              <a:latin typeface="+mn-ea"/>
              <a:ea typeface="+mn-ea"/>
              <a:cs typeface="+mn-cs"/>
            </a:rPr>
            <a:t>が</a:t>
          </a:r>
          <a:r>
            <a:rPr kumimoji="1" lang="en-US" altLang="ja-JP" sz="1100">
              <a:solidFill>
                <a:schemeClr val="tx1"/>
              </a:solidFill>
              <a:effectLst/>
              <a:latin typeface="+mn-ea"/>
              <a:ea typeface="+mn-ea"/>
              <a:cs typeface="+mn-cs"/>
            </a:rPr>
            <a:t>2,000kWh</a:t>
          </a:r>
          <a:r>
            <a:rPr kumimoji="1" lang="ja-JP" altLang="ja-JP"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ja-JP"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000×2=4</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000kW</a:t>
          </a:r>
          <a:r>
            <a:rPr kumimoji="1" lang="ja-JP" altLang="ja-JP"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en-US" sz="1100">
              <a:solidFill>
                <a:schemeClr val="tx1"/>
              </a:solidFill>
              <a:latin typeface="+mn-ea"/>
              <a:ea typeface="+mn-ea"/>
            </a:rPr>
            <a:t>○ （２）はｻﾝﾌﾟﾘﾝｸﾞ周期</a:t>
          </a:r>
          <a:r>
            <a:rPr kumimoji="1" lang="en-US" altLang="ja-JP" sz="1100">
              <a:solidFill>
                <a:schemeClr val="tx1"/>
              </a:solidFill>
              <a:latin typeface="+mn-ea"/>
              <a:ea typeface="+mn-ea"/>
            </a:rPr>
            <a:t>5</a:t>
          </a:r>
          <a:r>
            <a:rPr kumimoji="1" lang="ja-JP" altLang="en-US" sz="1100">
              <a:solidFill>
                <a:schemeClr val="tx1"/>
              </a:solidFill>
              <a:latin typeface="+mn-ea"/>
              <a:ea typeface="+mn-ea"/>
            </a:rPr>
            <a:t>分以内で取得した過去の稼働実績データを</a:t>
          </a:r>
          <a:r>
            <a:rPr kumimoji="1" lang="en-US" altLang="ja-JP" sz="1100">
              <a:solidFill>
                <a:schemeClr val="tx1"/>
              </a:solidFill>
              <a:latin typeface="+mn-ea"/>
              <a:ea typeface="+mn-ea"/>
            </a:rPr>
            <a:t>5</a:t>
          </a:r>
          <a:r>
            <a:rPr kumimoji="1" lang="ja-JP" altLang="en-US" sz="1100">
              <a:solidFill>
                <a:schemeClr val="tx1"/>
              </a:solidFill>
              <a:latin typeface="+mn-ea"/>
              <a:ea typeface="+mn-ea"/>
            </a:rPr>
            <a:t>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下さい。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a:t>
          </a:r>
          <a:r>
            <a:rPr kumimoji="1" lang="ja-JP" altLang="en-US" sz="1100" baseline="0">
              <a:solidFill>
                <a:schemeClr val="tx1"/>
              </a:solidFill>
              <a:effectLst/>
              <a:latin typeface="+mn-ea"/>
              <a:ea typeface="+mn-ea"/>
              <a:cs typeface="+mn-cs"/>
            </a:rPr>
            <a:t> 　発電実績</a:t>
          </a:r>
          <a:r>
            <a:rPr kumimoji="1" lang="en-US" altLang="ja-JP" sz="1100" baseline="0">
              <a:solidFill>
                <a:schemeClr val="tx1"/>
              </a:solidFill>
              <a:effectLst/>
              <a:latin typeface="+mn-ea"/>
              <a:ea typeface="+mn-ea"/>
              <a:cs typeface="+mn-cs"/>
            </a:rPr>
            <a:t>200kWh</a:t>
          </a:r>
          <a:r>
            <a:rPr kumimoji="1" lang="ja-JP" altLang="en-US" sz="1100" baseline="0">
              <a:solidFill>
                <a:schemeClr val="tx1"/>
              </a:solidFill>
              <a:effectLst/>
              <a:latin typeface="+mn-ea"/>
              <a:ea typeface="+mn-ea"/>
              <a:cs typeface="+mn-cs"/>
            </a:rPr>
            <a:t>（</a:t>
          </a:r>
          <a:r>
            <a:rPr kumimoji="1" lang="en-US" altLang="ja-JP" sz="1100" baseline="0">
              <a:solidFill>
                <a:schemeClr val="tx1"/>
              </a:solidFill>
              <a:effectLst/>
              <a:latin typeface="+mn-ea"/>
              <a:ea typeface="+mn-ea"/>
              <a:cs typeface="+mn-cs"/>
            </a:rPr>
            <a:t>5</a:t>
          </a:r>
          <a:r>
            <a:rPr kumimoji="1" lang="ja-JP" altLang="en-US" sz="1100" baseline="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200÷5×60=2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400kW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当該運転実績等をもって、調整力供出能力・性能の把握が可能な場合、属地エリアの一般送配電事業者の</a:t>
          </a:r>
          <a:endParaRPr lang="ja-JP" altLang="ja-JP">
            <a:solidFill>
              <a:schemeClr val="tx1"/>
            </a:solidFill>
            <a:effectLst/>
          </a:endParaRPr>
        </a:p>
        <a:p>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tx1"/>
              </a:solidFill>
              <a:effectLst/>
              <a:latin typeface="+mn-lt"/>
              <a:ea typeface="+mn-ea"/>
              <a:cs typeface="+mn-cs"/>
            </a:rPr>
            <a:t>。</a:t>
          </a:r>
          <a:endParaRPr lang="ja-JP" altLang="ja-JP">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18</xdr:col>
      <xdr:colOff>252677</xdr:colOff>
      <xdr:row>17</xdr:row>
      <xdr:rowOff>134471</xdr:rowOff>
    </xdr:to>
    <xdr:sp macro="" textlink="">
      <xdr:nvSpPr>
        <xdr:cNvPr id="2" name="テキスト ボックス 1">
          <a:extLst>
            <a:ext uri="{FF2B5EF4-FFF2-40B4-BE49-F238E27FC236}">
              <a16:creationId xmlns:a16="http://schemas.microsoft.com/office/drawing/2014/main" id="{7F9EFBB3-F894-4C2D-A88B-EE00D383F26F}"/>
            </a:ext>
          </a:extLst>
        </xdr:cNvPr>
        <xdr:cNvSpPr txBox="1"/>
      </xdr:nvSpPr>
      <xdr:spPr>
        <a:xfrm>
          <a:off x="4515971" y="1008529"/>
          <a:ext cx="7502882" cy="319367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○広域機関に提出いただいた発電計画に基づく合計発電計画電力、高圧機器点発電基準値電力（アセス用）、</a:t>
          </a:r>
          <a:endParaRPr lang="ja-JP" altLang="ja-JP">
            <a:solidFill>
              <a:schemeClr val="tx1"/>
            </a:solidFill>
            <a:effectLst/>
          </a:endParaRPr>
        </a:p>
        <a:p>
          <a:r>
            <a:rPr kumimoji="1" lang="ja-JP" altLang="ja-JP" sz="1100">
              <a:solidFill>
                <a:schemeClr val="tx1"/>
              </a:solidFill>
              <a:effectLst/>
              <a:latin typeface="+mn-lt"/>
              <a:ea typeface="+mn-ea"/>
              <a:cs typeface="+mn-cs"/>
            </a:rPr>
            <a:t>　低圧機器点発電基準値電力、実証事業等による過去の電源等の運転実績</a:t>
          </a:r>
          <a:endParaRPr lang="ja-JP" altLang="ja-JP">
            <a:solidFill>
              <a:schemeClr val="tx1"/>
            </a:solidFill>
            <a:effectLst/>
          </a:endParaRPr>
        </a:p>
        <a:p>
          <a:r>
            <a:rPr kumimoji="1" lang="ja-JP" altLang="ja-JP" sz="1100">
              <a:solidFill>
                <a:schemeClr val="tx1"/>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なる書類を提出してください。</a:t>
          </a:r>
          <a:endParaRPr kumimoji="1" lang="en-US" altLang="ja-JP" sz="1100">
            <a:solidFill>
              <a:schemeClr val="tx1"/>
            </a:solidFill>
            <a:latin typeface="+mn-ea"/>
            <a:ea typeface="+mn-ea"/>
          </a:endParaRPr>
        </a:p>
        <a:p>
          <a:r>
            <a:rPr kumimoji="1" lang="ja-JP" altLang="ja-JP" sz="1100">
              <a:solidFill>
                <a:schemeClr val="tx1"/>
              </a:solidFill>
              <a:effectLst/>
              <a:latin typeface="+mn-ea"/>
              <a:ea typeface="+mn-ea"/>
              <a:cs typeface="+mn-cs"/>
            </a:rPr>
            <a:t>○ </a:t>
          </a:r>
          <a:r>
            <a:rPr kumimoji="1" lang="ja-JP" altLang="en-US" sz="1100">
              <a:solidFill>
                <a:schemeClr val="tx1"/>
              </a:solidFill>
              <a:effectLst/>
              <a:latin typeface="+mn-lt"/>
              <a:ea typeface="+mn-ea"/>
              <a:cs typeface="+mn-cs"/>
            </a:rPr>
            <a:t>（１）は</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に換算した</a:t>
          </a:r>
          <a:r>
            <a:rPr kumimoji="1" lang="ja-JP" altLang="en-US" sz="1100">
              <a:solidFill>
                <a:schemeClr val="tx1"/>
              </a:solidFill>
              <a:effectLst/>
              <a:latin typeface="+mn-ea"/>
              <a:ea typeface="+mn-ea"/>
              <a:cs typeface="+mn-cs"/>
            </a:rPr>
            <a:t>合計発電計画電力</a:t>
          </a:r>
          <a:r>
            <a:rPr kumimoji="1" lang="ja-JP" altLang="ja-JP" sz="1100">
              <a:solidFill>
                <a:schemeClr val="tx1"/>
              </a:solidFill>
              <a:effectLst/>
              <a:latin typeface="+mn-lt"/>
              <a:ea typeface="+mn-ea"/>
              <a:cs typeface="+mn-cs"/>
            </a:rPr>
            <a:t>、高圧機器点発電基準値電力（アセス用）、</a:t>
          </a:r>
          <a:endParaRPr lang="ja-JP" altLang="ja-JP">
            <a:solidFill>
              <a:schemeClr val="tx1"/>
            </a:solidFill>
            <a:effectLst/>
          </a:endParaRPr>
        </a:p>
        <a:p>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低圧機器点発電基準値電力</a:t>
          </a:r>
          <a:r>
            <a:rPr kumimoji="1" lang="ja-JP" altLang="ja-JP" sz="1100">
              <a:solidFill>
                <a:schemeClr val="tx1"/>
              </a:solidFill>
              <a:effectLst/>
              <a:latin typeface="+mn-ea"/>
              <a:ea typeface="+mn-ea"/>
              <a:cs typeface="+mn-cs"/>
            </a:rPr>
            <a:t>を入力してください。</a:t>
          </a:r>
          <a:endParaRPr lang="ja-JP" altLang="ja-JP">
            <a:solidFill>
              <a:schemeClr val="tx1"/>
            </a:solidFill>
            <a:effectLst/>
            <a:latin typeface="+mn-ea"/>
            <a:ea typeface="+mn-ea"/>
          </a:endParaRPr>
        </a:p>
        <a:p>
          <a:pPr eaLnBrk="1" fontAlgn="auto" latinLnBrk="0" hangingPunct="1"/>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例） </a:t>
          </a:r>
          <a:r>
            <a:rPr kumimoji="1" lang="ja-JP" altLang="ja-JP" sz="1100">
              <a:solidFill>
                <a:schemeClr val="tx1"/>
              </a:solidFill>
              <a:effectLst/>
              <a:latin typeface="+mn-lt"/>
              <a:ea typeface="+mn-ea"/>
              <a:cs typeface="+mn-cs"/>
            </a:rPr>
            <a:t>合計発電計画電力</a:t>
          </a:r>
          <a:r>
            <a:rPr kumimoji="1" lang="ja-JP" altLang="en-US" sz="1100">
              <a:solidFill>
                <a:schemeClr val="tx1"/>
              </a:solidFill>
              <a:effectLst/>
              <a:latin typeface="+mn-ea"/>
              <a:ea typeface="+mn-ea"/>
              <a:cs typeface="+mn-cs"/>
            </a:rPr>
            <a:t>が</a:t>
          </a:r>
          <a:r>
            <a:rPr kumimoji="1" lang="en-US" altLang="ja-JP" sz="1100">
              <a:solidFill>
                <a:schemeClr val="tx1"/>
              </a:solidFill>
              <a:effectLst/>
              <a:latin typeface="+mn-ea"/>
              <a:ea typeface="+mn-ea"/>
              <a:cs typeface="+mn-cs"/>
            </a:rPr>
            <a:t>2,000kWh</a:t>
          </a:r>
          <a:r>
            <a:rPr kumimoji="1" lang="ja-JP" altLang="ja-JP"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ja-JP"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000×2=4</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000kW</a:t>
          </a:r>
          <a:r>
            <a:rPr kumimoji="1" lang="ja-JP" altLang="ja-JP"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en-US" sz="1100">
              <a:solidFill>
                <a:schemeClr val="tx1"/>
              </a:solidFill>
              <a:latin typeface="+mn-ea"/>
              <a:ea typeface="+mn-ea"/>
            </a:rPr>
            <a:t>○ （２）はｻﾝﾌﾟﾘﾝｸﾞ周期</a:t>
          </a:r>
          <a:r>
            <a:rPr kumimoji="1" lang="en-US" altLang="ja-JP" sz="1100">
              <a:solidFill>
                <a:schemeClr val="tx1"/>
              </a:solidFill>
              <a:latin typeface="+mn-ea"/>
              <a:ea typeface="+mn-ea"/>
            </a:rPr>
            <a:t>5</a:t>
          </a:r>
          <a:r>
            <a:rPr kumimoji="1" lang="ja-JP" altLang="en-US" sz="1100">
              <a:solidFill>
                <a:schemeClr val="tx1"/>
              </a:solidFill>
              <a:latin typeface="+mn-ea"/>
              <a:ea typeface="+mn-ea"/>
            </a:rPr>
            <a:t>分以内で取得した過去の稼働実績データを</a:t>
          </a:r>
          <a:r>
            <a:rPr kumimoji="1" lang="en-US" altLang="ja-JP" sz="1100">
              <a:solidFill>
                <a:schemeClr val="tx1"/>
              </a:solidFill>
              <a:latin typeface="+mn-ea"/>
              <a:ea typeface="+mn-ea"/>
            </a:rPr>
            <a:t>5</a:t>
          </a:r>
          <a:r>
            <a:rPr kumimoji="1" lang="ja-JP" altLang="en-US" sz="1100">
              <a:solidFill>
                <a:schemeClr val="tx1"/>
              </a:solidFill>
              <a:latin typeface="+mn-ea"/>
              <a:ea typeface="+mn-ea"/>
            </a:rPr>
            <a:t>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下さい。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a:t>
          </a:r>
          <a:r>
            <a:rPr kumimoji="1" lang="ja-JP" altLang="en-US" sz="1100" baseline="0">
              <a:solidFill>
                <a:schemeClr val="tx1"/>
              </a:solidFill>
              <a:effectLst/>
              <a:latin typeface="+mn-ea"/>
              <a:ea typeface="+mn-ea"/>
              <a:cs typeface="+mn-cs"/>
            </a:rPr>
            <a:t> 　発電実績</a:t>
          </a:r>
          <a:r>
            <a:rPr kumimoji="1" lang="en-US" altLang="ja-JP" sz="1100" baseline="0">
              <a:solidFill>
                <a:schemeClr val="tx1"/>
              </a:solidFill>
              <a:effectLst/>
              <a:latin typeface="+mn-ea"/>
              <a:ea typeface="+mn-ea"/>
              <a:cs typeface="+mn-cs"/>
            </a:rPr>
            <a:t>200kWh</a:t>
          </a:r>
          <a:r>
            <a:rPr kumimoji="1" lang="ja-JP" altLang="en-US" sz="1100" baseline="0">
              <a:solidFill>
                <a:schemeClr val="tx1"/>
              </a:solidFill>
              <a:effectLst/>
              <a:latin typeface="+mn-ea"/>
              <a:ea typeface="+mn-ea"/>
              <a:cs typeface="+mn-cs"/>
            </a:rPr>
            <a:t>（</a:t>
          </a:r>
          <a:r>
            <a:rPr kumimoji="1" lang="en-US" altLang="ja-JP" sz="1100" baseline="0">
              <a:solidFill>
                <a:schemeClr val="tx1"/>
              </a:solidFill>
              <a:effectLst/>
              <a:latin typeface="+mn-ea"/>
              <a:ea typeface="+mn-ea"/>
              <a:cs typeface="+mn-cs"/>
            </a:rPr>
            <a:t>5</a:t>
          </a:r>
          <a:r>
            <a:rPr kumimoji="1" lang="ja-JP" altLang="en-US" sz="1100" baseline="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200÷5×60=2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400kW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当該運転実績等をもって、調整力供出能力・性能の把握が可能な場合、属地エリアの一般送配電事業者の</a:t>
          </a:r>
          <a:endParaRPr lang="ja-JP" altLang="ja-JP">
            <a:solidFill>
              <a:schemeClr val="tx1"/>
            </a:solidFill>
            <a:effectLst/>
          </a:endParaRPr>
        </a:p>
        <a:p>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17</xdr:col>
      <xdr:colOff>468428</xdr:colOff>
      <xdr:row>0</xdr:row>
      <xdr:rowOff>53872</xdr:rowOff>
    </xdr:from>
    <xdr:to>
      <xdr:col>18</xdr:col>
      <xdr:colOff>800921</xdr:colOff>
      <xdr:row>1</xdr:row>
      <xdr:rowOff>86791</xdr:rowOff>
    </xdr:to>
    <xdr:sp macro="" textlink="">
      <xdr:nvSpPr>
        <xdr:cNvPr id="3" name="テキスト ボックス 2">
          <a:extLst>
            <a:ext uri="{FF2B5EF4-FFF2-40B4-BE49-F238E27FC236}">
              <a16:creationId xmlns:a16="http://schemas.microsoft.com/office/drawing/2014/main" id="{9360F4B9-DB29-408A-9F8F-213B0755490F}"/>
            </a:ext>
          </a:extLst>
        </xdr:cNvPr>
        <xdr:cNvSpPr txBox="1">
          <a:spLocks noChangeArrowheads="1"/>
        </xdr:cNvSpPr>
      </xdr:nvSpPr>
      <xdr:spPr bwMode="auto">
        <a:xfrm>
          <a:off x="11386799" y="53872"/>
          <a:ext cx="1181579"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2-1</a:t>
          </a:r>
          <a:endParaRPr lang="ja-JP" sz="1050" kern="100">
            <a:solidFill>
              <a:srgbClr val="FF0000"/>
            </a:solidFill>
            <a:effectLst/>
            <a:latin typeface="Century"/>
            <a:ea typeface="ＭＳ 明朝"/>
            <a:cs typeface="Times New Roman"/>
          </a:endParaRPr>
        </a:p>
      </xdr:txBody>
    </xdr:sp>
    <xdr:clientData/>
  </xdr:twoCellAnchor>
  <xdr:twoCellAnchor>
    <xdr:from>
      <xdr:col>1</xdr:col>
      <xdr:colOff>16933</xdr:colOff>
      <xdr:row>2</xdr:row>
      <xdr:rowOff>285168</xdr:rowOff>
    </xdr:from>
    <xdr:to>
      <xdr:col>3</xdr:col>
      <xdr:colOff>479415</xdr:colOff>
      <xdr:row>3</xdr:row>
      <xdr:rowOff>214838</xdr:rowOff>
    </xdr:to>
    <xdr:sp macro="" textlink="">
      <xdr:nvSpPr>
        <xdr:cNvPr id="4" name="テキスト ボックス 2">
          <a:extLst>
            <a:ext uri="{FF2B5EF4-FFF2-40B4-BE49-F238E27FC236}">
              <a16:creationId xmlns:a16="http://schemas.microsoft.com/office/drawing/2014/main" id="{ACCE56D0-4DA9-41CD-839D-1F781B981624}"/>
            </a:ext>
          </a:extLst>
        </xdr:cNvPr>
        <xdr:cNvSpPr txBox="1">
          <a:spLocks noChangeArrowheads="1"/>
        </xdr:cNvSpPr>
      </xdr:nvSpPr>
      <xdr:spPr bwMode="auto">
        <a:xfrm>
          <a:off x="188383" y="523293"/>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23753</xdr:colOff>
      <xdr:row>0</xdr:row>
      <xdr:rowOff>28203</xdr:rowOff>
    </xdr:from>
    <xdr:to>
      <xdr:col>3</xdr:col>
      <xdr:colOff>394946</xdr:colOff>
      <xdr:row>1</xdr:row>
      <xdr:rowOff>49095</xdr:rowOff>
    </xdr:to>
    <xdr:sp macro="" textlink="">
      <xdr:nvSpPr>
        <xdr:cNvPr id="5" name="テキスト ボックス 11">
          <a:extLst>
            <a:ext uri="{FF2B5EF4-FFF2-40B4-BE49-F238E27FC236}">
              <a16:creationId xmlns:a16="http://schemas.microsoft.com/office/drawing/2014/main" id="{08EBA944-7AF4-4569-AD96-0D285661588D}"/>
            </a:ext>
          </a:extLst>
        </xdr:cNvPr>
        <xdr:cNvSpPr txBox="1"/>
      </xdr:nvSpPr>
      <xdr:spPr>
        <a:xfrm>
          <a:off x="187039" y="28203"/>
          <a:ext cx="1307364" cy="249492"/>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15</xdr:col>
      <xdr:colOff>340181</xdr:colOff>
      <xdr:row>31</xdr:row>
      <xdr:rowOff>40821</xdr:rowOff>
    </xdr:from>
    <xdr:to>
      <xdr:col>17</xdr:col>
      <xdr:colOff>743556</xdr:colOff>
      <xdr:row>32</xdr:row>
      <xdr:rowOff>159053</xdr:rowOff>
    </xdr:to>
    <xdr:sp macro="" textlink="">
      <xdr:nvSpPr>
        <xdr:cNvPr id="6" name="吹き出し: 角を丸めた四角形 11">
          <a:extLst>
            <a:ext uri="{FF2B5EF4-FFF2-40B4-BE49-F238E27FC236}">
              <a16:creationId xmlns:a16="http://schemas.microsoft.com/office/drawing/2014/main" id="{6ED7A3EE-7546-401A-B065-8F5A3A4E67B3}"/>
            </a:ext>
          </a:extLst>
        </xdr:cNvPr>
        <xdr:cNvSpPr/>
      </xdr:nvSpPr>
      <xdr:spPr>
        <a:xfrm>
          <a:off x="9817556" y="7670346"/>
          <a:ext cx="1851175" cy="356357"/>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411389</xdr:colOff>
      <xdr:row>14</xdr:row>
      <xdr:rowOff>202632</xdr:rowOff>
    </xdr:from>
    <xdr:to>
      <xdr:col>7</xdr:col>
      <xdr:colOff>95249</xdr:colOff>
      <xdr:row>18</xdr:row>
      <xdr:rowOff>166687</xdr:rowOff>
    </xdr:to>
    <xdr:sp macro="" textlink="">
      <xdr:nvSpPr>
        <xdr:cNvPr id="7" name="吹き出し: 四角形 3">
          <a:extLst>
            <a:ext uri="{FF2B5EF4-FFF2-40B4-BE49-F238E27FC236}">
              <a16:creationId xmlns:a16="http://schemas.microsoft.com/office/drawing/2014/main" id="{3E0B68AF-98D1-42A8-8B98-70A04BB6D339}"/>
            </a:ext>
          </a:extLst>
        </xdr:cNvPr>
        <xdr:cNvSpPr/>
      </xdr:nvSpPr>
      <xdr:spPr>
        <a:xfrm>
          <a:off x="1516289" y="3364932"/>
          <a:ext cx="2408010" cy="916555"/>
        </a:xfrm>
        <a:prstGeom prst="borderCallout1">
          <a:avLst>
            <a:gd name="adj1" fmla="val -539"/>
            <a:gd name="adj2" fmla="val 77942"/>
            <a:gd name="adj3" fmla="val -110612"/>
            <a:gd name="adj4" fmla="val 5841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a:t>
          </a:r>
          <a:endParaRPr kumimoji="1" lang="en-US" altLang="ja-JP" sz="1100">
            <a:solidFill>
              <a:srgbClr val="FF0000"/>
            </a:solidFill>
          </a:endParaRPr>
        </a:p>
        <a:p>
          <a:pPr algn="l"/>
          <a:r>
            <a:rPr kumimoji="1" lang="ja-JP" altLang="en-US" sz="1100">
              <a:solidFill>
                <a:srgbClr val="FF0000"/>
              </a:solidFill>
            </a:rPr>
            <a:t>を記載ください</a:t>
          </a:r>
        </a:p>
      </xdr:txBody>
    </xdr:sp>
    <xdr:clientData/>
  </xdr:twoCellAnchor>
  <xdr:oneCellAnchor>
    <xdr:from>
      <xdr:col>13</xdr:col>
      <xdr:colOff>60853</xdr:colOff>
      <xdr:row>17</xdr:row>
      <xdr:rowOff>179917</xdr:rowOff>
    </xdr:from>
    <xdr:ext cx="2864887" cy="328423"/>
    <xdr:sp macro="" textlink="">
      <xdr:nvSpPr>
        <xdr:cNvPr id="8" name="テキスト ボックス 7">
          <a:extLst>
            <a:ext uri="{FF2B5EF4-FFF2-40B4-BE49-F238E27FC236}">
              <a16:creationId xmlns:a16="http://schemas.microsoft.com/office/drawing/2014/main" id="{8EE9C519-CCDA-4A35-A7C0-050761F64F56}"/>
            </a:ext>
          </a:extLst>
        </xdr:cNvPr>
        <xdr:cNvSpPr txBox="1"/>
      </xdr:nvSpPr>
      <xdr:spPr>
        <a:xfrm>
          <a:off x="8166628" y="4056592"/>
          <a:ext cx="2864887" cy="32842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latin typeface="+mn-lt"/>
            </a:rPr>
            <a:t>各リソース単位の合計と一致させて下さい</a:t>
          </a:r>
        </a:p>
      </xdr:txBody>
    </xdr:sp>
    <xdr:clientData/>
  </xdr:oneCellAnchor>
  <xdr:twoCellAnchor>
    <xdr:from>
      <xdr:col>5</xdr:col>
      <xdr:colOff>447352</xdr:colOff>
      <xdr:row>21</xdr:row>
      <xdr:rowOff>508576</xdr:rowOff>
    </xdr:from>
    <xdr:to>
      <xdr:col>9</xdr:col>
      <xdr:colOff>530917</xdr:colOff>
      <xdr:row>22</xdr:row>
      <xdr:rowOff>212411</xdr:rowOff>
    </xdr:to>
    <xdr:sp macro="" textlink="">
      <xdr:nvSpPr>
        <xdr:cNvPr id="9" name="吹き出し: 角を丸めた四角形 8">
          <a:extLst>
            <a:ext uri="{FF2B5EF4-FFF2-40B4-BE49-F238E27FC236}">
              <a16:creationId xmlns:a16="http://schemas.microsoft.com/office/drawing/2014/main" id="{7DF72A8B-E304-4918-920F-A2F1E0393F8D}"/>
            </a:ext>
          </a:extLst>
        </xdr:cNvPr>
        <xdr:cNvSpPr/>
      </xdr:nvSpPr>
      <xdr:spPr>
        <a:xfrm>
          <a:off x="2904802" y="5337751"/>
          <a:ext cx="2826765" cy="361060"/>
        </a:xfrm>
        <a:prstGeom prst="wedgeRoundRectCallout">
          <a:avLst>
            <a:gd name="adj1" fmla="val 53121"/>
            <a:gd name="adj2" fmla="val 3432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xdr:col>
      <xdr:colOff>142874</xdr:colOff>
      <xdr:row>21</xdr:row>
      <xdr:rowOff>202406</xdr:rowOff>
    </xdr:from>
    <xdr:to>
      <xdr:col>10</xdr:col>
      <xdr:colOff>35018</xdr:colOff>
      <xdr:row>22</xdr:row>
      <xdr:rowOff>212411</xdr:rowOff>
    </xdr:to>
    <xdr:sp macro="" textlink="">
      <xdr:nvSpPr>
        <xdr:cNvPr id="10" name="吹き出し: 角を丸めた四角形 9">
          <a:extLst>
            <a:ext uri="{FF2B5EF4-FFF2-40B4-BE49-F238E27FC236}">
              <a16:creationId xmlns:a16="http://schemas.microsoft.com/office/drawing/2014/main" id="{C8D780A0-4B96-4202-A01F-DF0F2B1FF23A}"/>
            </a:ext>
          </a:extLst>
        </xdr:cNvPr>
        <xdr:cNvSpPr/>
      </xdr:nvSpPr>
      <xdr:spPr>
        <a:xfrm>
          <a:off x="2600324" y="5031581"/>
          <a:ext cx="3321144" cy="667230"/>
        </a:xfrm>
        <a:prstGeom prst="wedgeRoundRectCallout">
          <a:avLst>
            <a:gd name="adj1" fmla="val -36900"/>
            <a:gd name="adj2" fmla="val 21019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7</xdr:col>
      <xdr:colOff>204353</xdr:colOff>
      <xdr:row>6</xdr:row>
      <xdr:rowOff>204353</xdr:rowOff>
    </xdr:from>
    <xdr:to>
      <xdr:col>11</xdr:col>
      <xdr:colOff>488156</xdr:colOff>
      <xdr:row>8</xdr:row>
      <xdr:rowOff>107155</xdr:rowOff>
    </xdr:to>
    <xdr:sp macro="" textlink="">
      <xdr:nvSpPr>
        <xdr:cNvPr id="11" name="吹き出し: 四角形 5">
          <a:extLst>
            <a:ext uri="{FF2B5EF4-FFF2-40B4-BE49-F238E27FC236}">
              <a16:creationId xmlns:a16="http://schemas.microsoft.com/office/drawing/2014/main" id="{5371E770-B10F-4D04-9748-83CC016EFC91}"/>
            </a:ext>
          </a:extLst>
        </xdr:cNvPr>
        <xdr:cNvSpPr/>
      </xdr:nvSpPr>
      <xdr:spPr>
        <a:xfrm>
          <a:off x="4027960" y="1728353"/>
          <a:ext cx="3005232" cy="392659"/>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7</xdr:col>
      <xdr:colOff>204107</xdr:colOff>
      <xdr:row>11</xdr:row>
      <xdr:rowOff>122464</xdr:rowOff>
    </xdr:from>
    <xdr:to>
      <xdr:col>11</xdr:col>
      <xdr:colOff>408214</xdr:colOff>
      <xdr:row>12</xdr:row>
      <xdr:rowOff>235402</xdr:rowOff>
    </xdr:to>
    <xdr:sp macro="" textlink="">
      <xdr:nvSpPr>
        <xdr:cNvPr id="13" name="吹き出し: 四角形 5">
          <a:extLst>
            <a:ext uri="{FF2B5EF4-FFF2-40B4-BE49-F238E27FC236}">
              <a16:creationId xmlns:a16="http://schemas.microsoft.com/office/drawing/2014/main" id="{2FAA6D1F-88A6-4080-BF5D-42B92A6586D5}"/>
            </a:ext>
          </a:extLst>
        </xdr:cNvPr>
        <xdr:cNvSpPr/>
      </xdr:nvSpPr>
      <xdr:spPr>
        <a:xfrm>
          <a:off x="4027714" y="2626178"/>
          <a:ext cx="2925536" cy="357867"/>
        </a:xfrm>
        <a:prstGeom prst="borderCallout1">
          <a:avLst>
            <a:gd name="adj1" fmla="val 3036"/>
            <a:gd name="adj2" fmla="val 8603"/>
            <a:gd name="adj3" fmla="val -295428"/>
            <a:gd name="adj4" fmla="val -2983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476948</xdr:colOff>
      <xdr:row>0</xdr:row>
      <xdr:rowOff>58884</xdr:rowOff>
    </xdr:from>
    <xdr:to>
      <xdr:col>18</xdr:col>
      <xdr:colOff>810764</xdr:colOff>
      <xdr:row>1</xdr:row>
      <xdr:rowOff>91803</xdr:rowOff>
    </xdr:to>
    <xdr:sp macro="" textlink="">
      <xdr:nvSpPr>
        <xdr:cNvPr id="2" name="テキスト ボックス 1">
          <a:extLst>
            <a:ext uri="{FF2B5EF4-FFF2-40B4-BE49-F238E27FC236}">
              <a16:creationId xmlns:a16="http://schemas.microsoft.com/office/drawing/2014/main" id="{C6D4F2A3-09E9-4662-98E2-C88DFC0812EC}"/>
            </a:ext>
          </a:extLst>
        </xdr:cNvPr>
        <xdr:cNvSpPr txBox="1">
          <a:spLocks noChangeArrowheads="1"/>
        </xdr:cNvSpPr>
      </xdr:nvSpPr>
      <xdr:spPr bwMode="auto">
        <a:xfrm>
          <a:off x="11395319" y="58884"/>
          <a:ext cx="1182902"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10-2-2</a:t>
          </a:r>
          <a:endParaRPr lang="ja-JP" sz="1050" kern="100">
            <a:solidFill>
              <a:srgbClr val="FF0000"/>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3" name="テキスト ボックス 2">
          <a:extLst>
            <a:ext uri="{FF2B5EF4-FFF2-40B4-BE49-F238E27FC236}">
              <a16:creationId xmlns:a16="http://schemas.microsoft.com/office/drawing/2014/main" id="{0D3016BE-BCD6-4737-80BE-91EA78952D69}"/>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0</xdr:rowOff>
    </xdr:from>
    <xdr:to>
      <xdr:col>18</xdr:col>
      <xdr:colOff>268552</xdr:colOff>
      <xdr:row>18</xdr:row>
      <xdr:rowOff>123701</xdr:rowOff>
    </xdr:to>
    <xdr:sp macro="" textlink="">
      <xdr:nvSpPr>
        <xdr:cNvPr id="4" name="テキスト ボックス 3">
          <a:extLst>
            <a:ext uri="{FF2B5EF4-FFF2-40B4-BE49-F238E27FC236}">
              <a16:creationId xmlns:a16="http://schemas.microsoft.com/office/drawing/2014/main" id="{2F71CE8C-B4E7-4834-9D08-E8B7516BD7E5}"/>
            </a:ext>
          </a:extLst>
        </xdr:cNvPr>
        <xdr:cNvSpPr txBox="1"/>
      </xdr:nvSpPr>
      <xdr:spPr>
        <a:xfrm>
          <a:off x="4515971" y="1008529"/>
          <a:ext cx="7518757" cy="341823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広域機関に提出いただいた発電計画に基づく発電計画電力、</a:t>
          </a:r>
          <a:r>
            <a:rPr kumimoji="1" lang="ja-JP" altLang="ja-JP" sz="1100">
              <a:solidFill>
                <a:schemeClr val="tx1"/>
              </a:solidFill>
              <a:effectLst/>
              <a:latin typeface="+mn-lt"/>
              <a:ea typeface="+mn-ea"/>
              <a:cs typeface="+mn-cs"/>
            </a:rPr>
            <a:t>発電計画合計電力（ＭＭＳ）、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高圧機器点発電基準値電力（アセス用）、低圧機器点発電基準値電力</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ea"/>
              <a:ea typeface="+mn-ea"/>
              <a:cs typeface="+mn-cs"/>
            </a:rPr>
            <a:t>実証事業等による過去の電源等の運転実績</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について記入してください。</a:t>
          </a:r>
          <a:endParaRPr lang="ja-JP" altLang="ja-JP">
            <a:solidFill>
              <a:schemeClr val="tx1"/>
            </a:solidFill>
            <a:effectLst/>
            <a:latin typeface="+mn-ea"/>
            <a:ea typeface="+mn-ea"/>
          </a:endParaRPr>
        </a:p>
        <a:p>
          <a:r>
            <a:rPr kumimoji="1" lang="ja-JP" altLang="ja-JP" sz="1100">
              <a:solidFill>
                <a:schemeClr val="tx1"/>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なる書類を提出してください。</a:t>
          </a:r>
          <a:endParaRPr kumimoji="1" lang="en-US" altLang="ja-JP" sz="1100">
            <a:solidFill>
              <a:schemeClr val="tx1"/>
            </a:solidFill>
            <a:latin typeface="+mn-ea"/>
            <a:ea typeface="+mn-ea"/>
          </a:endParaRPr>
        </a:p>
        <a:p>
          <a:r>
            <a:rPr kumimoji="1" lang="ja-JP" altLang="ja-JP" sz="1100">
              <a:solidFill>
                <a:schemeClr val="tx1"/>
              </a:solidFill>
              <a:effectLst/>
              <a:latin typeface="+mn-ea"/>
              <a:ea typeface="+mn-ea"/>
              <a:cs typeface="+mn-cs"/>
            </a:rPr>
            <a:t>○ </a:t>
          </a:r>
          <a:r>
            <a:rPr kumimoji="1" lang="ja-JP" altLang="en-US" sz="1100">
              <a:solidFill>
                <a:schemeClr val="tx1"/>
              </a:solidFill>
              <a:effectLst/>
              <a:latin typeface="+mn-lt"/>
              <a:ea typeface="+mn-ea"/>
              <a:cs typeface="+mn-cs"/>
            </a:rPr>
            <a:t>（１）は</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に換算した</a:t>
          </a:r>
          <a:r>
            <a:rPr kumimoji="1" lang="ja-JP" altLang="en-US" sz="1100">
              <a:solidFill>
                <a:schemeClr val="tx1"/>
              </a:solidFill>
              <a:effectLst/>
              <a:latin typeface="+mn-ea"/>
              <a:ea typeface="+mn-ea"/>
              <a:cs typeface="+mn-cs"/>
            </a:rPr>
            <a:t>合計発電計画電力、発電計画合計電力（ＭＭＳ）、</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高圧機器点発電基準値電力（アセス用）、低圧機器点発電基準値電力</a:t>
          </a:r>
          <a:r>
            <a:rPr kumimoji="1" lang="ja-JP" altLang="ja-JP" sz="1100">
              <a:solidFill>
                <a:schemeClr val="tx1"/>
              </a:solidFill>
              <a:effectLst/>
              <a:latin typeface="+mn-ea"/>
              <a:ea typeface="+mn-ea"/>
              <a:cs typeface="+mn-cs"/>
            </a:rPr>
            <a:t>を入力してください。</a:t>
          </a:r>
          <a:endParaRPr lang="ja-JP" altLang="ja-JP">
            <a:solidFill>
              <a:schemeClr val="tx1"/>
            </a:solidFill>
            <a:effectLst/>
            <a:latin typeface="+mn-ea"/>
            <a:ea typeface="+mn-ea"/>
          </a:endParaRPr>
        </a:p>
        <a:p>
          <a:pPr eaLnBrk="1" fontAlgn="auto" latinLnBrk="0" hangingPunct="1"/>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例） </a:t>
          </a:r>
          <a:r>
            <a:rPr kumimoji="1" lang="ja-JP" altLang="ja-JP" sz="1100">
              <a:solidFill>
                <a:schemeClr val="tx1"/>
              </a:solidFill>
              <a:effectLst/>
              <a:latin typeface="+mn-lt"/>
              <a:ea typeface="+mn-ea"/>
              <a:cs typeface="+mn-cs"/>
            </a:rPr>
            <a:t>合計発電計画電力</a:t>
          </a:r>
          <a:r>
            <a:rPr kumimoji="1" lang="ja-JP" altLang="en-US" sz="1100">
              <a:solidFill>
                <a:schemeClr val="tx1"/>
              </a:solidFill>
              <a:effectLst/>
              <a:latin typeface="+mn-ea"/>
              <a:ea typeface="+mn-ea"/>
              <a:cs typeface="+mn-cs"/>
            </a:rPr>
            <a:t>が</a:t>
          </a:r>
          <a:r>
            <a:rPr kumimoji="1" lang="en-US" altLang="ja-JP" sz="1100">
              <a:solidFill>
                <a:schemeClr val="tx1"/>
              </a:solidFill>
              <a:effectLst/>
              <a:latin typeface="+mn-ea"/>
              <a:ea typeface="+mn-ea"/>
              <a:cs typeface="+mn-cs"/>
            </a:rPr>
            <a:t>2,000kWh</a:t>
          </a:r>
          <a:r>
            <a:rPr kumimoji="1" lang="ja-JP" altLang="ja-JP"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ja-JP"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000×2=4</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000kW</a:t>
          </a:r>
          <a:r>
            <a:rPr kumimoji="1" lang="ja-JP" altLang="ja-JP"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en-US" sz="1100">
              <a:solidFill>
                <a:schemeClr val="tx1"/>
              </a:solidFill>
              <a:latin typeface="+mn-ea"/>
              <a:ea typeface="+mn-ea"/>
            </a:rPr>
            <a:t>○ （２）はｻﾝﾌﾟﾘﾝｸﾞ周期</a:t>
          </a:r>
          <a:r>
            <a:rPr kumimoji="1" lang="en-US" altLang="ja-JP" sz="1100">
              <a:solidFill>
                <a:schemeClr val="tx1"/>
              </a:solidFill>
              <a:latin typeface="+mn-ea"/>
              <a:ea typeface="+mn-ea"/>
            </a:rPr>
            <a:t>5</a:t>
          </a:r>
          <a:r>
            <a:rPr kumimoji="1" lang="ja-JP" altLang="en-US" sz="1100">
              <a:solidFill>
                <a:schemeClr val="tx1"/>
              </a:solidFill>
              <a:latin typeface="+mn-ea"/>
              <a:ea typeface="+mn-ea"/>
            </a:rPr>
            <a:t>分以内で取得した過去の稼働実績データを</a:t>
          </a:r>
          <a:r>
            <a:rPr kumimoji="1" lang="en-US" altLang="ja-JP" sz="1100">
              <a:solidFill>
                <a:schemeClr val="tx1"/>
              </a:solidFill>
              <a:latin typeface="+mn-ea"/>
              <a:ea typeface="+mn-ea"/>
            </a:rPr>
            <a:t>5</a:t>
          </a:r>
          <a:r>
            <a:rPr kumimoji="1" lang="ja-JP" altLang="en-US" sz="1100">
              <a:solidFill>
                <a:schemeClr val="tx1"/>
              </a:solidFill>
              <a:latin typeface="+mn-ea"/>
              <a:ea typeface="+mn-ea"/>
            </a:rPr>
            <a:t>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下さい。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a:t>
          </a:r>
          <a:r>
            <a:rPr kumimoji="1" lang="ja-JP" altLang="en-US" sz="1100" baseline="0">
              <a:solidFill>
                <a:schemeClr val="tx1"/>
              </a:solidFill>
              <a:effectLst/>
              <a:latin typeface="+mn-ea"/>
              <a:ea typeface="+mn-ea"/>
              <a:cs typeface="+mn-cs"/>
            </a:rPr>
            <a:t> 　発電実績</a:t>
          </a:r>
          <a:r>
            <a:rPr kumimoji="1" lang="en-US" altLang="ja-JP" sz="1100" baseline="0">
              <a:solidFill>
                <a:schemeClr val="tx1"/>
              </a:solidFill>
              <a:effectLst/>
              <a:latin typeface="+mn-ea"/>
              <a:ea typeface="+mn-ea"/>
              <a:cs typeface="+mn-cs"/>
            </a:rPr>
            <a:t>200kWh</a:t>
          </a:r>
          <a:r>
            <a:rPr kumimoji="1" lang="ja-JP" altLang="en-US" sz="1100" baseline="0">
              <a:solidFill>
                <a:schemeClr val="tx1"/>
              </a:solidFill>
              <a:effectLst/>
              <a:latin typeface="+mn-ea"/>
              <a:ea typeface="+mn-ea"/>
              <a:cs typeface="+mn-cs"/>
            </a:rPr>
            <a:t>（</a:t>
          </a:r>
          <a:r>
            <a:rPr kumimoji="1" lang="en-US" altLang="ja-JP" sz="1100" baseline="0">
              <a:solidFill>
                <a:schemeClr val="tx1"/>
              </a:solidFill>
              <a:effectLst/>
              <a:latin typeface="+mn-ea"/>
              <a:ea typeface="+mn-ea"/>
              <a:cs typeface="+mn-cs"/>
            </a:rPr>
            <a:t>5</a:t>
          </a:r>
          <a:r>
            <a:rPr kumimoji="1" lang="ja-JP" altLang="en-US" sz="1100" baseline="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200÷5×60=2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400kW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当該運転実績等をもって、調整力供出能力・性能の把握が可能な場合、属地エリアの一般送配電事業者の</a:t>
          </a:r>
          <a:endParaRPr lang="ja-JP" altLang="ja-JP">
            <a:solidFill>
              <a:schemeClr val="tx1"/>
            </a:solidFill>
            <a:effectLst/>
          </a:endParaRPr>
        </a:p>
        <a:p>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tx1"/>
              </a:solidFill>
              <a:effectLst/>
              <a:latin typeface="+mn-lt"/>
              <a:ea typeface="+mn-ea"/>
              <a:cs typeface="+mn-cs"/>
            </a:rPr>
            <a:t>。</a:t>
          </a:r>
          <a:endParaRPr lang="ja-JP" altLang="ja-JP">
            <a:solidFill>
              <a:schemeClr val="tx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474739</xdr:colOff>
      <xdr:row>0</xdr:row>
      <xdr:rowOff>56980</xdr:rowOff>
    </xdr:from>
    <xdr:to>
      <xdr:col>18</xdr:col>
      <xdr:colOff>810460</xdr:colOff>
      <xdr:row>1</xdr:row>
      <xdr:rowOff>89899</xdr:rowOff>
    </xdr:to>
    <xdr:sp macro="" textlink="">
      <xdr:nvSpPr>
        <xdr:cNvPr id="2" name="テキスト ボックス 1">
          <a:extLst>
            <a:ext uri="{FF2B5EF4-FFF2-40B4-BE49-F238E27FC236}">
              <a16:creationId xmlns:a16="http://schemas.microsoft.com/office/drawing/2014/main" id="{2D1784AA-D1C7-46E4-8A12-967ED80AC2BF}"/>
            </a:ext>
          </a:extLst>
        </xdr:cNvPr>
        <xdr:cNvSpPr txBox="1">
          <a:spLocks noChangeArrowheads="1"/>
        </xdr:cNvSpPr>
      </xdr:nvSpPr>
      <xdr:spPr bwMode="auto">
        <a:xfrm>
          <a:off x="11393110" y="56980"/>
          <a:ext cx="1184807"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10-2-2</a:t>
          </a:r>
          <a:endParaRPr lang="ja-JP" sz="1050" kern="100">
            <a:solidFill>
              <a:srgbClr val="FF0000"/>
            </a:solidFill>
            <a:effectLst/>
            <a:latin typeface="Century"/>
            <a:ea typeface="ＭＳ 明朝"/>
            <a:cs typeface="Times New Roman"/>
          </a:endParaRPr>
        </a:p>
      </xdr:txBody>
    </xdr:sp>
    <xdr:clientData/>
  </xdr:twoCellAnchor>
  <xdr:twoCellAnchor>
    <xdr:from>
      <xdr:col>1</xdr:col>
      <xdr:colOff>16933</xdr:colOff>
      <xdr:row>2</xdr:row>
      <xdr:rowOff>285168</xdr:rowOff>
    </xdr:from>
    <xdr:to>
      <xdr:col>3</xdr:col>
      <xdr:colOff>479415</xdr:colOff>
      <xdr:row>3</xdr:row>
      <xdr:rowOff>214838</xdr:rowOff>
    </xdr:to>
    <xdr:sp macro="" textlink="">
      <xdr:nvSpPr>
        <xdr:cNvPr id="3" name="テキスト ボックス 2">
          <a:extLst>
            <a:ext uri="{FF2B5EF4-FFF2-40B4-BE49-F238E27FC236}">
              <a16:creationId xmlns:a16="http://schemas.microsoft.com/office/drawing/2014/main" id="{29F037A7-3B52-4570-A0E1-9D678EA6421F}"/>
            </a:ext>
          </a:extLst>
        </xdr:cNvPr>
        <xdr:cNvSpPr txBox="1">
          <a:spLocks noChangeArrowheads="1"/>
        </xdr:cNvSpPr>
      </xdr:nvSpPr>
      <xdr:spPr bwMode="auto">
        <a:xfrm>
          <a:off x="188383" y="523293"/>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12867</xdr:colOff>
      <xdr:row>0</xdr:row>
      <xdr:rowOff>28203</xdr:rowOff>
    </xdr:from>
    <xdr:to>
      <xdr:col>3</xdr:col>
      <xdr:colOff>384060</xdr:colOff>
      <xdr:row>1</xdr:row>
      <xdr:rowOff>49095</xdr:rowOff>
    </xdr:to>
    <xdr:sp macro="" textlink="">
      <xdr:nvSpPr>
        <xdr:cNvPr id="4" name="テキスト ボックス 11">
          <a:extLst>
            <a:ext uri="{FF2B5EF4-FFF2-40B4-BE49-F238E27FC236}">
              <a16:creationId xmlns:a16="http://schemas.microsoft.com/office/drawing/2014/main" id="{495D13C4-AEFD-452D-A7EF-DFEFBB505B8E}"/>
            </a:ext>
          </a:extLst>
        </xdr:cNvPr>
        <xdr:cNvSpPr txBox="1"/>
      </xdr:nvSpPr>
      <xdr:spPr>
        <a:xfrm>
          <a:off x="176153" y="28203"/>
          <a:ext cx="1307364" cy="249492"/>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15</xdr:col>
      <xdr:colOff>340181</xdr:colOff>
      <xdr:row>31</xdr:row>
      <xdr:rowOff>40821</xdr:rowOff>
    </xdr:from>
    <xdr:to>
      <xdr:col>17</xdr:col>
      <xdr:colOff>743556</xdr:colOff>
      <xdr:row>32</xdr:row>
      <xdr:rowOff>159053</xdr:rowOff>
    </xdr:to>
    <xdr:sp macro="" textlink="">
      <xdr:nvSpPr>
        <xdr:cNvPr id="5" name="吹き出し: 角を丸めた四角形 11">
          <a:extLst>
            <a:ext uri="{FF2B5EF4-FFF2-40B4-BE49-F238E27FC236}">
              <a16:creationId xmlns:a16="http://schemas.microsoft.com/office/drawing/2014/main" id="{08474C77-A844-4863-B38D-046F9989E1DF}"/>
            </a:ext>
          </a:extLst>
        </xdr:cNvPr>
        <xdr:cNvSpPr/>
      </xdr:nvSpPr>
      <xdr:spPr>
        <a:xfrm>
          <a:off x="9817556" y="7670346"/>
          <a:ext cx="1851175" cy="356357"/>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8</xdr:col>
      <xdr:colOff>0</xdr:colOff>
      <xdr:row>4</xdr:row>
      <xdr:rowOff>0</xdr:rowOff>
    </xdr:from>
    <xdr:to>
      <xdr:col>18</xdr:col>
      <xdr:colOff>268552</xdr:colOff>
      <xdr:row>18</xdr:row>
      <xdr:rowOff>145676</xdr:rowOff>
    </xdr:to>
    <xdr:sp macro="" textlink="">
      <xdr:nvSpPr>
        <xdr:cNvPr id="6" name="テキスト ボックス 5">
          <a:extLst>
            <a:ext uri="{FF2B5EF4-FFF2-40B4-BE49-F238E27FC236}">
              <a16:creationId xmlns:a16="http://schemas.microsoft.com/office/drawing/2014/main" id="{D4EDCE83-C8F7-4A51-8124-B8CC5F8C5B14}"/>
            </a:ext>
          </a:extLst>
        </xdr:cNvPr>
        <xdr:cNvSpPr txBox="1"/>
      </xdr:nvSpPr>
      <xdr:spPr>
        <a:xfrm>
          <a:off x="4515971" y="1008529"/>
          <a:ext cx="7518757" cy="34402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eaLnBrk="1" fontAlgn="auto" latinLnBrk="0" hangingPunct="1"/>
          <a:r>
            <a:rPr kumimoji="1" lang="ja-JP" altLang="ja-JP" sz="1100">
              <a:solidFill>
                <a:schemeClr val="tx1"/>
              </a:solidFill>
              <a:effectLst/>
              <a:latin typeface="+mn-lt"/>
              <a:ea typeface="+mn-ea"/>
              <a:cs typeface="+mn-cs"/>
            </a:rPr>
            <a:t>○広域機関に提出いただいた発電計画に基づく発電計画電力、発電計画合計電力（ＭＭＳ）、</a:t>
          </a:r>
          <a:endParaRPr lang="ja-JP" altLang="ja-JP">
            <a:solidFill>
              <a:schemeClr val="tx1"/>
            </a:solidFill>
            <a:effectLst/>
          </a:endParaRPr>
        </a:p>
        <a:p>
          <a:pPr eaLnBrk="1" fontAlgn="auto" latinLnBrk="0" hangingPunct="1"/>
          <a:r>
            <a:rPr kumimoji="1" lang="ja-JP" altLang="ja-JP" sz="1100">
              <a:solidFill>
                <a:schemeClr val="tx1"/>
              </a:solidFill>
              <a:effectLst/>
              <a:latin typeface="+mn-lt"/>
              <a:ea typeface="+mn-ea"/>
              <a:cs typeface="+mn-cs"/>
            </a:rPr>
            <a:t>　高圧機器点発電基準値電力（アセス用）、低圧機器点発電基準値電力、実証事業等による過去の電源等の運転実績</a:t>
          </a:r>
          <a:endParaRPr lang="ja-JP" altLang="ja-JP">
            <a:solidFill>
              <a:schemeClr val="tx1"/>
            </a:solidFill>
            <a:effectLst/>
          </a:endParaRPr>
        </a:p>
        <a:p>
          <a:r>
            <a:rPr kumimoji="1" lang="ja-JP" altLang="ja-JP" sz="1100">
              <a:solidFill>
                <a:schemeClr val="tx1"/>
              </a:solidFill>
              <a:effectLst/>
              <a:latin typeface="+mn-lt"/>
              <a:ea typeface="+mn-ea"/>
              <a:cs typeface="+mn-cs"/>
            </a:rPr>
            <a:t>　について記入してください。</a:t>
          </a:r>
          <a:endParaRPr lang="ja-JP" altLang="ja-JP">
            <a:solidFill>
              <a:schemeClr val="tx1"/>
            </a:solidFill>
            <a:effectLst/>
          </a:endParaRPr>
        </a:p>
        <a:p>
          <a:r>
            <a:rPr kumimoji="1" lang="ja-JP" altLang="ja-JP" sz="1100">
              <a:solidFill>
                <a:schemeClr val="tx1"/>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なる書類を提出してください。</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（１）は</a:t>
          </a:r>
          <a:r>
            <a:rPr kumimoji="1" lang="en-US" altLang="ja-JP" sz="1100">
              <a:solidFill>
                <a:schemeClr val="tx1"/>
              </a:solidFill>
              <a:effectLst/>
              <a:latin typeface="+mn-lt"/>
              <a:ea typeface="+mn-ea"/>
              <a:cs typeface="+mn-cs"/>
            </a:rPr>
            <a:t>5</a:t>
          </a:r>
          <a:r>
            <a:rPr kumimoji="1" lang="ja-JP" altLang="ja-JP" sz="1100">
              <a:solidFill>
                <a:schemeClr val="tx1"/>
              </a:solidFill>
              <a:effectLst/>
              <a:latin typeface="+mn-lt"/>
              <a:ea typeface="+mn-ea"/>
              <a:cs typeface="+mn-cs"/>
            </a:rPr>
            <a:t>分平均</a:t>
          </a:r>
          <a:r>
            <a:rPr kumimoji="1" lang="en-US" altLang="ja-JP" sz="1100">
              <a:solidFill>
                <a:schemeClr val="tx1"/>
              </a:solidFill>
              <a:effectLst/>
              <a:latin typeface="+mn-lt"/>
              <a:ea typeface="+mn-ea"/>
              <a:cs typeface="+mn-cs"/>
            </a:rPr>
            <a:t>kW</a:t>
          </a:r>
          <a:r>
            <a:rPr kumimoji="1" lang="ja-JP" altLang="ja-JP" sz="1100">
              <a:solidFill>
                <a:schemeClr val="tx1"/>
              </a:solidFill>
              <a:effectLst/>
              <a:latin typeface="+mn-lt"/>
              <a:ea typeface="+mn-ea"/>
              <a:cs typeface="+mn-cs"/>
            </a:rPr>
            <a:t>に換算した合計発電計画電力、発電計画合計電力（ＭＭＳ）、</a:t>
          </a:r>
          <a:endParaRPr lang="ja-JP" altLang="ja-JP">
            <a:solidFill>
              <a:schemeClr val="tx1"/>
            </a:solidFill>
            <a:effectLst/>
          </a:endParaRPr>
        </a:p>
        <a:p>
          <a:r>
            <a:rPr kumimoji="1" lang="ja-JP" altLang="ja-JP" sz="1100">
              <a:solidFill>
                <a:schemeClr val="tx1"/>
              </a:solidFill>
              <a:effectLst/>
              <a:latin typeface="+mn-lt"/>
              <a:ea typeface="+mn-ea"/>
              <a:cs typeface="+mn-cs"/>
            </a:rPr>
            <a:t>　　高圧機器点発電基準値電力（アセス用）、低圧機器点発電基準値電力を入力してください。</a:t>
          </a:r>
          <a:endParaRPr lang="ja-JP" altLang="ja-JP">
            <a:solidFill>
              <a:schemeClr val="tx1"/>
            </a:solidFill>
            <a:effectLst/>
          </a:endParaRPr>
        </a:p>
        <a:p>
          <a:pPr eaLnBrk="1" fontAlgn="auto" latinLnBrk="0" hangingPunct="1"/>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例） </a:t>
          </a:r>
          <a:r>
            <a:rPr kumimoji="1" lang="ja-JP" altLang="ja-JP" sz="1100">
              <a:solidFill>
                <a:schemeClr val="tx1"/>
              </a:solidFill>
              <a:effectLst/>
              <a:latin typeface="+mn-lt"/>
              <a:ea typeface="+mn-ea"/>
              <a:cs typeface="+mn-cs"/>
            </a:rPr>
            <a:t>合計発電計画電力</a:t>
          </a:r>
          <a:r>
            <a:rPr kumimoji="1" lang="ja-JP" altLang="en-US" sz="1100">
              <a:solidFill>
                <a:schemeClr val="tx1"/>
              </a:solidFill>
              <a:effectLst/>
              <a:latin typeface="+mn-ea"/>
              <a:ea typeface="+mn-ea"/>
              <a:cs typeface="+mn-cs"/>
            </a:rPr>
            <a:t>が</a:t>
          </a:r>
          <a:r>
            <a:rPr kumimoji="1" lang="en-US" altLang="ja-JP" sz="1100">
              <a:solidFill>
                <a:schemeClr val="tx1"/>
              </a:solidFill>
              <a:effectLst/>
              <a:latin typeface="+mn-ea"/>
              <a:ea typeface="+mn-ea"/>
              <a:cs typeface="+mn-cs"/>
            </a:rPr>
            <a:t>2,000kWh</a:t>
          </a:r>
          <a:r>
            <a:rPr kumimoji="1" lang="ja-JP" altLang="ja-JP"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ja-JP"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000×2=4</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000kW</a:t>
          </a:r>
          <a:r>
            <a:rPr kumimoji="1" lang="ja-JP" altLang="ja-JP"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en-US" sz="1100">
              <a:solidFill>
                <a:schemeClr val="tx1"/>
              </a:solidFill>
              <a:latin typeface="+mn-ea"/>
              <a:ea typeface="+mn-ea"/>
            </a:rPr>
            <a:t>○ （２）はｻﾝﾌﾟﾘﾝｸﾞ周期</a:t>
          </a:r>
          <a:r>
            <a:rPr kumimoji="1" lang="en-US" altLang="ja-JP" sz="1100">
              <a:solidFill>
                <a:schemeClr val="tx1"/>
              </a:solidFill>
              <a:latin typeface="+mn-ea"/>
              <a:ea typeface="+mn-ea"/>
            </a:rPr>
            <a:t>5</a:t>
          </a:r>
          <a:r>
            <a:rPr kumimoji="1" lang="ja-JP" altLang="en-US" sz="1100">
              <a:solidFill>
                <a:schemeClr val="tx1"/>
              </a:solidFill>
              <a:latin typeface="+mn-ea"/>
              <a:ea typeface="+mn-ea"/>
            </a:rPr>
            <a:t>分以内で取得した過去の稼働実績データを</a:t>
          </a:r>
          <a:r>
            <a:rPr kumimoji="1" lang="en-US" altLang="ja-JP" sz="1100">
              <a:solidFill>
                <a:schemeClr val="tx1"/>
              </a:solidFill>
              <a:latin typeface="+mn-ea"/>
              <a:ea typeface="+mn-ea"/>
            </a:rPr>
            <a:t>5</a:t>
          </a:r>
          <a:r>
            <a:rPr kumimoji="1" lang="ja-JP" altLang="en-US" sz="1100">
              <a:solidFill>
                <a:schemeClr val="tx1"/>
              </a:solidFill>
              <a:latin typeface="+mn-ea"/>
              <a:ea typeface="+mn-ea"/>
            </a:rPr>
            <a:t>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下さい。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a:t>
          </a:r>
          <a:r>
            <a:rPr kumimoji="1" lang="ja-JP" altLang="en-US" sz="1100" baseline="0">
              <a:solidFill>
                <a:schemeClr val="tx1"/>
              </a:solidFill>
              <a:effectLst/>
              <a:latin typeface="+mn-ea"/>
              <a:ea typeface="+mn-ea"/>
              <a:cs typeface="+mn-cs"/>
            </a:rPr>
            <a:t> 　発電実績</a:t>
          </a:r>
          <a:r>
            <a:rPr kumimoji="1" lang="en-US" altLang="ja-JP" sz="1100" baseline="0">
              <a:solidFill>
                <a:schemeClr val="tx1"/>
              </a:solidFill>
              <a:effectLst/>
              <a:latin typeface="+mn-ea"/>
              <a:ea typeface="+mn-ea"/>
              <a:cs typeface="+mn-cs"/>
            </a:rPr>
            <a:t>200kWh</a:t>
          </a:r>
          <a:r>
            <a:rPr kumimoji="1" lang="ja-JP" altLang="en-US" sz="1100" baseline="0">
              <a:solidFill>
                <a:schemeClr val="tx1"/>
              </a:solidFill>
              <a:effectLst/>
              <a:latin typeface="+mn-ea"/>
              <a:ea typeface="+mn-ea"/>
              <a:cs typeface="+mn-cs"/>
            </a:rPr>
            <a:t>（</a:t>
          </a:r>
          <a:r>
            <a:rPr kumimoji="1" lang="en-US" altLang="ja-JP" sz="1100" baseline="0">
              <a:solidFill>
                <a:schemeClr val="tx1"/>
              </a:solidFill>
              <a:effectLst/>
              <a:latin typeface="+mn-ea"/>
              <a:ea typeface="+mn-ea"/>
              <a:cs typeface="+mn-cs"/>
            </a:rPr>
            <a:t>5</a:t>
          </a:r>
          <a:r>
            <a:rPr kumimoji="1" lang="ja-JP" altLang="en-US" sz="1100" baseline="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200÷5×60=2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400kW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当該運転実績等をもって、調整力供出能力・性能の把握が可能な場合、属地エリアの一般送配電事業者の</a:t>
          </a:r>
          <a:endParaRPr lang="ja-JP" altLang="ja-JP">
            <a:solidFill>
              <a:schemeClr val="tx1"/>
            </a:solidFill>
            <a:effectLst/>
          </a:endParaRPr>
        </a:p>
        <a:p>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7</xdr:col>
      <xdr:colOff>148167</xdr:colOff>
      <xdr:row>7</xdr:row>
      <xdr:rowOff>42334</xdr:rowOff>
    </xdr:from>
    <xdr:to>
      <xdr:col>11</xdr:col>
      <xdr:colOff>442554</xdr:colOff>
      <xdr:row>8</xdr:row>
      <xdr:rowOff>177969</xdr:rowOff>
    </xdr:to>
    <xdr:sp macro="" textlink="">
      <xdr:nvSpPr>
        <xdr:cNvPr id="7" name="吹き出し: 四角形 5">
          <a:extLst>
            <a:ext uri="{FF2B5EF4-FFF2-40B4-BE49-F238E27FC236}">
              <a16:creationId xmlns:a16="http://schemas.microsoft.com/office/drawing/2014/main" id="{E41D61CE-6780-4E59-A6B9-F89955E1244C}"/>
            </a:ext>
          </a:extLst>
        </xdr:cNvPr>
        <xdr:cNvSpPr/>
      </xdr:nvSpPr>
      <xdr:spPr>
        <a:xfrm>
          <a:off x="3977217" y="1537759"/>
          <a:ext cx="3037587" cy="373760"/>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3</xdr:col>
      <xdr:colOff>299358</xdr:colOff>
      <xdr:row>14</xdr:row>
      <xdr:rowOff>0</xdr:rowOff>
    </xdr:from>
    <xdr:to>
      <xdr:col>7</xdr:col>
      <xdr:colOff>466877</xdr:colOff>
      <xdr:row>16</xdr:row>
      <xdr:rowOff>126023</xdr:rowOff>
    </xdr:to>
    <xdr:sp macro="" textlink="">
      <xdr:nvSpPr>
        <xdr:cNvPr id="9" name="吹き出し: 四角形 3">
          <a:extLst>
            <a:ext uri="{FF2B5EF4-FFF2-40B4-BE49-F238E27FC236}">
              <a16:creationId xmlns:a16="http://schemas.microsoft.com/office/drawing/2014/main" id="{6CBDF123-D462-47A3-A9B1-D4A04C644626}"/>
            </a:ext>
          </a:extLst>
        </xdr:cNvPr>
        <xdr:cNvSpPr/>
      </xdr:nvSpPr>
      <xdr:spPr>
        <a:xfrm>
          <a:off x="1404258" y="3162300"/>
          <a:ext cx="2891669" cy="602273"/>
        </a:xfrm>
        <a:prstGeom prst="borderCallout1">
          <a:avLst>
            <a:gd name="adj1" fmla="val -4905"/>
            <a:gd name="adj2" fmla="val 75978"/>
            <a:gd name="adj3" fmla="val -135828"/>
            <a:gd name="adj4" fmla="val 5003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467665</xdr:colOff>
      <xdr:row>0</xdr:row>
      <xdr:rowOff>47998</xdr:rowOff>
    </xdr:from>
    <xdr:to>
      <xdr:col>18</xdr:col>
      <xdr:colOff>801481</xdr:colOff>
      <xdr:row>1</xdr:row>
      <xdr:rowOff>80917</xdr:rowOff>
    </xdr:to>
    <xdr:sp macro="" textlink="">
      <xdr:nvSpPr>
        <xdr:cNvPr id="2" name="テキスト ボックス 1">
          <a:extLst>
            <a:ext uri="{FF2B5EF4-FFF2-40B4-BE49-F238E27FC236}">
              <a16:creationId xmlns:a16="http://schemas.microsoft.com/office/drawing/2014/main" id="{CA2D97F4-82E7-41F8-B1B7-5EB2789F1D84}"/>
            </a:ext>
          </a:extLst>
        </xdr:cNvPr>
        <xdr:cNvSpPr txBox="1">
          <a:spLocks noChangeArrowheads="1"/>
        </xdr:cNvSpPr>
      </xdr:nvSpPr>
      <xdr:spPr bwMode="auto">
        <a:xfrm>
          <a:off x="11386036" y="47998"/>
          <a:ext cx="1182902"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10-2-2</a:t>
          </a:r>
          <a:endParaRPr lang="ja-JP" sz="1050" kern="100">
            <a:solidFill>
              <a:srgbClr val="FF0000"/>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3" name="テキスト ボックス 2">
          <a:extLst>
            <a:ext uri="{FF2B5EF4-FFF2-40B4-BE49-F238E27FC236}">
              <a16:creationId xmlns:a16="http://schemas.microsoft.com/office/drawing/2014/main" id="{15BB858E-A66A-4B9A-B4DB-031DBDE57816}"/>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0</xdr:rowOff>
    </xdr:from>
    <xdr:to>
      <xdr:col>18</xdr:col>
      <xdr:colOff>268552</xdr:colOff>
      <xdr:row>18</xdr:row>
      <xdr:rowOff>145676</xdr:rowOff>
    </xdr:to>
    <xdr:sp macro="" textlink="">
      <xdr:nvSpPr>
        <xdr:cNvPr id="4" name="テキスト ボックス 3">
          <a:extLst>
            <a:ext uri="{FF2B5EF4-FFF2-40B4-BE49-F238E27FC236}">
              <a16:creationId xmlns:a16="http://schemas.microsoft.com/office/drawing/2014/main" id="{500D4F64-1CBD-487A-A5C9-64D626C6C8D2}"/>
            </a:ext>
          </a:extLst>
        </xdr:cNvPr>
        <xdr:cNvSpPr txBox="1"/>
      </xdr:nvSpPr>
      <xdr:spPr>
        <a:xfrm>
          <a:off x="4515971" y="1008529"/>
          <a:ext cx="7518757" cy="34402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eaLnBrk="1" fontAlgn="auto" latinLnBrk="0" hangingPunct="1"/>
          <a:r>
            <a:rPr kumimoji="1" lang="ja-JP" altLang="ja-JP" sz="1100">
              <a:solidFill>
                <a:schemeClr val="tx1"/>
              </a:solidFill>
              <a:effectLst/>
              <a:latin typeface="+mn-lt"/>
              <a:ea typeface="+mn-ea"/>
              <a:cs typeface="+mn-cs"/>
            </a:rPr>
            <a:t>○広域機関に提出いただいた発電計画に基づく発電計画電力、発電計画合計電力（ＭＭＳ）、</a:t>
          </a:r>
          <a:endParaRPr lang="ja-JP" altLang="ja-JP">
            <a:solidFill>
              <a:schemeClr val="tx1"/>
            </a:solidFill>
            <a:effectLst/>
          </a:endParaRPr>
        </a:p>
        <a:p>
          <a:pPr eaLnBrk="1" fontAlgn="auto" latinLnBrk="0" hangingPunct="1"/>
          <a:r>
            <a:rPr kumimoji="1" lang="ja-JP" altLang="ja-JP" sz="1100">
              <a:solidFill>
                <a:schemeClr val="tx1"/>
              </a:solidFill>
              <a:effectLst/>
              <a:latin typeface="+mn-lt"/>
              <a:ea typeface="+mn-ea"/>
              <a:cs typeface="+mn-cs"/>
            </a:rPr>
            <a:t>　高圧機器点発電基準値電力（アセス用）、低圧機器点発電基準値電力、実証事業等による過去の電源等の運転実績</a:t>
          </a:r>
          <a:endParaRPr lang="ja-JP" altLang="ja-JP">
            <a:solidFill>
              <a:schemeClr val="tx1"/>
            </a:solidFill>
            <a:effectLst/>
          </a:endParaRPr>
        </a:p>
        <a:p>
          <a:r>
            <a:rPr kumimoji="1" lang="ja-JP" altLang="ja-JP" sz="1100">
              <a:solidFill>
                <a:schemeClr val="tx1"/>
              </a:solidFill>
              <a:effectLst/>
              <a:latin typeface="+mn-lt"/>
              <a:ea typeface="+mn-ea"/>
              <a:cs typeface="+mn-cs"/>
            </a:rPr>
            <a:t>　について記入してください。</a:t>
          </a:r>
          <a:endParaRPr lang="ja-JP" altLang="ja-JP">
            <a:solidFill>
              <a:schemeClr val="tx1"/>
            </a:solidFill>
            <a:effectLst/>
          </a:endParaRPr>
        </a:p>
        <a:p>
          <a:r>
            <a:rPr kumimoji="1" lang="ja-JP" altLang="ja-JP" sz="1100">
              <a:solidFill>
                <a:schemeClr val="tx1"/>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なる書類を提出してください。</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（１）は</a:t>
          </a:r>
          <a:r>
            <a:rPr kumimoji="1" lang="en-US" altLang="ja-JP" sz="1100">
              <a:solidFill>
                <a:schemeClr val="tx1"/>
              </a:solidFill>
              <a:effectLst/>
              <a:latin typeface="+mn-lt"/>
              <a:ea typeface="+mn-ea"/>
              <a:cs typeface="+mn-cs"/>
            </a:rPr>
            <a:t>5</a:t>
          </a:r>
          <a:r>
            <a:rPr kumimoji="1" lang="ja-JP" altLang="ja-JP" sz="1100">
              <a:solidFill>
                <a:schemeClr val="tx1"/>
              </a:solidFill>
              <a:effectLst/>
              <a:latin typeface="+mn-lt"/>
              <a:ea typeface="+mn-ea"/>
              <a:cs typeface="+mn-cs"/>
            </a:rPr>
            <a:t>分平均</a:t>
          </a:r>
          <a:r>
            <a:rPr kumimoji="1" lang="en-US" altLang="ja-JP" sz="1100">
              <a:solidFill>
                <a:schemeClr val="tx1"/>
              </a:solidFill>
              <a:effectLst/>
              <a:latin typeface="+mn-lt"/>
              <a:ea typeface="+mn-ea"/>
              <a:cs typeface="+mn-cs"/>
            </a:rPr>
            <a:t>kW</a:t>
          </a:r>
          <a:r>
            <a:rPr kumimoji="1" lang="ja-JP" altLang="ja-JP" sz="1100">
              <a:solidFill>
                <a:schemeClr val="tx1"/>
              </a:solidFill>
              <a:effectLst/>
              <a:latin typeface="+mn-lt"/>
              <a:ea typeface="+mn-ea"/>
              <a:cs typeface="+mn-cs"/>
            </a:rPr>
            <a:t>に換算した合計発電計画電力、発電計画合計電力（ＭＭＳ）、</a:t>
          </a:r>
          <a:endParaRPr lang="ja-JP" altLang="ja-JP">
            <a:solidFill>
              <a:schemeClr val="tx1"/>
            </a:solidFill>
            <a:effectLst/>
          </a:endParaRPr>
        </a:p>
        <a:p>
          <a:r>
            <a:rPr kumimoji="1" lang="ja-JP" altLang="ja-JP" sz="1100">
              <a:solidFill>
                <a:schemeClr val="tx1"/>
              </a:solidFill>
              <a:effectLst/>
              <a:latin typeface="+mn-lt"/>
              <a:ea typeface="+mn-ea"/>
              <a:cs typeface="+mn-cs"/>
            </a:rPr>
            <a:t>　　高圧機器点発電基準値電力（アセス用）、低圧機器点発電基準値電力を入力してください。</a:t>
          </a:r>
          <a:endParaRPr lang="ja-JP" altLang="ja-JP">
            <a:solidFill>
              <a:schemeClr val="tx1"/>
            </a:solidFill>
            <a:effectLst/>
          </a:endParaRPr>
        </a:p>
        <a:p>
          <a:pPr eaLnBrk="1" fontAlgn="auto" latinLnBrk="0" hangingPunct="1"/>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例） </a:t>
          </a:r>
          <a:r>
            <a:rPr kumimoji="1" lang="ja-JP" altLang="ja-JP" sz="1100">
              <a:solidFill>
                <a:schemeClr val="tx1"/>
              </a:solidFill>
              <a:effectLst/>
              <a:latin typeface="+mn-lt"/>
              <a:ea typeface="+mn-ea"/>
              <a:cs typeface="+mn-cs"/>
            </a:rPr>
            <a:t>合計発電計画電力</a:t>
          </a:r>
          <a:r>
            <a:rPr kumimoji="1" lang="ja-JP" altLang="en-US" sz="1100">
              <a:solidFill>
                <a:schemeClr val="tx1"/>
              </a:solidFill>
              <a:effectLst/>
              <a:latin typeface="+mn-ea"/>
              <a:ea typeface="+mn-ea"/>
              <a:cs typeface="+mn-cs"/>
            </a:rPr>
            <a:t>が</a:t>
          </a:r>
          <a:r>
            <a:rPr kumimoji="1" lang="en-US" altLang="ja-JP" sz="1100">
              <a:solidFill>
                <a:schemeClr val="tx1"/>
              </a:solidFill>
              <a:effectLst/>
              <a:latin typeface="+mn-ea"/>
              <a:ea typeface="+mn-ea"/>
              <a:cs typeface="+mn-cs"/>
            </a:rPr>
            <a:t>2,000kWh</a:t>
          </a:r>
          <a:r>
            <a:rPr kumimoji="1" lang="ja-JP" altLang="ja-JP"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ja-JP"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000×2=4</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000kW</a:t>
          </a:r>
          <a:r>
            <a:rPr kumimoji="1" lang="ja-JP" altLang="ja-JP"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en-US" sz="1100">
              <a:solidFill>
                <a:schemeClr val="tx1"/>
              </a:solidFill>
              <a:latin typeface="+mn-ea"/>
              <a:ea typeface="+mn-ea"/>
            </a:rPr>
            <a:t>○ （２）はｻﾝﾌﾟﾘﾝｸﾞ周期</a:t>
          </a:r>
          <a:r>
            <a:rPr kumimoji="1" lang="en-US" altLang="ja-JP" sz="1100">
              <a:solidFill>
                <a:schemeClr val="tx1"/>
              </a:solidFill>
              <a:latin typeface="+mn-ea"/>
              <a:ea typeface="+mn-ea"/>
            </a:rPr>
            <a:t>5</a:t>
          </a:r>
          <a:r>
            <a:rPr kumimoji="1" lang="ja-JP" altLang="en-US" sz="1100">
              <a:solidFill>
                <a:schemeClr val="tx1"/>
              </a:solidFill>
              <a:latin typeface="+mn-ea"/>
              <a:ea typeface="+mn-ea"/>
            </a:rPr>
            <a:t>分以内で取得した過去の稼働実績データを</a:t>
          </a:r>
          <a:r>
            <a:rPr kumimoji="1" lang="en-US" altLang="ja-JP" sz="1100">
              <a:solidFill>
                <a:schemeClr val="tx1"/>
              </a:solidFill>
              <a:latin typeface="+mn-ea"/>
              <a:ea typeface="+mn-ea"/>
            </a:rPr>
            <a:t>5</a:t>
          </a:r>
          <a:r>
            <a:rPr kumimoji="1" lang="ja-JP" altLang="en-US" sz="1100">
              <a:solidFill>
                <a:schemeClr val="tx1"/>
              </a:solidFill>
              <a:latin typeface="+mn-ea"/>
              <a:ea typeface="+mn-ea"/>
            </a:rPr>
            <a:t>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下さい。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a:t>
          </a:r>
          <a:r>
            <a:rPr kumimoji="1" lang="ja-JP" altLang="en-US" sz="1100" baseline="0">
              <a:solidFill>
                <a:schemeClr val="tx1"/>
              </a:solidFill>
              <a:effectLst/>
              <a:latin typeface="+mn-ea"/>
              <a:ea typeface="+mn-ea"/>
              <a:cs typeface="+mn-cs"/>
            </a:rPr>
            <a:t> 　発電実績</a:t>
          </a:r>
          <a:r>
            <a:rPr kumimoji="1" lang="en-US" altLang="ja-JP" sz="1100" baseline="0">
              <a:solidFill>
                <a:schemeClr val="tx1"/>
              </a:solidFill>
              <a:effectLst/>
              <a:latin typeface="+mn-ea"/>
              <a:ea typeface="+mn-ea"/>
              <a:cs typeface="+mn-cs"/>
            </a:rPr>
            <a:t>200kWh</a:t>
          </a:r>
          <a:r>
            <a:rPr kumimoji="1" lang="ja-JP" altLang="en-US" sz="1100" baseline="0">
              <a:solidFill>
                <a:schemeClr val="tx1"/>
              </a:solidFill>
              <a:effectLst/>
              <a:latin typeface="+mn-ea"/>
              <a:ea typeface="+mn-ea"/>
              <a:cs typeface="+mn-cs"/>
            </a:rPr>
            <a:t>（</a:t>
          </a:r>
          <a:r>
            <a:rPr kumimoji="1" lang="en-US" altLang="ja-JP" sz="1100" baseline="0">
              <a:solidFill>
                <a:schemeClr val="tx1"/>
              </a:solidFill>
              <a:effectLst/>
              <a:latin typeface="+mn-ea"/>
              <a:ea typeface="+mn-ea"/>
              <a:cs typeface="+mn-cs"/>
            </a:rPr>
            <a:t>5</a:t>
          </a:r>
          <a:r>
            <a:rPr kumimoji="1" lang="ja-JP" altLang="en-US" sz="1100" baseline="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200÷5×60=2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400kW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当該運転実績等をもって、調整力供出能力・性能の把握が可能な場合、属地エリアの一般送配電事業者の</a:t>
          </a:r>
          <a:endParaRPr lang="ja-JP" altLang="ja-JP">
            <a:solidFill>
              <a:schemeClr val="tx1"/>
            </a:solidFill>
            <a:effectLst/>
          </a:endParaRPr>
        </a:p>
        <a:p>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tx1"/>
              </a:solidFill>
              <a:effectLst/>
              <a:latin typeface="+mn-lt"/>
              <a:ea typeface="+mn-ea"/>
              <a:cs typeface="+mn-cs"/>
            </a:rPr>
            <a:t>。</a:t>
          </a:r>
          <a:endParaRPr lang="ja-JP" altLang="ja-JP">
            <a:solidFill>
              <a:schemeClr val="tx1"/>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467665</xdr:colOff>
      <xdr:row>0</xdr:row>
      <xdr:rowOff>47999</xdr:rowOff>
    </xdr:from>
    <xdr:to>
      <xdr:col>18</xdr:col>
      <xdr:colOff>801481</xdr:colOff>
      <xdr:row>1</xdr:row>
      <xdr:rowOff>80918</xdr:rowOff>
    </xdr:to>
    <xdr:sp macro="" textlink="">
      <xdr:nvSpPr>
        <xdr:cNvPr id="2" name="テキスト ボックス 1">
          <a:extLst>
            <a:ext uri="{FF2B5EF4-FFF2-40B4-BE49-F238E27FC236}">
              <a16:creationId xmlns:a16="http://schemas.microsoft.com/office/drawing/2014/main" id="{50AE574C-58DC-49F0-B860-0C6132AD79F8}"/>
            </a:ext>
          </a:extLst>
        </xdr:cNvPr>
        <xdr:cNvSpPr txBox="1">
          <a:spLocks noChangeArrowheads="1"/>
        </xdr:cNvSpPr>
      </xdr:nvSpPr>
      <xdr:spPr bwMode="auto">
        <a:xfrm>
          <a:off x="11386036" y="47999"/>
          <a:ext cx="1182902" cy="261519"/>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10-2-2</a:t>
          </a:r>
          <a:endParaRPr lang="ja-JP" sz="1050" kern="100">
            <a:solidFill>
              <a:srgbClr val="FF0000"/>
            </a:solidFill>
            <a:effectLst/>
            <a:latin typeface="Century"/>
            <a:ea typeface="ＭＳ 明朝"/>
            <a:cs typeface="Times New Roman"/>
          </a:endParaRPr>
        </a:p>
      </xdr:txBody>
    </xdr:sp>
    <xdr:clientData/>
  </xdr:twoCellAnchor>
  <xdr:twoCellAnchor>
    <xdr:from>
      <xdr:col>1</xdr:col>
      <xdr:colOff>16933</xdr:colOff>
      <xdr:row>2</xdr:row>
      <xdr:rowOff>285168</xdr:rowOff>
    </xdr:from>
    <xdr:to>
      <xdr:col>3</xdr:col>
      <xdr:colOff>479415</xdr:colOff>
      <xdr:row>3</xdr:row>
      <xdr:rowOff>214838</xdr:rowOff>
    </xdr:to>
    <xdr:sp macro="" textlink="">
      <xdr:nvSpPr>
        <xdr:cNvPr id="3" name="テキスト ボックス 2">
          <a:extLst>
            <a:ext uri="{FF2B5EF4-FFF2-40B4-BE49-F238E27FC236}">
              <a16:creationId xmlns:a16="http://schemas.microsoft.com/office/drawing/2014/main" id="{BFD4ED98-9E06-4AED-A038-94C5CC832C63}"/>
            </a:ext>
          </a:extLst>
        </xdr:cNvPr>
        <xdr:cNvSpPr txBox="1">
          <a:spLocks noChangeArrowheads="1"/>
        </xdr:cNvSpPr>
      </xdr:nvSpPr>
      <xdr:spPr bwMode="auto">
        <a:xfrm>
          <a:off x="188383" y="523293"/>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23753</xdr:colOff>
      <xdr:row>0</xdr:row>
      <xdr:rowOff>28204</xdr:rowOff>
    </xdr:from>
    <xdr:to>
      <xdr:col>3</xdr:col>
      <xdr:colOff>394946</xdr:colOff>
      <xdr:row>1</xdr:row>
      <xdr:rowOff>49096</xdr:rowOff>
    </xdr:to>
    <xdr:sp macro="" textlink="">
      <xdr:nvSpPr>
        <xdr:cNvPr id="4" name="テキスト ボックス 11">
          <a:extLst>
            <a:ext uri="{FF2B5EF4-FFF2-40B4-BE49-F238E27FC236}">
              <a16:creationId xmlns:a16="http://schemas.microsoft.com/office/drawing/2014/main" id="{2C7DA830-D7BF-4CCF-9EAA-1D4763B5A76B}"/>
            </a:ext>
          </a:extLst>
        </xdr:cNvPr>
        <xdr:cNvSpPr txBox="1"/>
      </xdr:nvSpPr>
      <xdr:spPr>
        <a:xfrm>
          <a:off x="187039" y="28204"/>
          <a:ext cx="1307364" cy="249492"/>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15</xdr:col>
      <xdr:colOff>340181</xdr:colOff>
      <xdr:row>31</xdr:row>
      <xdr:rowOff>40821</xdr:rowOff>
    </xdr:from>
    <xdr:to>
      <xdr:col>17</xdr:col>
      <xdr:colOff>743556</xdr:colOff>
      <xdr:row>32</xdr:row>
      <xdr:rowOff>159053</xdr:rowOff>
    </xdr:to>
    <xdr:sp macro="" textlink="">
      <xdr:nvSpPr>
        <xdr:cNvPr id="5" name="吹き出し: 角を丸めた四角形 11">
          <a:extLst>
            <a:ext uri="{FF2B5EF4-FFF2-40B4-BE49-F238E27FC236}">
              <a16:creationId xmlns:a16="http://schemas.microsoft.com/office/drawing/2014/main" id="{B522E4A4-9046-456C-8C98-829C55C778CD}"/>
            </a:ext>
          </a:extLst>
        </xdr:cNvPr>
        <xdr:cNvSpPr/>
      </xdr:nvSpPr>
      <xdr:spPr>
        <a:xfrm>
          <a:off x="9817556" y="7670346"/>
          <a:ext cx="1851175" cy="356357"/>
        </a:xfrm>
        <a:prstGeom prst="wedgeRoundRectCallout">
          <a:avLst>
            <a:gd name="adj1" fmla="val 34153"/>
            <a:gd name="adj2" fmla="val 13340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334432</xdr:colOff>
      <xdr:row>14</xdr:row>
      <xdr:rowOff>57150</xdr:rowOff>
    </xdr:from>
    <xdr:to>
      <xdr:col>7</xdr:col>
      <xdr:colOff>501951</xdr:colOff>
      <xdr:row>16</xdr:row>
      <xdr:rowOff>183173</xdr:rowOff>
    </xdr:to>
    <xdr:sp macro="" textlink="">
      <xdr:nvSpPr>
        <xdr:cNvPr id="6" name="吹き出し: 四角形 3">
          <a:extLst>
            <a:ext uri="{FF2B5EF4-FFF2-40B4-BE49-F238E27FC236}">
              <a16:creationId xmlns:a16="http://schemas.microsoft.com/office/drawing/2014/main" id="{F58A6943-9C7F-4D10-9426-593A3225CC8E}"/>
            </a:ext>
          </a:extLst>
        </xdr:cNvPr>
        <xdr:cNvSpPr/>
      </xdr:nvSpPr>
      <xdr:spPr>
        <a:xfrm>
          <a:off x="1439332" y="3219450"/>
          <a:ext cx="2891669" cy="602273"/>
        </a:xfrm>
        <a:prstGeom prst="borderCallout1">
          <a:avLst>
            <a:gd name="adj1" fmla="val -4905"/>
            <a:gd name="adj2" fmla="val 75978"/>
            <a:gd name="adj3" fmla="val -135828"/>
            <a:gd name="adj4" fmla="val 5003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8</xdr:col>
      <xdr:colOff>0</xdr:colOff>
      <xdr:row>4</xdr:row>
      <xdr:rowOff>0</xdr:rowOff>
    </xdr:from>
    <xdr:to>
      <xdr:col>18</xdr:col>
      <xdr:colOff>268552</xdr:colOff>
      <xdr:row>18</xdr:row>
      <xdr:rowOff>123265</xdr:rowOff>
    </xdr:to>
    <xdr:sp macro="" textlink="">
      <xdr:nvSpPr>
        <xdr:cNvPr id="7" name="テキスト ボックス 6">
          <a:extLst>
            <a:ext uri="{FF2B5EF4-FFF2-40B4-BE49-F238E27FC236}">
              <a16:creationId xmlns:a16="http://schemas.microsoft.com/office/drawing/2014/main" id="{DC3868BA-A793-4FAF-A193-7BF9C79DC3D6}"/>
            </a:ext>
          </a:extLst>
        </xdr:cNvPr>
        <xdr:cNvSpPr txBox="1"/>
      </xdr:nvSpPr>
      <xdr:spPr>
        <a:xfrm>
          <a:off x="4515971" y="1008529"/>
          <a:ext cx="7518757" cy="34177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mn-ea"/>
              <a:ea typeface="+mn-ea"/>
            </a:rPr>
            <a:t>（作成にあたっての留意事項）</a:t>
          </a:r>
          <a:endParaRPr kumimoji="1" lang="en-US" altLang="ja-JP" sz="1100">
            <a:solidFill>
              <a:schemeClr val="tx1"/>
            </a:solidFill>
            <a:latin typeface="+mn-ea"/>
            <a:ea typeface="+mn-ea"/>
          </a:endParaRPr>
        </a:p>
        <a:p>
          <a:pPr eaLnBrk="1" fontAlgn="auto" latinLnBrk="0" hangingPunct="1"/>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広域機関に提出いただいた発電計画に基づく発電計画電力、</a:t>
          </a:r>
          <a:r>
            <a:rPr kumimoji="1" lang="ja-JP" altLang="ja-JP" sz="1100">
              <a:solidFill>
                <a:schemeClr val="tx1"/>
              </a:solidFill>
              <a:effectLst/>
              <a:latin typeface="+mn-lt"/>
              <a:ea typeface="+mn-ea"/>
              <a:cs typeface="+mn-cs"/>
            </a:rPr>
            <a:t>発電計画合計電力（ＭＭＳ）、</a:t>
          </a:r>
          <a:endParaRPr lang="ja-JP" altLang="ja-JP">
            <a:solidFill>
              <a:schemeClr val="tx1"/>
            </a:solidFill>
            <a:effectLst/>
          </a:endParaRPr>
        </a:p>
        <a:p>
          <a:r>
            <a:rPr kumimoji="1" lang="ja-JP" altLang="ja-JP" sz="1100">
              <a:solidFill>
                <a:schemeClr val="tx1"/>
              </a:solidFill>
              <a:effectLst/>
              <a:latin typeface="+mn-lt"/>
              <a:ea typeface="+mn-ea"/>
              <a:cs typeface="+mn-cs"/>
            </a:rPr>
            <a:t>　高圧機器点発電基準値電力（アセス用）、低圧機器点発電基準値電力、</a:t>
          </a:r>
          <a:r>
            <a:rPr kumimoji="1" lang="ja-JP" altLang="ja-JP" sz="1100">
              <a:solidFill>
                <a:schemeClr val="tx1"/>
              </a:solidFill>
              <a:effectLst/>
              <a:latin typeface="+mn-ea"/>
              <a:ea typeface="+mn-ea"/>
              <a:cs typeface="+mn-cs"/>
            </a:rPr>
            <a:t>実証事業等による過去の電源等の運転実績</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について記入してください。</a:t>
          </a:r>
          <a:endParaRPr lang="ja-JP" altLang="ja-JP">
            <a:solidFill>
              <a:schemeClr val="tx1"/>
            </a:solidFill>
            <a:effectLst/>
            <a:latin typeface="+mn-ea"/>
            <a:ea typeface="+mn-ea"/>
          </a:endParaRPr>
        </a:p>
        <a:p>
          <a:r>
            <a:rPr kumimoji="1" lang="ja-JP" altLang="ja-JP" sz="1100">
              <a:solidFill>
                <a:schemeClr val="tx1"/>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なる書類を提出してください。</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（１）は</a:t>
          </a:r>
          <a:r>
            <a:rPr kumimoji="1" lang="en-US" altLang="ja-JP" sz="1100">
              <a:solidFill>
                <a:schemeClr val="tx1"/>
              </a:solidFill>
              <a:effectLst/>
              <a:latin typeface="+mn-lt"/>
              <a:ea typeface="+mn-ea"/>
              <a:cs typeface="+mn-cs"/>
            </a:rPr>
            <a:t>5</a:t>
          </a:r>
          <a:r>
            <a:rPr kumimoji="1" lang="ja-JP" altLang="ja-JP" sz="1100">
              <a:solidFill>
                <a:schemeClr val="tx1"/>
              </a:solidFill>
              <a:effectLst/>
              <a:latin typeface="+mn-lt"/>
              <a:ea typeface="+mn-ea"/>
              <a:cs typeface="+mn-cs"/>
            </a:rPr>
            <a:t>分平均</a:t>
          </a:r>
          <a:r>
            <a:rPr kumimoji="1" lang="en-US" altLang="ja-JP" sz="1100">
              <a:solidFill>
                <a:schemeClr val="tx1"/>
              </a:solidFill>
              <a:effectLst/>
              <a:latin typeface="+mn-lt"/>
              <a:ea typeface="+mn-ea"/>
              <a:cs typeface="+mn-cs"/>
            </a:rPr>
            <a:t>kW</a:t>
          </a:r>
          <a:r>
            <a:rPr kumimoji="1" lang="ja-JP" altLang="ja-JP" sz="1100">
              <a:solidFill>
                <a:schemeClr val="tx1"/>
              </a:solidFill>
              <a:effectLst/>
              <a:latin typeface="+mn-lt"/>
              <a:ea typeface="+mn-ea"/>
              <a:cs typeface="+mn-cs"/>
            </a:rPr>
            <a:t>に換算した合計発電計画電力、発電計画合計電力（ＭＭＳ）、</a:t>
          </a:r>
          <a:endParaRPr lang="ja-JP" altLang="ja-JP">
            <a:solidFill>
              <a:schemeClr val="tx1"/>
            </a:solidFill>
            <a:effectLst/>
          </a:endParaRPr>
        </a:p>
        <a:p>
          <a:r>
            <a:rPr kumimoji="1" lang="ja-JP" altLang="ja-JP" sz="1100">
              <a:solidFill>
                <a:schemeClr val="tx1"/>
              </a:solidFill>
              <a:effectLst/>
              <a:latin typeface="+mn-lt"/>
              <a:ea typeface="+mn-ea"/>
              <a:cs typeface="+mn-cs"/>
            </a:rPr>
            <a:t>　　高圧機器点発電基準値電力（アセス用）、低圧機器点発電基準値電力を入力してください。</a:t>
          </a:r>
          <a:endParaRPr lang="ja-JP" altLang="ja-JP">
            <a:solidFill>
              <a:schemeClr val="tx1"/>
            </a:solidFill>
            <a:effectLst/>
          </a:endParaRPr>
        </a:p>
        <a:p>
          <a:pPr eaLnBrk="1" fontAlgn="auto" latinLnBrk="0" hangingPunct="1"/>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例） </a:t>
          </a:r>
          <a:r>
            <a:rPr kumimoji="1" lang="ja-JP" altLang="ja-JP" sz="1100">
              <a:solidFill>
                <a:schemeClr val="tx1"/>
              </a:solidFill>
              <a:effectLst/>
              <a:latin typeface="+mn-lt"/>
              <a:ea typeface="+mn-ea"/>
              <a:cs typeface="+mn-cs"/>
            </a:rPr>
            <a:t>合計発電計画電力</a:t>
          </a:r>
          <a:r>
            <a:rPr kumimoji="1" lang="ja-JP" altLang="en-US" sz="1100">
              <a:solidFill>
                <a:schemeClr val="tx1"/>
              </a:solidFill>
              <a:effectLst/>
              <a:latin typeface="+mn-ea"/>
              <a:ea typeface="+mn-ea"/>
              <a:cs typeface="+mn-cs"/>
            </a:rPr>
            <a:t>が</a:t>
          </a:r>
          <a:r>
            <a:rPr kumimoji="1" lang="en-US" altLang="ja-JP" sz="1100">
              <a:solidFill>
                <a:schemeClr val="tx1"/>
              </a:solidFill>
              <a:effectLst/>
              <a:latin typeface="+mn-ea"/>
              <a:ea typeface="+mn-ea"/>
              <a:cs typeface="+mn-cs"/>
            </a:rPr>
            <a:t>2,000kWh</a:t>
          </a:r>
          <a:r>
            <a:rPr kumimoji="1" lang="ja-JP" altLang="ja-JP"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30</a:t>
          </a:r>
          <a:r>
            <a:rPr kumimoji="1" lang="ja-JP" altLang="ja-JP" sz="110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000×2=4</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000kW</a:t>
          </a:r>
          <a:r>
            <a:rPr kumimoji="1" lang="ja-JP" altLang="ja-JP"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en-US" sz="1100">
              <a:solidFill>
                <a:schemeClr val="tx1"/>
              </a:solidFill>
              <a:latin typeface="+mn-ea"/>
              <a:ea typeface="+mn-ea"/>
            </a:rPr>
            <a:t>○ （２）はｻﾝﾌﾟﾘﾝｸﾞ周期</a:t>
          </a:r>
          <a:r>
            <a:rPr kumimoji="1" lang="en-US" altLang="ja-JP" sz="1100">
              <a:solidFill>
                <a:schemeClr val="tx1"/>
              </a:solidFill>
              <a:latin typeface="+mn-ea"/>
              <a:ea typeface="+mn-ea"/>
            </a:rPr>
            <a:t>5</a:t>
          </a:r>
          <a:r>
            <a:rPr kumimoji="1" lang="ja-JP" altLang="en-US" sz="1100">
              <a:solidFill>
                <a:schemeClr val="tx1"/>
              </a:solidFill>
              <a:latin typeface="+mn-ea"/>
              <a:ea typeface="+mn-ea"/>
            </a:rPr>
            <a:t>分以内で取得した過去の稼働実績データを</a:t>
          </a:r>
          <a:r>
            <a:rPr kumimoji="1" lang="en-US" altLang="ja-JP" sz="1100">
              <a:solidFill>
                <a:schemeClr val="tx1"/>
              </a:solidFill>
              <a:latin typeface="+mn-ea"/>
              <a:ea typeface="+mn-ea"/>
            </a:rPr>
            <a:t>5</a:t>
          </a:r>
          <a:r>
            <a:rPr kumimoji="1" lang="ja-JP" altLang="en-US" sz="1100">
              <a:solidFill>
                <a:schemeClr val="tx1"/>
              </a:solidFill>
              <a:latin typeface="+mn-ea"/>
              <a:ea typeface="+mn-ea"/>
            </a:rPr>
            <a:t>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下さい。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ea"/>
              <a:ea typeface="+mn-ea"/>
              <a:cs typeface="+mn-cs"/>
            </a:rPr>
            <a:t>　　例</a:t>
          </a:r>
          <a:r>
            <a:rPr kumimoji="1" lang="en-US" altLang="ja-JP" sz="1100">
              <a:solidFill>
                <a:schemeClr val="tx1"/>
              </a:solidFill>
              <a:effectLst/>
              <a:latin typeface="+mn-ea"/>
              <a:ea typeface="+mn-ea"/>
              <a:cs typeface="+mn-cs"/>
            </a:rPr>
            <a:t>)</a:t>
          </a:r>
          <a:r>
            <a:rPr kumimoji="1" lang="ja-JP" altLang="en-US" sz="1100" baseline="0">
              <a:solidFill>
                <a:schemeClr val="tx1"/>
              </a:solidFill>
              <a:effectLst/>
              <a:latin typeface="+mn-ea"/>
              <a:ea typeface="+mn-ea"/>
              <a:cs typeface="+mn-cs"/>
            </a:rPr>
            <a:t> 　発電実績</a:t>
          </a:r>
          <a:r>
            <a:rPr kumimoji="1" lang="en-US" altLang="ja-JP" sz="1100" baseline="0">
              <a:solidFill>
                <a:schemeClr val="tx1"/>
              </a:solidFill>
              <a:effectLst/>
              <a:latin typeface="+mn-ea"/>
              <a:ea typeface="+mn-ea"/>
              <a:cs typeface="+mn-cs"/>
            </a:rPr>
            <a:t>200kWh</a:t>
          </a:r>
          <a:r>
            <a:rPr kumimoji="1" lang="ja-JP" altLang="en-US" sz="1100" baseline="0">
              <a:solidFill>
                <a:schemeClr val="tx1"/>
              </a:solidFill>
              <a:effectLst/>
              <a:latin typeface="+mn-ea"/>
              <a:ea typeface="+mn-ea"/>
              <a:cs typeface="+mn-cs"/>
            </a:rPr>
            <a:t>（</a:t>
          </a:r>
          <a:r>
            <a:rPr kumimoji="1" lang="en-US" altLang="ja-JP" sz="1100" baseline="0">
              <a:solidFill>
                <a:schemeClr val="tx1"/>
              </a:solidFill>
              <a:effectLst/>
              <a:latin typeface="+mn-ea"/>
              <a:ea typeface="+mn-ea"/>
              <a:cs typeface="+mn-cs"/>
            </a:rPr>
            <a:t>5</a:t>
          </a:r>
          <a:r>
            <a:rPr kumimoji="1" lang="ja-JP" altLang="en-US" sz="1100" baseline="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5</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200÷5×60=2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400kW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当該運転実績等をもって、調整力供出能力・性能の把握が可能な場合、属地エリアの一般送配電事業者の</a:t>
          </a:r>
          <a:endParaRPr lang="ja-JP" altLang="ja-JP">
            <a:solidFill>
              <a:schemeClr val="tx1"/>
            </a:solidFill>
            <a:effectLst/>
          </a:endParaRPr>
        </a:p>
        <a:p>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7</xdr:col>
      <xdr:colOff>137583</xdr:colOff>
      <xdr:row>7</xdr:row>
      <xdr:rowOff>21167</xdr:rowOff>
    </xdr:from>
    <xdr:to>
      <xdr:col>11</xdr:col>
      <xdr:colOff>431970</xdr:colOff>
      <xdr:row>8</xdr:row>
      <xdr:rowOff>156802</xdr:rowOff>
    </xdr:to>
    <xdr:sp macro="" textlink="">
      <xdr:nvSpPr>
        <xdr:cNvPr id="8" name="吹き出し: 四角形 5">
          <a:extLst>
            <a:ext uri="{FF2B5EF4-FFF2-40B4-BE49-F238E27FC236}">
              <a16:creationId xmlns:a16="http://schemas.microsoft.com/office/drawing/2014/main" id="{A5CBE43C-C282-46AD-A8F4-2A8A2407B26B}"/>
            </a:ext>
          </a:extLst>
        </xdr:cNvPr>
        <xdr:cNvSpPr/>
      </xdr:nvSpPr>
      <xdr:spPr>
        <a:xfrm>
          <a:off x="3969995" y="1735667"/>
          <a:ext cx="3028622" cy="370959"/>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40999-66AA-48D5-8C85-194B869C009C}">
  <sheetPr>
    <pageSetUpPr fitToPage="1"/>
  </sheetPr>
  <dimension ref="B1:U51"/>
  <sheetViews>
    <sheetView showGridLines="0" tabSelected="1" view="pageBreakPreview" zoomScale="85" zoomScaleNormal="85" zoomScaleSheetLayoutView="85" workbookViewId="0">
      <selection activeCell="F17" sqref="F17"/>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31</v>
      </c>
    </row>
    <row r="3" spans="2:7" ht="24" x14ac:dyDescent="0.4">
      <c r="B3" s="63" t="s">
        <v>25</v>
      </c>
    </row>
    <row r="5" spans="2:7" x14ac:dyDescent="0.4">
      <c r="B5" s="74" t="s">
        <v>0</v>
      </c>
      <c r="C5" s="75"/>
      <c r="D5" s="76"/>
      <c r="E5" s="77"/>
      <c r="F5" s="77"/>
      <c r="G5" s="77"/>
    </row>
    <row r="6" spans="2:7" x14ac:dyDescent="0.4">
      <c r="B6" s="74" t="s">
        <v>3</v>
      </c>
      <c r="C6" s="75"/>
      <c r="D6" s="76"/>
      <c r="E6" s="77"/>
      <c r="F6" s="77"/>
      <c r="G6" s="77"/>
    </row>
    <row r="7" spans="2:7" x14ac:dyDescent="0.4">
      <c r="B7" s="74" t="s">
        <v>22</v>
      </c>
      <c r="C7" s="75"/>
      <c r="D7" s="76"/>
      <c r="E7" s="78"/>
      <c r="F7" s="79"/>
      <c r="G7" s="80"/>
    </row>
    <row r="8" spans="2:7" x14ac:dyDescent="0.4">
      <c r="B8" s="68" t="s">
        <v>5</v>
      </c>
      <c r="C8" s="69"/>
      <c r="D8" s="70"/>
      <c r="E8" s="71"/>
      <c r="F8" s="72"/>
      <c r="G8" s="73"/>
    </row>
    <row r="9" spans="2:7" x14ac:dyDescent="0.4">
      <c r="B9" s="68" t="s">
        <v>6</v>
      </c>
      <c r="C9" s="69"/>
      <c r="D9" s="70"/>
      <c r="E9" s="85"/>
      <c r="F9" s="72"/>
      <c r="G9" s="73"/>
    </row>
    <row r="10" spans="2:7" x14ac:dyDescent="0.4">
      <c r="B10" s="74" t="s">
        <v>7</v>
      </c>
      <c r="C10" s="75"/>
      <c r="D10" s="76"/>
      <c r="E10" s="65"/>
      <c r="F10" s="64" t="s">
        <v>4</v>
      </c>
      <c r="G10" s="21">
        <f>E10+TIME(1,30,0)</f>
        <v>6.25E-2</v>
      </c>
    </row>
    <row r="11" spans="2:7" x14ac:dyDescent="0.4">
      <c r="B11" s="86" t="s">
        <v>16</v>
      </c>
      <c r="C11" s="87"/>
      <c r="D11" s="88"/>
      <c r="E11" s="89"/>
      <c r="F11" s="90"/>
      <c r="G11" s="91"/>
    </row>
    <row r="12" spans="2:7" x14ac:dyDescent="0.4">
      <c r="B12" s="26" t="s">
        <v>9</v>
      </c>
      <c r="C12" s="23"/>
      <c r="D12" s="23"/>
      <c r="E12" s="24"/>
      <c r="F12" s="24"/>
      <c r="G12" s="24"/>
    </row>
    <row r="13" spans="2:7" x14ac:dyDescent="0.4">
      <c r="B13" s="31" t="s">
        <v>34</v>
      </c>
      <c r="C13" s="23"/>
      <c r="D13" s="23"/>
      <c r="E13" s="24"/>
      <c r="F13" s="24"/>
      <c r="G13" s="24"/>
    </row>
    <row r="14" spans="2:7" x14ac:dyDescent="0.4">
      <c r="B14" s="42"/>
      <c r="C14" s="43"/>
      <c r="D14" s="43"/>
      <c r="E14" s="46"/>
      <c r="F14" s="24"/>
      <c r="G14" s="24"/>
    </row>
    <row r="15" spans="2:7" x14ac:dyDescent="0.4">
      <c r="B15" s="44"/>
      <c r="C15" s="43"/>
      <c r="D15" s="43"/>
      <c r="E15" s="46"/>
      <c r="F15" s="24"/>
      <c r="G15" s="24"/>
    </row>
    <row r="16" spans="2:7" x14ac:dyDescent="0.4">
      <c r="B16" s="44"/>
      <c r="C16" s="43"/>
      <c r="D16" s="43"/>
      <c r="E16" s="46"/>
      <c r="F16" s="24"/>
      <c r="G16" s="24"/>
    </row>
    <row r="17" spans="2:21" x14ac:dyDescent="0.4">
      <c r="B17" s="44"/>
      <c r="C17" s="44"/>
      <c r="D17" s="44"/>
      <c r="E17" s="44"/>
    </row>
    <row r="18" spans="2:21" x14ac:dyDescent="0.4">
      <c r="B18" s="44"/>
      <c r="C18" s="44"/>
      <c r="D18" s="44"/>
      <c r="E18" s="44"/>
    </row>
    <row r="19" spans="2:21" x14ac:dyDescent="0.4">
      <c r="B19" s="44" t="s">
        <v>41</v>
      </c>
      <c r="C19" s="44"/>
      <c r="D19" s="44"/>
      <c r="E19" s="44"/>
      <c r="F19" s="44"/>
    </row>
    <row r="20" spans="2:21" x14ac:dyDescent="0.4">
      <c r="B20" s="44"/>
      <c r="C20" s="44" t="s">
        <v>42</v>
      </c>
      <c r="D20" s="44"/>
      <c r="E20" s="44"/>
      <c r="F20" s="44"/>
    </row>
    <row r="21" spans="2:21" x14ac:dyDescent="0.4">
      <c r="B21" s="44"/>
      <c r="C21" s="44" t="s">
        <v>36</v>
      </c>
      <c r="D21" s="44"/>
      <c r="E21" s="44"/>
      <c r="F21" s="44"/>
      <c r="H21" s="20" t="s">
        <v>23</v>
      </c>
      <c r="N21" s="20" t="s">
        <v>12</v>
      </c>
      <c r="S21" s="48"/>
    </row>
    <row r="22" spans="2:21" s="1" customFormat="1" ht="51.75" x14ac:dyDescent="0.4">
      <c r="B22" s="120" t="s">
        <v>2</v>
      </c>
      <c r="C22" s="120"/>
      <c r="D22" s="120"/>
      <c r="E22" s="120"/>
      <c r="F22" s="25" t="s">
        <v>43</v>
      </c>
      <c r="H22" s="93" t="s">
        <v>2</v>
      </c>
      <c r="I22" s="94"/>
      <c r="J22" s="95"/>
      <c r="K22" s="25" t="s">
        <v>10</v>
      </c>
      <c r="L22" s="49"/>
      <c r="N22" s="93" t="s">
        <v>2</v>
      </c>
      <c r="O22" s="94"/>
      <c r="P22" s="95"/>
      <c r="Q22" s="36" t="s">
        <v>33</v>
      </c>
      <c r="R22" s="47" t="s">
        <v>24</v>
      </c>
      <c r="S22" s="51"/>
      <c r="T22" s="20"/>
    </row>
    <row r="23" spans="2:21" s="1" customFormat="1" ht="27" customHeight="1" x14ac:dyDescent="0.4">
      <c r="B23" s="96" t="s">
        <v>8</v>
      </c>
      <c r="C23" s="3">
        <f>E10</f>
        <v>0</v>
      </c>
      <c r="D23" s="4" t="s">
        <v>1</v>
      </c>
      <c r="E23" s="5">
        <f>C23+TIME(0,5,0)</f>
        <v>3.472222222222222E-3</v>
      </c>
      <c r="F23" s="32"/>
      <c r="G23" s="2"/>
      <c r="H23" s="3">
        <f>C23</f>
        <v>0</v>
      </c>
      <c r="I23" s="4" t="s">
        <v>1</v>
      </c>
      <c r="J23" s="5">
        <f>H23+TIME(0,5,0)</f>
        <v>3.472222222222222E-3</v>
      </c>
      <c r="K23" s="32"/>
      <c r="L23" s="99"/>
      <c r="M23" s="2"/>
      <c r="N23" s="3">
        <f>H23</f>
        <v>0</v>
      </c>
      <c r="O23" s="4" t="s">
        <v>1</v>
      </c>
      <c r="P23" s="15">
        <f>N23+TIME(0,5,0)</f>
        <v>3.472222222222222E-3</v>
      </c>
      <c r="Q23" s="27">
        <f t="shared" ref="Q23:Q40" si="0">K23-F23</f>
        <v>0</v>
      </c>
      <c r="R23" s="81" t="s">
        <v>11</v>
      </c>
      <c r="S23" s="84"/>
    </row>
    <row r="24" spans="2:21" s="1" customFormat="1" ht="27" customHeight="1" x14ac:dyDescent="0.4">
      <c r="B24" s="97"/>
      <c r="C24" s="6">
        <f>E23</f>
        <v>3.472222222222222E-3</v>
      </c>
      <c r="D24" s="7" t="s">
        <v>1</v>
      </c>
      <c r="E24" s="8">
        <f>C24+TIME(0,5,0)</f>
        <v>6.9444444444444441E-3</v>
      </c>
      <c r="F24" s="32"/>
      <c r="H24" s="6">
        <f>J23</f>
        <v>3.472222222222222E-3</v>
      </c>
      <c r="I24" s="7" t="s">
        <v>1</v>
      </c>
      <c r="J24" s="8">
        <f>H24+TIME(0,5,0)</f>
        <v>6.9444444444444441E-3</v>
      </c>
      <c r="K24" s="32"/>
      <c r="L24" s="99"/>
      <c r="M24" s="50"/>
      <c r="N24" s="6">
        <f>P23</f>
        <v>3.472222222222222E-3</v>
      </c>
      <c r="O24" s="7" t="s">
        <v>1</v>
      </c>
      <c r="P24" s="16">
        <f>N24+TIME(0,5,0)</f>
        <v>6.9444444444444441E-3</v>
      </c>
      <c r="Q24" s="28">
        <f t="shared" si="0"/>
        <v>0</v>
      </c>
      <c r="R24" s="82"/>
      <c r="S24" s="84"/>
      <c r="U24" s="19"/>
    </row>
    <row r="25" spans="2:21" ht="27" customHeight="1" x14ac:dyDescent="0.4">
      <c r="B25" s="97"/>
      <c r="C25" s="6">
        <f t="shared" ref="C25:C40" si="1">E24</f>
        <v>6.9444444444444441E-3</v>
      </c>
      <c r="D25" s="7" t="s">
        <v>1</v>
      </c>
      <c r="E25" s="8">
        <f t="shared" ref="E25:E40" si="2">C25+TIME(0,5,0)</f>
        <v>1.0416666666666666E-2</v>
      </c>
      <c r="F25" s="33"/>
      <c r="G25" s="2"/>
      <c r="H25" s="6">
        <f t="shared" ref="H25:H40" si="3">J24</f>
        <v>6.9444444444444441E-3</v>
      </c>
      <c r="I25" s="7" t="s">
        <v>1</v>
      </c>
      <c r="J25" s="8">
        <f t="shared" ref="J25:J40" si="4">H25+TIME(0,5,0)</f>
        <v>1.0416666666666666E-2</v>
      </c>
      <c r="K25" s="33"/>
      <c r="L25" s="99"/>
      <c r="M25" s="2"/>
      <c r="N25" s="6">
        <f t="shared" ref="N25:N40" si="5">P24</f>
        <v>6.9444444444444441E-3</v>
      </c>
      <c r="O25" s="7" t="s">
        <v>1</v>
      </c>
      <c r="P25" s="16">
        <f t="shared" ref="P25:P40" si="6">N25+TIME(0,5,0)</f>
        <v>1.0416666666666666E-2</v>
      </c>
      <c r="Q25" s="29">
        <f t="shared" si="0"/>
        <v>0</v>
      </c>
      <c r="R25" s="82"/>
      <c r="S25" s="84"/>
      <c r="T25" s="1"/>
    </row>
    <row r="26" spans="2:21" ht="27" customHeight="1" x14ac:dyDescent="0.4">
      <c r="B26" s="97"/>
      <c r="C26" s="6">
        <f t="shared" si="1"/>
        <v>1.0416666666666666E-2</v>
      </c>
      <c r="D26" s="7" t="s">
        <v>1</v>
      </c>
      <c r="E26" s="8">
        <f t="shared" si="2"/>
        <v>1.3888888888888888E-2</v>
      </c>
      <c r="F26" s="33"/>
      <c r="H26" s="6">
        <f t="shared" si="3"/>
        <v>1.0416666666666666E-2</v>
      </c>
      <c r="I26" s="7" t="s">
        <v>1</v>
      </c>
      <c r="J26" s="8">
        <f t="shared" si="4"/>
        <v>1.3888888888888888E-2</v>
      </c>
      <c r="K26" s="33"/>
      <c r="L26" s="99"/>
      <c r="N26" s="6">
        <f t="shared" si="5"/>
        <v>1.0416666666666666E-2</v>
      </c>
      <c r="O26" s="7" t="s">
        <v>1</v>
      </c>
      <c r="P26" s="16">
        <f t="shared" si="6"/>
        <v>1.3888888888888888E-2</v>
      </c>
      <c r="Q26" s="29">
        <f t="shared" si="0"/>
        <v>0</v>
      </c>
      <c r="R26" s="82"/>
      <c r="S26" s="84"/>
    </row>
    <row r="27" spans="2:21" ht="27" customHeight="1" x14ac:dyDescent="0.4">
      <c r="B27" s="97"/>
      <c r="C27" s="6">
        <f t="shared" si="1"/>
        <v>1.3888888888888888E-2</v>
      </c>
      <c r="D27" s="7" t="s">
        <v>1</v>
      </c>
      <c r="E27" s="8">
        <f t="shared" si="2"/>
        <v>1.7361111111111112E-2</v>
      </c>
      <c r="F27" s="33"/>
      <c r="H27" s="6">
        <f t="shared" si="3"/>
        <v>1.3888888888888888E-2</v>
      </c>
      <c r="I27" s="7" t="s">
        <v>1</v>
      </c>
      <c r="J27" s="8">
        <f t="shared" si="4"/>
        <v>1.7361111111111112E-2</v>
      </c>
      <c r="K27" s="33"/>
      <c r="L27" s="99"/>
      <c r="N27" s="6">
        <f t="shared" si="5"/>
        <v>1.3888888888888888E-2</v>
      </c>
      <c r="O27" s="7" t="s">
        <v>1</v>
      </c>
      <c r="P27" s="16">
        <f t="shared" si="6"/>
        <v>1.7361111111111112E-2</v>
      </c>
      <c r="Q27" s="29">
        <f t="shared" si="0"/>
        <v>0</v>
      </c>
      <c r="R27" s="82"/>
      <c r="S27" s="84"/>
    </row>
    <row r="28" spans="2:21" ht="27" customHeight="1" x14ac:dyDescent="0.4">
      <c r="B28" s="97"/>
      <c r="C28" s="6">
        <f t="shared" si="1"/>
        <v>1.7361111111111112E-2</v>
      </c>
      <c r="D28" s="7" t="s">
        <v>1</v>
      </c>
      <c r="E28" s="8">
        <f t="shared" si="2"/>
        <v>2.0833333333333336E-2</v>
      </c>
      <c r="F28" s="33"/>
      <c r="H28" s="6">
        <f t="shared" si="3"/>
        <v>1.7361111111111112E-2</v>
      </c>
      <c r="I28" s="7" t="s">
        <v>1</v>
      </c>
      <c r="J28" s="8">
        <f t="shared" si="4"/>
        <v>2.0833333333333336E-2</v>
      </c>
      <c r="K28" s="33"/>
      <c r="L28" s="99"/>
      <c r="N28" s="6">
        <f t="shared" si="5"/>
        <v>1.7361111111111112E-2</v>
      </c>
      <c r="O28" s="7" t="s">
        <v>1</v>
      </c>
      <c r="P28" s="16">
        <f t="shared" si="6"/>
        <v>2.0833333333333336E-2</v>
      </c>
      <c r="Q28" s="28">
        <f t="shared" si="0"/>
        <v>0</v>
      </c>
      <c r="R28" s="82"/>
      <c r="S28" s="84"/>
    </row>
    <row r="29" spans="2:21" ht="27" customHeight="1" x14ac:dyDescent="0.4">
      <c r="B29" s="97"/>
      <c r="C29" s="6">
        <f t="shared" si="1"/>
        <v>2.0833333333333336E-2</v>
      </c>
      <c r="D29" s="7" t="s">
        <v>1</v>
      </c>
      <c r="E29" s="8">
        <f t="shared" si="2"/>
        <v>2.4305555555555559E-2</v>
      </c>
      <c r="F29" s="33"/>
      <c r="H29" s="6">
        <f t="shared" si="3"/>
        <v>2.0833333333333336E-2</v>
      </c>
      <c r="I29" s="7" t="s">
        <v>1</v>
      </c>
      <c r="J29" s="8">
        <f t="shared" si="4"/>
        <v>2.4305555555555559E-2</v>
      </c>
      <c r="K29" s="33"/>
      <c r="L29" s="99"/>
      <c r="N29" s="6">
        <f t="shared" si="5"/>
        <v>2.0833333333333336E-2</v>
      </c>
      <c r="O29" s="7" t="s">
        <v>1</v>
      </c>
      <c r="P29" s="16">
        <f t="shared" si="6"/>
        <v>2.4305555555555559E-2</v>
      </c>
      <c r="Q29" s="28">
        <f t="shared" si="0"/>
        <v>0</v>
      </c>
      <c r="R29" s="82"/>
      <c r="S29" s="84"/>
    </row>
    <row r="30" spans="2:21" ht="27" customHeight="1" x14ac:dyDescent="0.4">
      <c r="B30" s="97"/>
      <c r="C30" s="6">
        <f t="shared" si="1"/>
        <v>2.4305555555555559E-2</v>
      </c>
      <c r="D30" s="7" t="s">
        <v>1</v>
      </c>
      <c r="E30" s="8">
        <f t="shared" si="2"/>
        <v>2.7777777777777783E-2</v>
      </c>
      <c r="F30" s="33"/>
      <c r="H30" s="6">
        <f t="shared" si="3"/>
        <v>2.4305555555555559E-2</v>
      </c>
      <c r="I30" s="7" t="s">
        <v>1</v>
      </c>
      <c r="J30" s="8">
        <f t="shared" si="4"/>
        <v>2.7777777777777783E-2</v>
      </c>
      <c r="K30" s="33"/>
      <c r="L30" s="99"/>
      <c r="N30" s="6">
        <f t="shared" si="5"/>
        <v>2.4305555555555559E-2</v>
      </c>
      <c r="O30" s="7" t="s">
        <v>1</v>
      </c>
      <c r="P30" s="16">
        <f t="shared" si="6"/>
        <v>2.7777777777777783E-2</v>
      </c>
      <c r="Q30" s="28">
        <f t="shared" si="0"/>
        <v>0</v>
      </c>
      <c r="R30" s="82"/>
      <c r="S30" s="84"/>
    </row>
    <row r="31" spans="2:21" ht="27" customHeight="1" x14ac:dyDescent="0.4">
      <c r="B31" s="97"/>
      <c r="C31" s="6">
        <f t="shared" si="1"/>
        <v>2.7777777777777783E-2</v>
      </c>
      <c r="D31" s="7" t="s">
        <v>1</v>
      </c>
      <c r="E31" s="8">
        <f t="shared" si="2"/>
        <v>3.1250000000000007E-2</v>
      </c>
      <c r="F31" s="33"/>
      <c r="H31" s="6">
        <f t="shared" si="3"/>
        <v>2.7777777777777783E-2</v>
      </c>
      <c r="I31" s="7" t="s">
        <v>1</v>
      </c>
      <c r="J31" s="8">
        <f t="shared" si="4"/>
        <v>3.1250000000000007E-2</v>
      </c>
      <c r="K31" s="33"/>
      <c r="L31" s="99"/>
      <c r="N31" s="6">
        <f t="shared" si="5"/>
        <v>2.7777777777777783E-2</v>
      </c>
      <c r="O31" s="7" t="s">
        <v>1</v>
      </c>
      <c r="P31" s="16">
        <f t="shared" si="6"/>
        <v>3.1250000000000007E-2</v>
      </c>
      <c r="Q31" s="28">
        <f t="shared" si="0"/>
        <v>0</v>
      </c>
      <c r="R31" s="82"/>
      <c r="S31" s="84"/>
    </row>
    <row r="32" spans="2:21" ht="27" customHeight="1" x14ac:dyDescent="0.4">
      <c r="B32" s="97"/>
      <c r="C32" s="6">
        <f t="shared" si="1"/>
        <v>3.1250000000000007E-2</v>
      </c>
      <c r="D32" s="7" t="s">
        <v>1</v>
      </c>
      <c r="E32" s="8">
        <f t="shared" si="2"/>
        <v>3.4722222222222231E-2</v>
      </c>
      <c r="F32" s="33"/>
      <c r="H32" s="6">
        <f t="shared" si="3"/>
        <v>3.1250000000000007E-2</v>
      </c>
      <c r="I32" s="7" t="s">
        <v>1</v>
      </c>
      <c r="J32" s="8">
        <f t="shared" si="4"/>
        <v>3.4722222222222231E-2</v>
      </c>
      <c r="K32" s="33"/>
      <c r="L32" s="99"/>
      <c r="N32" s="6">
        <f t="shared" si="5"/>
        <v>3.1250000000000007E-2</v>
      </c>
      <c r="O32" s="7" t="s">
        <v>1</v>
      </c>
      <c r="P32" s="16">
        <f t="shared" si="6"/>
        <v>3.4722222222222231E-2</v>
      </c>
      <c r="Q32" s="28">
        <f t="shared" si="0"/>
        <v>0</v>
      </c>
      <c r="R32" s="82"/>
      <c r="S32" s="84"/>
    </row>
    <row r="33" spans="2:19" ht="27" customHeight="1" x14ac:dyDescent="0.4">
      <c r="B33" s="97"/>
      <c r="C33" s="6">
        <f t="shared" si="1"/>
        <v>3.4722222222222231E-2</v>
      </c>
      <c r="D33" s="7" t="s">
        <v>1</v>
      </c>
      <c r="E33" s="8">
        <f t="shared" si="2"/>
        <v>3.8194444444444454E-2</v>
      </c>
      <c r="F33" s="33"/>
      <c r="H33" s="6">
        <f t="shared" si="3"/>
        <v>3.4722222222222231E-2</v>
      </c>
      <c r="I33" s="7" t="s">
        <v>1</v>
      </c>
      <c r="J33" s="8">
        <f t="shared" si="4"/>
        <v>3.8194444444444454E-2</v>
      </c>
      <c r="K33" s="33"/>
      <c r="L33" s="99"/>
      <c r="N33" s="6">
        <f t="shared" si="5"/>
        <v>3.4722222222222231E-2</v>
      </c>
      <c r="O33" s="7" t="s">
        <v>1</v>
      </c>
      <c r="P33" s="16">
        <f t="shared" si="6"/>
        <v>3.8194444444444454E-2</v>
      </c>
      <c r="Q33" s="28">
        <f t="shared" si="0"/>
        <v>0</v>
      </c>
      <c r="R33" s="82"/>
      <c r="S33" s="84"/>
    </row>
    <row r="34" spans="2:19" ht="27" customHeight="1" x14ac:dyDescent="0.4">
      <c r="B34" s="98"/>
      <c r="C34" s="9">
        <f t="shared" si="1"/>
        <v>3.8194444444444454E-2</v>
      </c>
      <c r="D34" s="10" t="s">
        <v>1</v>
      </c>
      <c r="E34" s="11">
        <f t="shared" si="2"/>
        <v>4.1666666666666678E-2</v>
      </c>
      <c r="F34" s="34"/>
      <c r="H34" s="9">
        <f t="shared" si="3"/>
        <v>3.8194444444444454E-2</v>
      </c>
      <c r="I34" s="10" t="s">
        <v>1</v>
      </c>
      <c r="J34" s="11">
        <f t="shared" si="4"/>
        <v>4.1666666666666678E-2</v>
      </c>
      <c r="K34" s="34"/>
      <c r="L34" s="99"/>
      <c r="N34" s="9">
        <f t="shared" si="5"/>
        <v>3.8194444444444454E-2</v>
      </c>
      <c r="O34" s="10" t="s">
        <v>1</v>
      </c>
      <c r="P34" s="17">
        <f t="shared" si="6"/>
        <v>4.1666666666666678E-2</v>
      </c>
      <c r="Q34" s="30">
        <f t="shared" si="0"/>
        <v>0</v>
      </c>
      <c r="R34" s="83"/>
      <c r="S34" s="84"/>
    </row>
    <row r="35" spans="2:19" ht="27" customHeight="1" x14ac:dyDescent="0.4">
      <c r="B35" s="92" t="s">
        <v>28</v>
      </c>
      <c r="C35" s="12">
        <f t="shared" si="1"/>
        <v>4.1666666666666678E-2</v>
      </c>
      <c r="D35" s="13" t="s">
        <v>1</v>
      </c>
      <c r="E35" s="14">
        <f t="shared" si="2"/>
        <v>4.5138888888888902E-2</v>
      </c>
      <c r="F35" s="32"/>
      <c r="H35" s="12">
        <f t="shared" si="3"/>
        <v>4.1666666666666678E-2</v>
      </c>
      <c r="I35" s="13" t="s">
        <v>1</v>
      </c>
      <c r="J35" s="14">
        <f t="shared" si="4"/>
        <v>4.5138888888888902E-2</v>
      </c>
      <c r="K35" s="35"/>
      <c r="L35" s="52"/>
      <c r="N35" s="12">
        <f t="shared" si="5"/>
        <v>4.1666666666666678E-2</v>
      </c>
      <c r="O35" s="13" t="s">
        <v>1</v>
      </c>
      <c r="P35" s="18">
        <f t="shared" si="6"/>
        <v>4.5138888888888902E-2</v>
      </c>
      <c r="Q35" s="28">
        <f t="shared" si="0"/>
        <v>0</v>
      </c>
      <c r="R35" s="56"/>
      <c r="S35" s="52"/>
    </row>
    <row r="36" spans="2:19" ht="27" customHeight="1" x14ac:dyDescent="0.4">
      <c r="B36" s="92"/>
      <c r="C36" s="6">
        <f t="shared" si="1"/>
        <v>4.5138888888888902E-2</v>
      </c>
      <c r="D36" s="7" t="s">
        <v>1</v>
      </c>
      <c r="E36" s="8">
        <f t="shared" si="2"/>
        <v>4.8611111111111126E-2</v>
      </c>
      <c r="F36" s="32"/>
      <c r="H36" s="6">
        <f t="shared" si="3"/>
        <v>4.5138888888888902E-2</v>
      </c>
      <c r="I36" s="7" t="s">
        <v>1</v>
      </c>
      <c r="J36" s="8">
        <f t="shared" si="4"/>
        <v>4.8611111111111126E-2</v>
      </c>
      <c r="K36" s="32"/>
      <c r="L36" s="52"/>
      <c r="N36" s="6">
        <f t="shared" si="5"/>
        <v>4.5138888888888902E-2</v>
      </c>
      <c r="O36" s="7" t="s">
        <v>1</v>
      </c>
      <c r="P36" s="16">
        <f t="shared" si="6"/>
        <v>4.8611111111111126E-2</v>
      </c>
      <c r="Q36" s="28">
        <f t="shared" si="0"/>
        <v>0</v>
      </c>
      <c r="R36" s="55"/>
      <c r="S36" s="52"/>
    </row>
    <row r="37" spans="2:19" ht="27" customHeight="1" x14ac:dyDescent="0.4">
      <c r="B37" s="92"/>
      <c r="C37" s="6">
        <f t="shared" si="1"/>
        <v>4.8611111111111126E-2</v>
      </c>
      <c r="D37" s="7" t="s">
        <v>1</v>
      </c>
      <c r="E37" s="8">
        <f t="shared" si="2"/>
        <v>5.208333333333335E-2</v>
      </c>
      <c r="F37" s="33"/>
      <c r="H37" s="6">
        <f t="shared" si="3"/>
        <v>4.8611111111111126E-2</v>
      </c>
      <c r="I37" s="7" t="s">
        <v>1</v>
      </c>
      <c r="J37" s="8">
        <f t="shared" si="4"/>
        <v>5.208333333333335E-2</v>
      </c>
      <c r="K37" s="33"/>
      <c r="L37" s="53"/>
      <c r="N37" s="6">
        <f t="shared" si="5"/>
        <v>4.8611111111111126E-2</v>
      </c>
      <c r="O37" s="7" t="s">
        <v>1</v>
      </c>
      <c r="P37" s="16">
        <f t="shared" si="6"/>
        <v>5.208333333333335E-2</v>
      </c>
      <c r="Q37" s="29">
        <f t="shared" si="0"/>
        <v>0</v>
      </c>
      <c r="R37" s="55"/>
      <c r="S37" s="52"/>
    </row>
    <row r="38" spans="2:19" ht="27" customHeight="1" x14ac:dyDescent="0.4">
      <c r="B38" s="92"/>
      <c r="C38" s="6">
        <f t="shared" si="1"/>
        <v>5.208333333333335E-2</v>
      </c>
      <c r="D38" s="7" t="s">
        <v>1</v>
      </c>
      <c r="E38" s="8">
        <f t="shared" si="2"/>
        <v>5.5555555555555573E-2</v>
      </c>
      <c r="F38" s="33"/>
      <c r="H38" s="6">
        <f t="shared" si="3"/>
        <v>5.208333333333335E-2</v>
      </c>
      <c r="I38" s="7" t="s">
        <v>1</v>
      </c>
      <c r="J38" s="8">
        <f t="shared" si="4"/>
        <v>5.5555555555555573E-2</v>
      </c>
      <c r="K38" s="33"/>
      <c r="L38" s="53"/>
      <c r="N38" s="6">
        <f t="shared" si="5"/>
        <v>5.208333333333335E-2</v>
      </c>
      <c r="O38" s="7" t="s">
        <v>1</v>
      </c>
      <c r="P38" s="16">
        <f t="shared" si="6"/>
        <v>5.5555555555555573E-2</v>
      </c>
      <c r="Q38" s="29">
        <f t="shared" si="0"/>
        <v>0</v>
      </c>
      <c r="R38" s="55"/>
      <c r="S38" s="52"/>
    </row>
    <row r="39" spans="2:19" ht="27" customHeight="1" x14ac:dyDescent="0.4">
      <c r="B39" s="92"/>
      <c r="C39" s="6">
        <f t="shared" si="1"/>
        <v>5.5555555555555573E-2</v>
      </c>
      <c r="D39" s="7" t="s">
        <v>1</v>
      </c>
      <c r="E39" s="8">
        <f t="shared" si="2"/>
        <v>5.9027777777777797E-2</v>
      </c>
      <c r="F39" s="33"/>
      <c r="H39" s="6">
        <f t="shared" si="3"/>
        <v>5.5555555555555573E-2</v>
      </c>
      <c r="I39" s="7" t="s">
        <v>1</v>
      </c>
      <c r="J39" s="8">
        <f t="shared" si="4"/>
        <v>5.9027777777777797E-2</v>
      </c>
      <c r="K39" s="33"/>
      <c r="L39" s="53"/>
      <c r="N39" s="6">
        <f t="shared" si="5"/>
        <v>5.5555555555555573E-2</v>
      </c>
      <c r="O39" s="7" t="s">
        <v>1</v>
      </c>
      <c r="P39" s="16">
        <f t="shared" si="6"/>
        <v>5.9027777777777797E-2</v>
      </c>
      <c r="Q39" s="29">
        <f t="shared" si="0"/>
        <v>0</v>
      </c>
      <c r="R39" s="54"/>
      <c r="S39" s="52"/>
    </row>
    <row r="40" spans="2:19" ht="27" customHeight="1" x14ac:dyDescent="0.4">
      <c r="B40" s="92"/>
      <c r="C40" s="9">
        <f t="shared" si="1"/>
        <v>5.9027777777777797E-2</v>
      </c>
      <c r="D40" s="10" t="s">
        <v>1</v>
      </c>
      <c r="E40" s="11">
        <f t="shared" si="2"/>
        <v>6.2500000000000014E-2</v>
      </c>
      <c r="F40" s="34"/>
      <c r="H40" s="9">
        <f t="shared" si="3"/>
        <v>5.9027777777777797E-2</v>
      </c>
      <c r="I40" s="10" t="s">
        <v>1</v>
      </c>
      <c r="J40" s="11">
        <f t="shared" si="4"/>
        <v>6.2500000000000014E-2</v>
      </c>
      <c r="K40" s="34"/>
      <c r="L40" s="52"/>
      <c r="N40" s="9">
        <f t="shared" si="5"/>
        <v>5.9027777777777797E-2</v>
      </c>
      <c r="O40" s="10" t="s">
        <v>1</v>
      </c>
      <c r="P40" s="17">
        <f t="shared" si="6"/>
        <v>6.2500000000000014E-2</v>
      </c>
      <c r="Q40" s="30">
        <f t="shared" si="0"/>
        <v>0</v>
      </c>
      <c r="R40" s="67"/>
      <c r="S40" s="52"/>
    </row>
    <row r="41" spans="2:19" x14ac:dyDescent="0.4">
      <c r="C41" s="2"/>
      <c r="D41" s="1"/>
      <c r="E41" s="2"/>
      <c r="L41" s="48"/>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sheetData>
  <mergeCells count="21">
    <mergeCell ref="B35:B40"/>
    <mergeCell ref="H22:J22"/>
    <mergeCell ref="N22:P22"/>
    <mergeCell ref="B23:B34"/>
    <mergeCell ref="L23:L34"/>
    <mergeCell ref="R23:R34"/>
    <mergeCell ref="S23:S34"/>
    <mergeCell ref="B9:D9"/>
    <mergeCell ref="E9:G9"/>
    <mergeCell ref="B10:D10"/>
    <mergeCell ref="B11:D11"/>
    <mergeCell ref="E11:G11"/>
    <mergeCell ref="B22:E22"/>
    <mergeCell ref="B8:D8"/>
    <mergeCell ref="E8:G8"/>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F392A-878B-48A2-97E2-E9DB0DFBF2C0}">
  <sheetPr>
    <pageSetUpPr fitToPage="1"/>
  </sheetPr>
  <dimension ref="A1:U51"/>
  <sheetViews>
    <sheetView showGridLines="0" view="pageBreakPreview" zoomScale="85" zoomScaleNormal="85" zoomScaleSheetLayoutView="85" workbookViewId="0">
      <selection activeCell="K20" sqref="K20"/>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30</v>
      </c>
    </row>
    <row r="3" spans="2:7" ht="24" x14ac:dyDescent="0.4">
      <c r="B3" s="63" t="s">
        <v>25</v>
      </c>
    </row>
    <row r="5" spans="2:7" x14ac:dyDescent="0.4">
      <c r="B5" s="74" t="s">
        <v>0</v>
      </c>
      <c r="C5" s="75"/>
      <c r="D5" s="76"/>
      <c r="E5" s="103" t="s">
        <v>15</v>
      </c>
      <c r="F5" s="103"/>
      <c r="G5" s="103"/>
    </row>
    <row r="6" spans="2:7" x14ac:dyDescent="0.4">
      <c r="B6" s="74" t="s">
        <v>3</v>
      </c>
      <c r="C6" s="75"/>
      <c r="D6" s="76"/>
      <c r="E6" s="103" t="s">
        <v>14</v>
      </c>
      <c r="F6" s="103"/>
      <c r="G6" s="103"/>
    </row>
    <row r="7" spans="2:7" x14ac:dyDescent="0.4">
      <c r="B7" s="74" t="s">
        <v>22</v>
      </c>
      <c r="C7" s="75"/>
      <c r="D7" s="76"/>
      <c r="E7" s="104" t="s">
        <v>19</v>
      </c>
      <c r="F7" s="105"/>
      <c r="G7" s="106"/>
    </row>
    <row r="8" spans="2:7" x14ac:dyDescent="0.4">
      <c r="B8" s="68" t="s">
        <v>5</v>
      </c>
      <c r="C8" s="69"/>
      <c r="D8" s="70"/>
      <c r="E8" s="107">
        <v>10000</v>
      </c>
      <c r="F8" s="108"/>
      <c r="G8" s="109"/>
    </row>
    <row r="9" spans="2:7" x14ac:dyDescent="0.4">
      <c r="B9" s="68" t="s">
        <v>6</v>
      </c>
      <c r="C9" s="69"/>
      <c r="D9" s="70"/>
      <c r="E9" s="110">
        <v>43556</v>
      </c>
      <c r="F9" s="111"/>
      <c r="G9" s="112"/>
    </row>
    <row r="10" spans="2:7" x14ac:dyDescent="0.4">
      <c r="B10" s="74" t="s">
        <v>7</v>
      </c>
      <c r="C10" s="75"/>
      <c r="D10" s="76"/>
      <c r="E10" s="66">
        <v>0.45833333333333331</v>
      </c>
      <c r="F10" s="64" t="s">
        <v>4</v>
      </c>
      <c r="G10" s="21">
        <f>E10+TIME(1,30,0)</f>
        <v>0.52083333333333326</v>
      </c>
    </row>
    <row r="11" spans="2:7" x14ac:dyDescent="0.4">
      <c r="B11" s="86" t="s">
        <v>16</v>
      </c>
      <c r="C11" s="87"/>
      <c r="D11" s="88"/>
      <c r="E11" s="100" t="s">
        <v>17</v>
      </c>
      <c r="F11" s="101"/>
      <c r="G11" s="102"/>
    </row>
    <row r="12" spans="2:7" x14ac:dyDescent="0.4">
      <c r="B12" s="45" t="s">
        <v>9</v>
      </c>
      <c r="C12" s="43"/>
      <c r="D12" s="23"/>
      <c r="E12" s="24"/>
      <c r="F12" s="24"/>
      <c r="G12" s="24"/>
    </row>
    <row r="13" spans="2:7" x14ac:dyDescent="0.4">
      <c r="B13" s="44" t="s">
        <v>34</v>
      </c>
      <c r="C13" s="43"/>
      <c r="D13" s="23"/>
      <c r="E13" s="24"/>
      <c r="F13" s="24"/>
      <c r="G13" s="24"/>
    </row>
    <row r="14" spans="2:7" x14ac:dyDescent="0.4">
      <c r="B14" s="44"/>
      <c r="C14" s="43"/>
      <c r="D14" s="23"/>
      <c r="E14" s="24"/>
      <c r="F14" s="24"/>
      <c r="G14" s="24"/>
    </row>
    <row r="15" spans="2:7" x14ac:dyDescent="0.4">
      <c r="B15" s="44"/>
      <c r="C15" s="43"/>
      <c r="D15" s="23"/>
      <c r="E15" s="24"/>
      <c r="F15" s="24"/>
      <c r="G15" s="24"/>
    </row>
    <row r="16" spans="2:7" x14ac:dyDescent="0.4">
      <c r="B16" s="44"/>
      <c r="C16" s="43"/>
      <c r="D16" s="23"/>
      <c r="E16" s="24"/>
      <c r="F16" s="24"/>
      <c r="G16" s="24"/>
    </row>
    <row r="17" spans="1:21" x14ac:dyDescent="0.4">
      <c r="B17" s="44"/>
      <c r="C17" s="44"/>
    </row>
    <row r="18" spans="1:21" x14ac:dyDescent="0.4">
      <c r="B18" s="44"/>
      <c r="C18" s="44"/>
    </row>
    <row r="19" spans="1:21" x14ac:dyDescent="0.4">
      <c r="B19" s="44" t="s">
        <v>41</v>
      </c>
      <c r="C19" s="44"/>
      <c r="D19" s="44"/>
      <c r="E19" s="44"/>
      <c r="F19" s="44"/>
      <c r="G19" s="44"/>
      <c r="H19" s="44"/>
    </row>
    <row r="20" spans="1:21" x14ac:dyDescent="0.4">
      <c r="B20" s="44"/>
      <c r="C20" s="44" t="s">
        <v>42</v>
      </c>
      <c r="D20" s="44"/>
      <c r="E20" s="44"/>
      <c r="F20" s="44"/>
      <c r="G20" s="44"/>
      <c r="H20" s="44"/>
    </row>
    <row r="21" spans="1:21" x14ac:dyDescent="0.4">
      <c r="B21" s="44"/>
      <c r="C21" s="44" t="s">
        <v>37</v>
      </c>
      <c r="D21" s="44"/>
      <c r="E21" s="44"/>
      <c r="F21" s="44"/>
      <c r="G21" s="44"/>
      <c r="H21" s="44" t="s">
        <v>23</v>
      </c>
      <c r="N21" s="20" t="s">
        <v>12</v>
      </c>
    </row>
    <row r="22" spans="1:21" s="1" customFormat="1" ht="51.75" x14ac:dyDescent="0.4">
      <c r="A22" s="20"/>
      <c r="B22" s="120" t="s">
        <v>2</v>
      </c>
      <c r="C22" s="120"/>
      <c r="D22" s="120"/>
      <c r="E22" s="120"/>
      <c r="F22" s="25" t="s">
        <v>43</v>
      </c>
      <c r="H22" s="93" t="s">
        <v>2</v>
      </c>
      <c r="I22" s="94"/>
      <c r="J22" s="95"/>
      <c r="K22" s="25" t="s">
        <v>10</v>
      </c>
      <c r="L22" s="58"/>
      <c r="N22" s="93" t="s">
        <v>2</v>
      </c>
      <c r="O22" s="94"/>
      <c r="P22" s="95"/>
      <c r="Q22" s="36" t="s">
        <v>33</v>
      </c>
      <c r="R22" s="47" t="s">
        <v>24</v>
      </c>
      <c r="S22" s="57"/>
      <c r="T22" s="20"/>
    </row>
    <row r="23" spans="1:21" s="1" customFormat="1" ht="27" customHeight="1" x14ac:dyDescent="0.4">
      <c r="B23" s="96" t="s">
        <v>8</v>
      </c>
      <c r="C23" s="3">
        <f>E10</f>
        <v>0.45833333333333331</v>
      </c>
      <c r="D23" s="4" t="s">
        <v>1</v>
      </c>
      <c r="E23" s="5">
        <f>C23+TIME(0,5,0)</f>
        <v>0.46180555555555552</v>
      </c>
      <c r="F23" s="37">
        <v>10000</v>
      </c>
      <c r="G23" s="2"/>
      <c r="H23" s="3">
        <f>C23</f>
        <v>0.45833333333333331</v>
      </c>
      <c r="I23" s="4" t="s">
        <v>1</v>
      </c>
      <c r="J23" s="5">
        <f>H23+TIME(0,5,0)</f>
        <v>0.46180555555555552</v>
      </c>
      <c r="K23" s="37">
        <v>10000</v>
      </c>
      <c r="L23" s="113"/>
      <c r="M23" s="2"/>
      <c r="N23" s="3">
        <f>H23</f>
        <v>0.45833333333333331</v>
      </c>
      <c r="O23" s="4" t="s">
        <v>1</v>
      </c>
      <c r="P23" s="15">
        <f>N23+TIME(0,5,0)</f>
        <v>0.46180555555555552</v>
      </c>
      <c r="Q23" s="27">
        <f>K23-F23</f>
        <v>0</v>
      </c>
      <c r="R23" s="114" t="s">
        <v>11</v>
      </c>
      <c r="S23" s="113"/>
    </row>
    <row r="24" spans="1:21" s="1" customFormat="1" ht="27" customHeight="1" x14ac:dyDescent="0.4">
      <c r="B24" s="97"/>
      <c r="C24" s="6">
        <f>E23</f>
        <v>0.46180555555555552</v>
      </c>
      <c r="D24" s="7" t="s">
        <v>1</v>
      </c>
      <c r="E24" s="8">
        <f>C24+TIME(0,5,0)</f>
        <v>0.46527777777777773</v>
      </c>
      <c r="F24" s="37">
        <v>10000</v>
      </c>
      <c r="H24" s="6">
        <f>J23</f>
        <v>0.46180555555555552</v>
      </c>
      <c r="I24" s="7" t="s">
        <v>1</v>
      </c>
      <c r="J24" s="8">
        <f>H24+TIME(0,5,0)</f>
        <v>0.46527777777777773</v>
      </c>
      <c r="K24" s="37">
        <v>10000</v>
      </c>
      <c r="L24" s="113"/>
      <c r="N24" s="6">
        <f>P23</f>
        <v>0.46180555555555552</v>
      </c>
      <c r="O24" s="7" t="s">
        <v>1</v>
      </c>
      <c r="P24" s="16">
        <f>N24+TIME(0,5,0)</f>
        <v>0.46527777777777773</v>
      </c>
      <c r="Q24" s="28">
        <f>K24-F24</f>
        <v>0</v>
      </c>
      <c r="R24" s="115"/>
      <c r="S24" s="113"/>
      <c r="U24" s="19"/>
    </row>
    <row r="25" spans="1:21" ht="27" customHeight="1" x14ac:dyDescent="0.4">
      <c r="A25" s="1"/>
      <c r="B25" s="97"/>
      <c r="C25" s="6">
        <f t="shared" ref="C25:C40" si="0">E24</f>
        <v>0.46527777777777773</v>
      </c>
      <c r="D25" s="7" t="s">
        <v>1</v>
      </c>
      <c r="E25" s="8">
        <f t="shared" ref="E25:E40" si="1">C25+TIME(0,5,0)</f>
        <v>0.46874999999999994</v>
      </c>
      <c r="F25" s="37" t="s">
        <v>13</v>
      </c>
      <c r="G25" s="2"/>
      <c r="H25" s="6">
        <f t="shared" ref="H25:H40" si="2">J24</f>
        <v>0.46527777777777773</v>
      </c>
      <c r="I25" s="7" t="s">
        <v>1</v>
      </c>
      <c r="J25" s="8">
        <f t="shared" ref="J25:J40" si="3">H25+TIME(0,5,0)</f>
        <v>0.46874999999999994</v>
      </c>
      <c r="K25" s="38" t="s">
        <v>13</v>
      </c>
      <c r="L25" s="113"/>
      <c r="M25" s="2"/>
      <c r="N25" s="6">
        <f t="shared" ref="N25:N40" si="4">P24</f>
        <v>0.46527777777777773</v>
      </c>
      <c r="O25" s="7" t="s">
        <v>1</v>
      </c>
      <c r="P25" s="16">
        <f t="shared" ref="P25:P40" si="5">N25+TIME(0,5,0)</f>
        <v>0.46874999999999994</v>
      </c>
      <c r="Q25" s="29" t="s">
        <v>13</v>
      </c>
      <c r="R25" s="115"/>
      <c r="S25" s="113"/>
      <c r="T25" s="1"/>
    </row>
    <row r="26" spans="1:21" ht="27" customHeight="1" x14ac:dyDescent="0.4">
      <c r="B26" s="97"/>
      <c r="C26" s="6">
        <f t="shared" si="0"/>
        <v>0.46874999999999994</v>
      </c>
      <c r="D26" s="7" t="s">
        <v>1</v>
      </c>
      <c r="E26" s="8">
        <f t="shared" si="1"/>
        <v>0.47222222222222215</v>
      </c>
      <c r="F26" s="39" t="s">
        <v>13</v>
      </c>
      <c r="H26" s="6">
        <f t="shared" si="2"/>
        <v>0.46874999999999994</v>
      </c>
      <c r="I26" s="7" t="s">
        <v>1</v>
      </c>
      <c r="J26" s="8">
        <f t="shared" si="3"/>
        <v>0.47222222222222215</v>
      </c>
      <c r="K26" s="40" t="s">
        <v>13</v>
      </c>
      <c r="L26" s="113"/>
      <c r="N26" s="6">
        <f t="shared" si="4"/>
        <v>0.46874999999999994</v>
      </c>
      <c r="O26" s="7" t="s">
        <v>1</v>
      </c>
      <c r="P26" s="16">
        <f t="shared" si="5"/>
        <v>0.47222222222222215</v>
      </c>
      <c r="Q26" s="29" t="s">
        <v>13</v>
      </c>
      <c r="R26" s="115"/>
      <c r="S26" s="113"/>
    </row>
    <row r="27" spans="1:21" ht="27" customHeight="1" x14ac:dyDescent="0.4">
      <c r="B27" s="97"/>
      <c r="C27" s="6">
        <f t="shared" si="0"/>
        <v>0.47222222222222215</v>
      </c>
      <c r="D27" s="7" t="s">
        <v>1</v>
      </c>
      <c r="E27" s="8">
        <f t="shared" si="1"/>
        <v>0.47569444444444436</v>
      </c>
      <c r="F27" s="39" t="s">
        <v>13</v>
      </c>
      <c r="H27" s="6">
        <f t="shared" si="2"/>
        <v>0.47222222222222215</v>
      </c>
      <c r="I27" s="7" t="s">
        <v>1</v>
      </c>
      <c r="J27" s="8">
        <f t="shared" si="3"/>
        <v>0.47569444444444436</v>
      </c>
      <c r="K27" s="40" t="s">
        <v>13</v>
      </c>
      <c r="L27" s="113"/>
      <c r="N27" s="6">
        <f t="shared" si="4"/>
        <v>0.47222222222222215</v>
      </c>
      <c r="O27" s="7" t="s">
        <v>1</v>
      </c>
      <c r="P27" s="16">
        <f t="shared" si="5"/>
        <v>0.47569444444444436</v>
      </c>
      <c r="Q27" s="29" t="s">
        <v>13</v>
      </c>
      <c r="R27" s="115"/>
      <c r="S27" s="113"/>
    </row>
    <row r="28" spans="1:21" ht="27" customHeight="1" x14ac:dyDescent="0.4">
      <c r="B28" s="97"/>
      <c r="C28" s="6">
        <f t="shared" si="0"/>
        <v>0.47569444444444436</v>
      </c>
      <c r="D28" s="7" t="s">
        <v>1</v>
      </c>
      <c r="E28" s="8">
        <f t="shared" si="1"/>
        <v>0.47916666666666657</v>
      </c>
      <c r="F28" s="33"/>
      <c r="H28" s="6">
        <f t="shared" si="2"/>
        <v>0.47569444444444436</v>
      </c>
      <c r="I28" s="7" t="s">
        <v>1</v>
      </c>
      <c r="J28" s="8">
        <f t="shared" si="3"/>
        <v>0.47916666666666657</v>
      </c>
      <c r="K28" s="33"/>
      <c r="L28" s="113"/>
      <c r="N28" s="6">
        <f t="shared" si="4"/>
        <v>0.47569444444444436</v>
      </c>
      <c r="O28" s="7" t="s">
        <v>1</v>
      </c>
      <c r="P28" s="16">
        <f t="shared" si="5"/>
        <v>0.47916666666666657</v>
      </c>
      <c r="Q28" s="28"/>
      <c r="R28" s="115"/>
      <c r="S28" s="113"/>
    </row>
    <row r="29" spans="1:21" ht="27" customHeight="1" x14ac:dyDescent="0.4">
      <c r="B29" s="97"/>
      <c r="C29" s="6">
        <f t="shared" si="0"/>
        <v>0.47916666666666657</v>
      </c>
      <c r="D29" s="7" t="s">
        <v>1</v>
      </c>
      <c r="E29" s="8">
        <f t="shared" si="1"/>
        <v>0.48263888888888878</v>
      </c>
      <c r="F29" s="33"/>
      <c r="H29" s="6">
        <f t="shared" si="2"/>
        <v>0.47916666666666657</v>
      </c>
      <c r="I29" s="7" t="s">
        <v>1</v>
      </c>
      <c r="J29" s="8">
        <f t="shared" si="3"/>
        <v>0.48263888888888878</v>
      </c>
      <c r="K29" s="33"/>
      <c r="L29" s="113"/>
      <c r="N29" s="6">
        <f t="shared" si="4"/>
        <v>0.47916666666666657</v>
      </c>
      <c r="O29" s="7" t="s">
        <v>1</v>
      </c>
      <c r="P29" s="16">
        <f t="shared" si="5"/>
        <v>0.48263888888888878</v>
      </c>
      <c r="Q29" s="28"/>
      <c r="R29" s="115"/>
      <c r="S29" s="113"/>
    </row>
    <row r="30" spans="1:21" ht="27" customHeight="1" x14ac:dyDescent="0.4">
      <c r="B30" s="97"/>
      <c r="C30" s="6">
        <f t="shared" si="0"/>
        <v>0.48263888888888878</v>
      </c>
      <c r="D30" s="7" t="s">
        <v>1</v>
      </c>
      <c r="E30" s="8">
        <f t="shared" si="1"/>
        <v>0.48611111111111099</v>
      </c>
      <c r="F30" s="33"/>
      <c r="H30" s="6">
        <f t="shared" si="2"/>
        <v>0.48263888888888878</v>
      </c>
      <c r="I30" s="7" t="s">
        <v>1</v>
      </c>
      <c r="J30" s="8">
        <f t="shared" si="3"/>
        <v>0.48611111111111099</v>
      </c>
      <c r="K30" s="33"/>
      <c r="L30" s="113"/>
      <c r="N30" s="6">
        <f t="shared" si="4"/>
        <v>0.48263888888888878</v>
      </c>
      <c r="O30" s="7" t="s">
        <v>1</v>
      </c>
      <c r="P30" s="16">
        <f t="shared" si="5"/>
        <v>0.48611111111111099</v>
      </c>
      <c r="Q30" s="28"/>
      <c r="R30" s="115"/>
      <c r="S30" s="113"/>
    </row>
    <row r="31" spans="1:21" ht="27" customHeight="1" x14ac:dyDescent="0.4">
      <c r="B31" s="97"/>
      <c r="C31" s="6">
        <f t="shared" si="0"/>
        <v>0.48611111111111099</v>
      </c>
      <c r="D31" s="7" t="s">
        <v>1</v>
      </c>
      <c r="E31" s="8">
        <f t="shared" si="1"/>
        <v>0.4895833333333332</v>
      </c>
      <c r="F31" s="33"/>
      <c r="H31" s="6">
        <f t="shared" si="2"/>
        <v>0.48611111111111099</v>
      </c>
      <c r="I31" s="7" t="s">
        <v>1</v>
      </c>
      <c r="J31" s="8">
        <f t="shared" si="3"/>
        <v>0.4895833333333332</v>
      </c>
      <c r="K31" s="33"/>
      <c r="L31" s="113"/>
      <c r="N31" s="6">
        <f t="shared" si="4"/>
        <v>0.48611111111111099</v>
      </c>
      <c r="O31" s="7" t="s">
        <v>1</v>
      </c>
      <c r="P31" s="16">
        <f t="shared" si="5"/>
        <v>0.4895833333333332</v>
      </c>
      <c r="Q31" s="28"/>
      <c r="R31" s="115"/>
      <c r="S31" s="113"/>
    </row>
    <row r="32" spans="1:21" ht="27" customHeight="1" x14ac:dyDescent="0.4">
      <c r="B32" s="97"/>
      <c r="C32" s="6">
        <f t="shared" si="0"/>
        <v>0.4895833333333332</v>
      </c>
      <c r="D32" s="7" t="s">
        <v>1</v>
      </c>
      <c r="E32" s="8">
        <f t="shared" si="1"/>
        <v>0.49305555555555541</v>
      </c>
      <c r="F32" s="33"/>
      <c r="H32" s="6">
        <f t="shared" si="2"/>
        <v>0.4895833333333332</v>
      </c>
      <c r="I32" s="7" t="s">
        <v>1</v>
      </c>
      <c r="J32" s="8">
        <f t="shared" si="3"/>
        <v>0.49305555555555541</v>
      </c>
      <c r="K32" s="33"/>
      <c r="L32" s="113"/>
      <c r="N32" s="6">
        <f t="shared" si="4"/>
        <v>0.4895833333333332</v>
      </c>
      <c r="O32" s="7" t="s">
        <v>1</v>
      </c>
      <c r="P32" s="16">
        <f t="shared" si="5"/>
        <v>0.49305555555555541</v>
      </c>
      <c r="Q32" s="28"/>
      <c r="R32" s="115"/>
      <c r="S32" s="113"/>
    </row>
    <row r="33" spans="2:19" ht="27" customHeight="1" x14ac:dyDescent="0.4">
      <c r="B33" s="97"/>
      <c r="C33" s="6">
        <f t="shared" si="0"/>
        <v>0.49305555555555541</v>
      </c>
      <c r="D33" s="7" t="s">
        <v>1</v>
      </c>
      <c r="E33" s="8">
        <f t="shared" si="1"/>
        <v>0.49652777777777762</v>
      </c>
      <c r="F33" s="33"/>
      <c r="H33" s="6">
        <f t="shared" si="2"/>
        <v>0.49305555555555541</v>
      </c>
      <c r="I33" s="7" t="s">
        <v>1</v>
      </c>
      <c r="J33" s="8">
        <f t="shared" si="3"/>
        <v>0.49652777777777762</v>
      </c>
      <c r="K33" s="33"/>
      <c r="L33" s="113"/>
      <c r="N33" s="6">
        <f t="shared" si="4"/>
        <v>0.49305555555555541</v>
      </c>
      <c r="O33" s="7" t="s">
        <v>1</v>
      </c>
      <c r="P33" s="16">
        <f t="shared" si="5"/>
        <v>0.49652777777777762</v>
      </c>
      <c r="Q33" s="28"/>
      <c r="R33" s="115"/>
      <c r="S33" s="113"/>
    </row>
    <row r="34" spans="2:19" ht="27" customHeight="1" x14ac:dyDescent="0.4">
      <c r="B34" s="98"/>
      <c r="C34" s="9">
        <f t="shared" si="0"/>
        <v>0.49652777777777762</v>
      </c>
      <c r="D34" s="10" t="s">
        <v>1</v>
      </c>
      <c r="E34" s="11">
        <f t="shared" si="1"/>
        <v>0.49999999999999983</v>
      </c>
      <c r="F34" s="34"/>
      <c r="H34" s="9">
        <f t="shared" si="2"/>
        <v>0.49652777777777762</v>
      </c>
      <c r="I34" s="10" t="s">
        <v>1</v>
      </c>
      <c r="J34" s="11">
        <f t="shared" si="3"/>
        <v>0.49999999999999983</v>
      </c>
      <c r="K34" s="34"/>
      <c r="L34" s="113"/>
      <c r="N34" s="9">
        <f t="shared" si="4"/>
        <v>0.49652777777777762</v>
      </c>
      <c r="O34" s="10" t="s">
        <v>1</v>
      </c>
      <c r="P34" s="17">
        <f t="shared" si="5"/>
        <v>0.49999999999999983</v>
      </c>
      <c r="Q34" s="30"/>
      <c r="R34" s="116"/>
      <c r="S34" s="113"/>
    </row>
    <row r="35" spans="2:19" ht="27" customHeight="1" x14ac:dyDescent="0.4">
      <c r="B35" s="92" t="s">
        <v>28</v>
      </c>
      <c r="C35" s="12">
        <f t="shared" si="0"/>
        <v>0.49999999999999983</v>
      </c>
      <c r="D35" s="13" t="s">
        <v>1</v>
      </c>
      <c r="E35" s="14">
        <f t="shared" si="1"/>
        <v>0.5034722222222221</v>
      </c>
      <c r="F35" s="37">
        <v>10000</v>
      </c>
      <c r="H35" s="12">
        <f t="shared" si="2"/>
        <v>0.49999999999999983</v>
      </c>
      <c r="I35" s="13" t="s">
        <v>1</v>
      </c>
      <c r="J35" s="14">
        <f t="shared" si="3"/>
        <v>0.5034722222222221</v>
      </c>
      <c r="K35" s="62">
        <v>20000</v>
      </c>
      <c r="L35" s="59"/>
      <c r="N35" s="12">
        <f t="shared" si="4"/>
        <v>0.49999999999999983</v>
      </c>
      <c r="O35" s="13" t="s">
        <v>1</v>
      </c>
      <c r="P35" s="18">
        <f t="shared" si="5"/>
        <v>0.5034722222222221</v>
      </c>
      <c r="Q35" s="41">
        <f>K35-F35</f>
        <v>10000</v>
      </c>
      <c r="R35" s="62">
        <v>10000</v>
      </c>
      <c r="S35" s="52"/>
    </row>
    <row r="36" spans="2:19" ht="27" customHeight="1" x14ac:dyDescent="0.4">
      <c r="B36" s="92"/>
      <c r="C36" s="6">
        <f t="shared" si="0"/>
        <v>0.5034722222222221</v>
      </c>
      <c r="D36" s="7" t="s">
        <v>1</v>
      </c>
      <c r="E36" s="8">
        <f t="shared" si="1"/>
        <v>0.50694444444444431</v>
      </c>
      <c r="F36" s="37">
        <v>10000</v>
      </c>
      <c r="H36" s="6">
        <f t="shared" si="2"/>
        <v>0.5034722222222221</v>
      </c>
      <c r="I36" s="7" t="s">
        <v>1</v>
      </c>
      <c r="J36" s="8">
        <f t="shared" si="3"/>
        <v>0.50694444444444431</v>
      </c>
      <c r="K36" s="37">
        <v>20500</v>
      </c>
      <c r="L36" s="59"/>
      <c r="N36" s="6">
        <f t="shared" si="4"/>
        <v>0.5034722222222221</v>
      </c>
      <c r="O36" s="7" t="s">
        <v>1</v>
      </c>
      <c r="P36" s="16">
        <f t="shared" si="5"/>
        <v>0.50694444444444431</v>
      </c>
      <c r="Q36" s="41">
        <f>K36-F36</f>
        <v>10500</v>
      </c>
      <c r="R36" s="37">
        <v>10500</v>
      </c>
      <c r="S36" s="52"/>
    </row>
    <row r="37" spans="2:19" ht="27" customHeight="1" x14ac:dyDescent="0.4">
      <c r="B37" s="92"/>
      <c r="C37" s="6">
        <f t="shared" si="0"/>
        <v>0.50694444444444431</v>
      </c>
      <c r="D37" s="7" t="s">
        <v>1</v>
      </c>
      <c r="E37" s="8">
        <f t="shared" si="1"/>
        <v>0.51041666666666652</v>
      </c>
      <c r="F37" s="37" t="s">
        <v>13</v>
      </c>
      <c r="H37" s="6">
        <f t="shared" si="2"/>
        <v>0.50694444444444431</v>
      </c>
      <c r="I37" s="7" t="s">
        <v>1</v>
      </c>
      <c r="J37" s="8">
        <f t="shared" si="3"/>
        <v>0.51041666666666652</v>
      </c>
      <c r="K37" s="38" t="s">
        <v>13</v>
      </c>
      <c r="L37" s="60"/>
      <c r="N37" s="6">
        <f t="shared" si="4"/>
        <v>0.50694444444444431</v>
      </c>
      <c r="O37" s="7" t="s">
        <v>1</v>
      </c>
      <c r="P37" s="16">
        <f t="shared" si="5"/>
        <v>0.51041666666666652</v>
      </c>
      <c r="Q37" s="29" t="s">
        <v>13</v>
      </c>
      <c r="R37" s="38" t="s">
        <v>13</v>
      </c>
      <c r="S37" s="52"/>
    </row>
    <row r="38" spans="2:19" ht="27" customHeight="1" x14ac:dyDescent="0.4">
      <c r="B38" s="92"/>
      <c r="C38" s="6">
        <f t="shared" si="0"/>
        <v>0.51041666666666652</v>
      </c>
      <c r="D38" s="7" t="s">
        <v>1</v>
      </c>
      <c r="E38" s="8">
        <f t="shared" si="1"/>
        <v>0.51388888888888873</v>
      </c>
      <c r="F38" s="39" t="s">
        <v>13</v>
      </c>
      <c r="H38" s="6">
        <f t="shared" si="2"/>
        <v>0.51041666666666652</v>
      </c>
      <c r="I38" s="7" t="s">
        <v>1</v>
      </c>
      <c r="J38" s="8">
        <f t="shared" si="3"/>
        <v>0.51388888888888873</v>
      </c>
      <c r="K38" s="40" t="s">
        <v>13</v>
      </c>
      <c r="L38" s="61"/>
      <c r="N38" s="6">
        <f t="shared" si="4"/>
        <v>0.51041666666666652</v>
      </c>
      <c r="O38" s="7" t="s">
        <v>1</v>
      </c>
      <c r="P38" s="16">
        <f t="shared" si="5"/>
        <v>0.51388888888888873</v>
      </c>
      <c r="Q38" s="29" t="s">
        <v>13</v>
      </c>
      <c r="R38" s="40" t="s">
        <v>13</v>
      </c>
      <c r="S38" s="52"/>
    </row>
    <row r="39" spans="2:19" ht="27" customHeight="1" x14ac:dyDescent="0.4">
      <c r="B39" s="92"/>
      <c r="C39" s="6">
        <f t="shared" si="0"/>
        <v>0.51388888888888873</v>
      </c>
      <c r="D39" s="7" t="s">
        <v>1</v>
      </c>
      <c r="E39" s="8">
        <f t="shared" si="1"/>
        <v>0.51736111111111094</v>
      </c>
      <c r="F39" s="39" t="s">
        <v>13</v>
      </c>
      <c r="H39" s="6">
        <f t="shared" si="2"/>
        <v>0.51388888888888873</v>
      </c>
      <c r="I39" s="7" t="s">
        <v>1</v>
      </c>
      <c r="J39" s="8">
        <f t="shared" si="3"/>
        <v>0.51736111111111094</v>
      </c>
      <c r="K39" s="40" t="s">
        <v>13</v>
      </c>
      <c r="L39" s="61"/>
      <c r="N39" s="6">
        <f t="shared" si="4"/>
        <v>0.51388888888888873</v>
      </c>
      <c r="O39" s="7" t="s">
        <v>1</v>
      </c>
      <c r="P39" s="16">
        <f t="shared" si="5"/>
        <v>0.51736111111111094</v>
      </c>
      <c r="Q39" s="29" t="s">
        <v>13</v>
      </c>
      <c r="R39" s="40" t="s">
        <v>13</v>
      </c>
      <c r="S39" s="52"/>
    </row>
    <row r="40" spans="2:19" ht="27" customHeight="1" x14ac:dyDescent="0.4">
      <c r="B40" s="92"/>
      <c r="C40" s="9">
        <f t="shared" si="0"/>
        <v>0.51736111111111094</v>
      </c>
      <c r="D40" s="10" t="s">
        <v>1</v>
      </c>
      <c r="E40" s="11">
        <f t="shared" si="1"/>
        <v>0.52083333333333315</v>
      </c>
      <c r="F40" s="34"/>
      <c r="H40" s="9">
        <f t="shared" si="2"/>
        <v>0.51736111111111094</v>
      </c>
      <c r="I40" s="10" t="s">
        <v>1</v>
      </c>
      <c r="J40" s="11">
        <f t="shared" si="3"/>
        <v>0.52083333333333315</v>
      </c>
      <c r="K40" s="34"/>
      <c r="L40" s="52"/>
      <c r="N40" s="9">
        <f t="shared" si="4"/>
        <v>0.51736111111111094</v>
      </c>
      <c r="O40" s="10" t="s">
        <v>1</v>
      </c>
      <c r="P40" s="17">
        <f t="shared" si="5"/>
        <v>0.52083333333333315</v>
      </c>
      <c r="Q40" s="30"/>
      <c r="R40" s="67"/>
      <c r="S40" s="52"/>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sheetData>
  <mergeCells count="21">
    <mergeCell ref="S23:S34"/>
    <mergeCell ref="B35:B40"/>
    <mergeCell ref="B22:E22"/>
    <mergeCell ref="H22:J22"/>
    <mergeCell ref="N22:P22"/>
    <mergeCell ref="B23:B34"/>
    <mergeCell ref="L23:L34"/>
    <mergeCell ref="R23:R34"/>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CED11-D144-4251-9E0D-BB9705E2FDEC}">
  <sheetPr>
    <pageSetUpPr fitToPage="1"/>
  </sheetPr>
  <dimension ref="A1:U51"/>
  <sheetViews>
    <sheetView showGridLines="0" view="pageBreakPreview" zoomScale="85" zoomScaleNormal="85" zoomScaleSheetLayoutView="85" workbookViewId="0">
      <selection activeCell="G18" sqref="G18"/>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32</v>
      </c>
    </row>
    <row r="3" spans="2:7" ht="24" x14ac:dyDescent="0.4">
      <c r="B3" s="63" t="s">
        <v>26</v>
      </c>
    </row>
    <row r="5" spans="2:7" x14ac:dyDescent="0.4">
      <c r="B5" s="74" t="s">
        <v>0</v>
      </c>
      <c r="C5" s="75"/>
      <c r="D5" s="76"/>
      <c r="E5" s="77"/>
      <c r="F5" s="77"/>
      <c r="G5" s="77"/>
    </row>
    <row r="6" spans="2:7" x14ac:dyDescent="0.4">
      <c r="B6" s="74" t="s">
        <v>3</v>
      </c>
      <c r="C6" s="75"/>
      <c r="D6" s="76"/>
      <c r="E6" s="77"/>
      <c r="F6" s="77"/>
      <c r="G6" s="77"/>
    </row>
    <row r="7" spans="2:7" x14ac:dyDescent="0.4">
      <c r="B7" s="74" t="s">
        <v>22</v>
      </c>
      <c r="C7" s="75"/>
      <c r="D7" s="76"/>
      <c r="E7" s="78"/>
      <c r="F7" s="79"/>
      <c r="G7" s="80"/>
    </row>
    <row r="8" spans="2:7" x14ac:dyDescent="0.4">
      <c r="B8" s="68" t="s">
        <v>5</v>
      </c>
      <c r="C8" s="69"/>
      <c r="D8" s="70"/>
      <c r="E8" s="71"/>
      <c r="F8" s="72"/>
      <c r="G8" s="73"/>
    </row>
    <row r="9" spans="2:7" x14ac:dyDescent="0.4">
      <c r="B9" s="74" t="s">
        <v>7</v>
      </c>
      <c r="C9" s="75"/>
      <c r="D9" s="76"/>
      <c r="E9" s="65"/>
      <c r="F9" s="64" t="s">
        <v>4</v>
      </c>
      <c r="G9" s="21">
        <f>E9+TIME(1,30,0)</f>
        <v>6.25E-2</v>
      </c>
    </row>
    <row r="10" spans="2:7" x14ac:dyDescent="0.4">
      <c r="B10" s="74" t="s">
        <v>18</v>
      </c>
      <c r="C10" s="75"/>
      <c r="D10" s="76"/>
      <c r="E10" s="89"/>
      <c r="F10" s="90"/>
      <c r="G10" s="117"/>
    </row>
    <row r="11" spans="2:7" x14ac:dyDescent="0.4">
      <c r="B11" s="74" t="s">
        <v>16</v>
      </c>
      <c r="C11" s="75"/>
      <c r="D11" s="76"/>
      <c r="E11" s="89"/>
      <c r="F11" s="90"/>
      <c r="G11" s="91"/>
    </row>
    <row r="12" spans="2:7" x14ac:dyDescent="0.4">
      <c r="B12" s="26" t="s">
        <v>9</v>
      </c>
      <c r="C12" s="23"/>
      <c r="D12" s="23"/>
      <c r="E12" s="24"/>
      <c r="F12" s="24"/>
      <c r="G12" s="24"/>
    </row>
    <row r="13" spans="2:7" x14ac:dyDescent="0.4">
      <c r="B13" s="31" t="s">
        <v>34</v>
      </c>
      <c r="C13" s="23"/>
      <c r="D13" s="23"/>
      <c r="E13" s="24"/>
      <c r="F13" s="24"/>
      <c r="G13" s="24"/>
    </row>
    <row r="14" spans="2:7" x14ac:dyDescent="0.4">
      <c r="B14" s="22" t="s">
        <v>27</v>
      </c>
      <c r="C14" s="43"/>
      <c r="D14" s="43"/>
      <c r="E14" s="46"/>
      <c r="F14" s="24"/>
      <c r="G14" s="24"/>
    </row>
    <row r="15" spans="2:7" x14ac:dyDescent="0.4">
      <c r="B15" s="44"/>
      <c r="C15" s="43"/>
      <c r="D15" s="43"/>
      <c r="E15" s="46"/>
      <c r="F15" s="24"/>
      <c r="G15" s="24"/>
    </row>
    <row r="16" spans="2:7" x14ac:dyDescent="0.4">
      <c r="B16" s="44"/>
      <c r="C16" s="43"/>
      <c r="D16" s="43"/>
      <c r="E16" s="46"/>
      <c r="F16" s="24"/>
      <c r="G16" s="24"/>
    </row>
    <row r="17" spans="1:21" x14ac:dyDescent="0.4">
      <c r="B17" s="44"/>
      <c r="C17" s="44"/>
      <c r="D17" s="44"/>
      <c r="E17" s="44"/>
    </row>
    <row r="18" spans="1:21" x14ac:dyDescent="0.4">
      <c r="B18" s="44" t="s">
        <v>46</v>
      </c>
      <c r="C18" s="44"/>
      <c r="D18" s="44"/>
      <c r="E18" s="44"/>
    </row>
    <row r="19" spans="1:21" x14ac:dyDescent="0.4">
      <c r="B19" s="44"/>
      <c r="C19" s="44" t="s">
        <v>38</v>
      </c>
      <c r="D19" s="44"/>
      <c r="E19" s="44"/>
      <c r="F19" s="44"/>
    </row>
    <row r="20" spans="1:21" x14ac:dyDescent="0.4">
      <c r="B20" s="44"/>
      <c r="C20" s="44" t="s">
        <v>39</v>
      </c>
      <c r="D20" s="44"/>
      <c r="E20" s="44"/>
      <c r="F20" s="44"/>
    </row>
    <row r="21" spans="1:21" x14ac:dyDescent="0.4">
      <c r="B21" s="44" t="s">
        <v>35</v>
      </c>
      <c r="C21" s="44"/>
      <c r="D21" s="44"/>
      <c r="E21" s="44"/>
      <c r="F21" s="44"/>
      <c r="H21" s="20" t="s">
        <v>23</v>
      </c>
      <c r="N21" s="20" t="s">
        <v>12</v>
      </c>
    </row>
    <row r="22" spans="1:21" s="1" customFormat="1" ht="51.75" x14ac:dyDescent="0.4">
      <c r="A22" s="20"/>
      <c r="B22" s="120" t="s">
        <v>2</v>
      </c>
      <c r="C22" s="120"/>
      <c r="D22" s="120"/>
      <c r="E22" s="120"/>
      <c r="F22" s="25" t="s">
        <v>45</v>
      </c>
      <c r="H22" s="93" t="s">
        <v>2</v>
      </c>
      <c r="I22" s="94"/>
      <c r="J22" s="95"/>
      <c r="K22" s="25" t="s">
        <v>10</v>
      </c>
      <c r="L22" s="58"/>
      <c r="N22" s="93" t="s">
        <v>2</v>
      </c>
      <c r="O22" s="94"/>
      <c r="P22" s="95"/>
      <c r="Q22" s="36" t="s">
        <v>33</v>
      </c>
      <c r="R22" s="36" t="s">
        <v>24</v>
      </c>
      <c r="S22" s="57"/>
      <c r="T22" s="20"/>
    </row>
    <row r="23" spans="1:21" s="1" customFormat="1" ht="27" customHeight="1" x14ac:dyDescent="0.4">
      <c r="B23" s="96" t="s">
        <v>8</v>
      </c>
      <c r="C23" s="3">
        <f>E9</f>
        <v>0</v>
      </c>
      <c r="D23" s="4" t="s">
        <v>1</v>
      </c>
      <c r="E23" s="5">
        <f>C23+TIME(0,5,0)</f>
        <v>3.472222222222222E-3</v>
      </c>
      <c r="F23" s="32"/>
      <c r="G23" s="2"/>
      <c r="H23" s="3">
        <f>C23</f>
        <v>0</v>
      </c>
      <c r="I23" s="4" t="s">
        <v>1</v>
      </c>
      <c r="J23" s="5">
        <f>H23+TIME(0,5,0)</f>
        <v>3.472222222222222E-3</v>
      </c>
      <c r="K23" s="32"/>
      <c r="L23" s="113"/>
      <c r="M23" s="2"/>
      <c r="N23" s="3">
        <f>H23</f>
        <v>0</v>
      </c>
      <c r="O23" s="4" t="s">
        <v>1</v>
      </c>
      <c r="P23" s="15">
        <f>N23+TIME(0,5,0)</f>
        <v>3.472222222222222E-3</v>
      </c>
      <c r="Q23" s="27">
        <f t="shared" ref="Q23:Q40" si="0">K23-F23</f>
        <v>0</v>
      </c>
      <c r="R23" s="114" t="s">
        <v>11</v>
      </c>
      <c r="S23" s="113"/>
    </row>
    <row r="24" spans="1:21" s="1" customFormat="1" ht="27" customHeight="1" x14ac:dyDescent="0.4">
      <c r="B24" s="97"/>
      <c r="C24" s="6">
        <f>E23</f>
        <v>3.472222222222222E-3</v>
      </c>
      <c r="D24" s="7" t="s">
        <v>1</v>
      </c>
      <c r="E24" s="8">
        <f>C24+TIME(0,5,0)</f>
        <v>6.9444444444444441E-3</v>
      </c>
      <c r="F24" s="32"/>
      <c r="H24" s="6">
        <f>J23</f>
        <v>3.472222222222222E-3</v>
      </c>
      <c r="I24" s="7" t="s">
        <v>1</v>
      </c>
      <c r="J24" s="8">
        <f>H24+TIME(0,5,0)</f>
        <v>6.9444444444444441E-3</v>
      </c>
      <c r="K24" s="32"/>
      <c r="L24" s="113"/>
      <c r="N24" s="6">
        <f>P23</f>
        <v>3.472222222222222E-3</v>
      </c>
      <c r="O24" s="7" t="s">
        <v>1</v>
      </c>
      <c r="P24" s="16">
        <f>N24+TIME(0,5,0)</f>
        <v>6.9444444444444441E-3</v>
      </c>
      <c r="Q24" s="28">
        <f t="shared" si="0"/>
        <v>0</v>
      </c>
      <c r="R24" s="115"/>
      <c r="S24" s="113"/>
      <c r="U24" s="19"/>
    </row>
    <row r="25" spans="1:21" ht="27" customHeight="1" x14ac:dyDescent="0.4">
      <c r="A25" s="1"/>
      <c r="B25" s="97"/>
      <c r="C25" s="6">
        <f t="shared" ref="C25:C40" si="1">E24</f>
        <v>6.9444444444444441E-3</v>
      </c>
      <c r="D25" s="7" t="s">
        <v>1</v>
      </c>
      <c r="E25" s="8">
        <f t="shared" ref="E25:E40" si="2">C25+TIME(0,5,0)</f>
        <v>1.0416666666666666E-2</v>
      </c>
      <c r="F25" s="33"/>
      <c r="G25" s="2"/>
      <c r="H25" s="6">
        <f t="shared" ref="H25:H40" si="3">J24</f>
        <v>6.9444444444444441E-3</v>
      </c>
      <c r="I25" s="7" t="s">
        <v>1</v>
      </c>
      <c r="J25" s="8">
        <f t="shared" ref="J25:J40" si="4">H25+TIME(0,5,0)</f>
        <v>1.0416666666666666E-2</v>
      </c>
      <c r="K25" s="33"/>
      <c r="L25" s="113"/>
      <c r="M25" s="2"/>
      <c r="N25" s="6">
        <f t="shared" ref="N25:N40" si="5">P24</f>
        <v>6.9444444444444441E-3</v>
      </c>
      <c r="O25" s="7" t="s">
        <v>1</v>
      </c>
      <c r="P25" s="16">
        <f t="shared" ref="P25:P40" si="6">N25+TIME(0,5,0)</f>
        <v>1.0416666666666666E-2</v>
      </c>
      <c r="Q25" s="29">
        <f t="shared" si="0"/>
        <v>0</v>
      </c>
      <c r="R25" s="115"/>
      <c r="S25" s="113"/>
      <c r="T25" s="1"/>
    </row>
    <row r="26" spans="1:21" ht="27" customHeight="1" x14ac:dyDescent="0.4">
      <c r="B26" s="97"/>
      <c r="C26" s="6">
        <f t="shared" si="1"/>
        <v>1.0416666666666666E-2</v>
      </c>
      <c r="D26" s="7" t="s">
        <v>1</v>
      </c>
      <c r="E26" s="8">
        <f t="shared" si="2"/>
        <v>1.3888888888888888E-2</v>
      </c>
      <c r="F26" s="33"/>
      <c r="H26" s="6">
        <f t="shared" si="3"/>
        <v>1.0416666666666666E-2</v>
      </c>
      <c r="I26" s="7" t="s">
        <v>1</v>
      </c>
      <c r="J26" s="8">
        <f t="shared" si="4"/>
        <v>1.3888888888888888E-2</v>
      </c>
      <c r="K26" s="33"/>
      <c r="L26" s="113"/>
      <c r="N26" s="6">
        <f t="shared" si="5"/>
        <v>1.0416666666666666E-2</v>
      </c>
      <c r="O26" s="7" t="s">
        <v>1</v>
      </c>
      <c r="P26" s="16">
        <f t="shared" si="6"/>
        <v>1.3888888888888888E-2</v>
      </c>
      <c r="Q26" s="29">
        <f t="shared" si="0"/>
        <v>0</v>
      </c>
      <c r="R26" s="115"/>
      <c r="S26" s="113"/>
    </row>
    <row r="27" spans="1:21" ht="27" customHeight="1" x14ac:dyDescent="0.4">
      <c r="B27" s="97"/>
      <c r="C27" s="6">
        <f t="shared" si="1"/>
        <v>1.3888888888888888E-2</v>
      </c>
      <c r="D27" s="7" t="s">
        <v>1</v>
      </c>
      <c r="E27" s="8">
        <f t="shared" si="2"/>
        <v>1.7361111111111112E-2</v>
      </c>
      <c r="F27" s="33"/>
      <c r="H27" s="6">
        <f t="shared" si="3"/>
        <v>1.3888888888888888E-2</v>
      </c>
      <c r="I27" s="7" t="s">
        <v>1</v>
      </c>
      <c r="J27" s="8">
        <f t="shared" si="4"/>
        <v>1.7361111111111112E-2</v>
      </c>
      <c r="K27" s="33"/>
      <c r="L27" s="113"/>
      <c r="N27" s="6">
        <f t="shared" si="5"/>
        <v>1.3888888888888888E-2</v>
      </c>
      <c r="O27" s="7" t="s">
        <v>1</v>
      </c>
      <c r="P27" s="16">
        <f t="shared" si="6"/>
        <v>1.7361111111111112E-2</v>
      </c>
      <c r="Q27" s="29">
        <f t="shared" si="0"/>
        <v>0</v>
      </c>
      <c r="R27" s="115"/>
      <c r="S27" s="113"/>
    </row>
    <row r="28" spans="1:21" ht="27" customHeight="1" x14ac:dyDescent="0.4">
      <c r="B28" s="97"/>
      <c r="C28" s="6">
        <f t="shared" si="1"/>
        <v>1.7361111111111112E-2</v>
      </c>
      <c r="D28" s="7" t="s">
        <v>1</v>
      </c>
      <c r="E28" s="8">
        <f t="shared" si="2"/>
        <v>2.0833333333333336E-2</v>
      </c>
      <c r="F28" s="33"/>
      <c r="H28" s="6">
        <f t="shared" si="3"/>
        <v>1.7361111111111112E-2</v>
      </c>
      <c r="I28" s="7" t="s">
        <v>1</v>
      </c>
      <c r="J28" s="8">
        <f t="shared" si="4"/>
        <v>2.0833333333333336E-2</v>
      </c>
      <c r="K28" s="33"/>
      <c r="L28" s="113"/>
      <c r="N28" s="6">
        <f t="shared" si="5"/>
        <v>1.7361111111111112E-2</v>
      </c>
      <c r="O28" s="7" t="s">
        <v>1</v>
      </c>
      <c r="P28" s="16">
        <f t="shared" si="6"/>
        <v>2.0833333333333336E-2</v>
      </c>
      <c r="Q28" s="28">
        <f t="shared" si="0"/>
        <v>0</v>
      </c>
      <c r="R28" s="115"/>
      <c r="S28" s="113"/>
    </row>
    <row r="29" spans="1:21" ht="27" customHeight="1" x14ac:dyDescent="0.4">
      <c r="B29" s="97"/>
      <c r="C29" s="6">
        <f t="shared" si="1"/>
        <v>2.0833333333333336E-2</v>
      </c>
      <c r="D29" s="7" t="s">
        <v>1</v>
      </c>
      <c r="E29" s="8">
        <f t="shared" si="2"/>
        <v>2.4305555555555559E-2</v>
      </c>
      <c r="F29" s="33"/>
      <c r="H29" s="6">
        <f t="shared" si="3"/>
        <v>2.0833333333333336E-2</v>
      </c>
      <c r="I29" s="7" t="s">
        <v>1</v>
      </c>
      <c r="J29" s="8">
        <f t="shared" si="4"/>
        <v>2.4305555555555559E-2</v>
      </c>
      <c r="K29" s="33"/>
      <c r="L29" s="113"/>
      <c r="N29" s="6">
        <f t="shared" si="5"/>
        <v>2.0833333333333336E-2</v>
      </c>
      <c r="O29" s="7" t="s">
        <v>1</v>
      </c>
      <c r="P29" s="16">
        <f t="shared" si="6"/>
        <v>2.4305555555555559E-2</v>
      </c>
      <c r="Q29" s="28">
        <f t="shared" si="0"/>
        <v>0</v>
      </c>
      <c r="R29" s="115"/>
      <c r="S29" s="113"/>
    </row>
    <row r="30" spans="1:21" ht="27" customHeight="1" x14ac:dyDescent="0.4">
      <c r="B30" s="97"/>
      <c r="C30" s="6">
        <f t="shared" si="1"/>
        <v>2.4305555555555559E-2</v>
      </c>
      <c r="D30" s="7" t="s">
        <v>1</v>
      </c>
      <c r="E30" s="8">
        <f t="shared" si="2"/>
        <v>2.7777777777777783E-2</v>
      </c>
      <c r="F30" s="33"/>
      <c r="H30" s="6">
        <f t="shared" si="3"/>
        <v>2.4305555555555559E-2</v>
      </c>
      <c r="I30" s="7" t="s">
        <v>1</v>
      </c>
      <c r="J30" s="8">
        <f t="shared" si="4"/>
        <v>2.7777777777777783E-2</v>
      </c>
      <c r="K30" s="33"/>
      <c r="L30" s="113"/>
      <c r="N30" s="6">
        <f t="shared" si="5"/>
        <v>2.4305555555555559E-2</v>
      </c>
      <c r="O30" s="7" t="s">
        <v>1</v>
      </c>
      <c r="P30" s="16">
        <f t="shared" si="6"/>
        <v>2.7777777777777783E-2</v>
      </c>
      <c r="Q30" s="28">
        <f t="shared" si="0"/>
        <v>0</v>
      </c>
      <c r="R30" s="115"/>
      <c r="S30" s="113"/>
    </row>
    <row r="31" spans="1:21" ht="27" customHeight="1" x14ac:dyDescent="0.4">
      <c r="B31" s="97"/>
      <c r="C31" s="6">
        <f t="shared" si="1"/>
        <v>2.7777777777777783E-2</v>
      </c>
      <c r="D31" s="7" t="s">
        <v>1</v>
      </c>
      <c r="E31" s="8">
        <f t="shared" si="2"/>
        <v>3.1250000000000007E-2</v>
      </c>
      <c r="F31" s="33"/>
      <c r="H31" s="6">
        <f t="shared" si="3"/>
        <v>2.7777777777777783E-2</v>
      </c>
      <c r="I31" s="7" t="s">
        <v>1</v>
      </c>
      <c r="J31" s="8">
        <f t="shared" si="4"/>
        <v>3.1250000000000007E-2</v>
      </c>
      <c r="K31" s="33"/>
      <c r="L31" s="113"/>
      <c r="N31" s="6">
        <f t="shared" si="5"/>
        <v>2.7777777777777783E-2</v>
      </c>
      <c r="O31" s="7" t="s">
        <v>1</v>
      </c>
      <c r="P31" s="16">
        <f t="shared" si="6"/>
        <v>3.1250000000000007E-2</v>
      </c>
      <c r="Q31" s="28">
        <f t="shared" si="0"/>
        <v>0</v>
      </c>
      <c r="R31" s="115"/>
      <c r="S31" s="113"/>
    </row>
    <row r="32" spans="1:21" ht="27" customHeight="1" x14ac:dyDescent="0.4">
      <c r="B32" s="97"/>
      <c r="C32" s="6">
        <f t="shared" si="1"/>
        <v>3.1250000000000007E-2</v>
      </c>
      <c r="D32" s="7" t="s">
        <v>1</v>
      </c>
      <c r="E32" s="8">
        <f t="shared" si="2"/>
        <v>3.4722222222222231E-2</v>
      </c>
      <c r="F32" s="33"/>
      <c r="H32" s="6">
        <f t="shared" si="3"/>
        <v>3.1250000000000007E-2</v>
      </c>
      <c r="I32" s="7" t="s">
        <v>1</v>
      </c>
      <c r="J32" s="8">
        <f t="shared" si="4"/>
        <v>3.4722222222222231E-2</v>
      </c>
      <c r="K32" s="33"/>
      <c r="L32" s="113"/>
      <c r="N32" s="6">
        <f t="shared" si="5"/>
        <v>3.1250000000000007E-2</v>
      </c>
      <c r="O32" s="7" t="s">
        <v>1</v>
      </c>
      <c r="P32" s="16">
        <f t="shared" si="6"/>
        <v>3.4722222222222231E-2</v>
      </c>
      <c r="Q32" s="28">
        <f t="shared" si="0"/>
        <v>0</v>
      </c>
      <c r="R32" s="115"/>
      <c r="S32" s="113"/>
    </row>
    <row r="33" spans="2:19" ht="27" customHeight="1" x14ac:dyDescent="0.4">
      <c r="B33" s="97"/>
      <c r="C33" s="6">
        <f t="shared" si="1"/>
        <v>3.4722222222222231E-2</v>
      </c>
      <c r="D33" s="7" t="s">
        <v>1</v>
      </c>
      <c r="E33" s="8">
        <f t="shared" si="2"/>
        <v>3.8194444444444454E-2</v>
      </c>
      <c r="F33" s="33"/>
      <c r="H33" s="6">
        <f t="shared" si="3"/>
        <v>3.4722222222222231E-2</v>
      </c>
      <c r="I33" s="7" t="s">
        <v>1</v>
      </c>
      <c r="J33" s="8">
        <f t="shared" si="4"/>
        <v>3.8194444444444454E-2</v>
      </c>
      <c r="K33" s="33"/>
      <c r="L33" s="113"/>
      <c r="N33" s="6">
        <f t="shared" si="5"/>
        <v>3.4722222222222231E-2</v>
      </c>
      <c r="O33" s="7" t="s">
        <v>1</v>
      </c>
      <c r="P33" s="16">
        <f t="shared" si="6"/>
        <v>3.8194444444444454E-2</v>
      </c>
      <c r="Q33" s="28">
        <f t="shared" si="0"/>
        <v>0</v>
      </c>
      <c r="R33" s="115"/>
      <c r="S33" s="113"/>
    </row>
    <row r="34" spans="2:19" ht="27" customHeight="1" x14ac:dyDescent="0.4">
      <c r="B34" s="98"/>
      <c r="C34" s="9">
        <f t="shared" si="1"/>
        <v>3.8194444444444454E-2</v>
      </c>
      <c r="D34" s="10" t="s">
        <v>1</v>
      </c>
      <c r="E34" s="11">
        <f t="shared" si="2"/>
        <v>4.1666666666666678E-2</v>
      </c>
      <c r="F34" s="34"/>
      <c r="H34" s="9">
        <f t="shared" si="3"/>
        <v>3.8194444444444454E-2</v>
      </c>
      <c r="I34" s="10" t="s">
        <v>1</v>
      </c>
      <c r="J34" s="11">
        <f t="shared" si="4"/>
        <v>4.1666666666666678E-2</v>
      </c>
      <c r="K34" s="34"/>
      <c r="L34" s="113"/>
      <c r="N34" s="9">
        <f t="shared" si="5"/>
        <v>3.8194444444444454E-2</v>
      </c>
      <c r="O34" s="10" t="s">
        <v>1</v>
      </c>
      <c r="P34" s="17">
        <f t="shared" si="6"/>
        <v>4.1666666666666678E-2</v>
      </c>
      <c r="Q34" s="30">
        <f t="shared" si="0"/>
        <v>0</v>
      </c>
      <c r="R34" s="116"/>
      <c r="S34" s="113"/>
    </row>
    <row r="35" spans="2:19" ht="27" customHeight="1" x14ac:dyDescent="0.4">
      <c r="B35" s="92" t="s">
        <v>28</v>
      </c>
      <c r="C35" s="12">
        <f t="shared" si="1"/>
        <v>4.1666666666666678E-2</v>
      </c>
      <c r="D35" s="13" t="s">
        <v>1</v>
      </c>
      <c r="E35" s="14">
        <f t="shared" si="2"/>
        <v>4.5138888888888902E-2</v>
      </c>
      <c r="F35" s="32"/>
      <c r="H35" s="12">
        <f t="shared" si="3"/>
        <v>4.1666666666666678E-2</v>
      </c>
      <c r="I35" s="13" t="s">
        <v>1</v>
      </c>
      <c r="J35" s="14">
        <f t="shared" si="4"/>
        <v>4.5138888888888902E-2</v>
      </c>
      <c r="K35" s="32"/>
      <c r="L35" s="52"/>
      <c r="N35" s="12">
        <f t="shared" si="5"/>
        <v>4.1666666666666678E-2</v>
      </c>
      <c r="O35" s="13" t="s">
        <v>1</v>
      </c>
      <c r="P35" s="18">
        <f t="shared" si="6"/>
        <v>4.5138888888888902E-2</v>
      </c>
      <c r="Q35" s="28">
        <f t="shared" si="0"/>
        <v>0</v>
      </c>
      <c r="R35" s="56"/>
      <c r="S35" s="52" t="str">
        <f t="shared" ref="S35:S40" si="7">IF(L35="","",L35-F35)</f>
        <v/>
      </c>
    </row>
    <row r="36" spans="2:19" ht="27" customHeight="1" x14ac:dyDescent="0.4">
      <c r="B36" s="92"/>
      <c r="C36" s="6">
        <f t="shared" si="1"/>
        <v>4.5138888888888902E-2</v>
      </c>
      <c r="D36" s="7" t="s">
        <v>1</v>
      </c>
      <c r="E36" s="8">
        <f t="shared" si="2"/>
        <v>4.8611111111111126E-2</v>
      </c>
      <c r="F36" s="32"/>
      <c r="H36" s="6">
        <f t="shared" si="3"/>
        <v>4.5138888888888902E-2</v>
      </c>
      <c r="I36" s="7" t="s">
        <v>1</v>
      </c>
      <c r="J36" s="8">
        <f t="shared" si="4"/>
        <v>4.8611111111111126E-2</v>
      </c>
      <c r="K36" s="32"/>
      <c r="L36" s="52"/>
      <c r="N36" s="6">
        <f t="shared" si="5"/>
        <v>4.5138888888888902E-2</v>
      </c>
      <c r="O36" s="7" t="s">
        <v>1</v>
      </c>
      <c r="P36" s="16">
        <f t="shared" si="6"/>
        <v>4.8611111111111126E-2</v>
      </c>
      <c r="Q36" s="28">
        <f t="shared" si="0"/>
        <v>0</v>
      </c>
      <c r="R36" s="55"/>
      <c r="S36" s="52" t="str">
        <f t="shared" si="7"/>
        <v/>
      </c>
    </row>
    <row r="37" spans="2:19" ht="27" customHeight="1" x14ac:dyDescent="0.4">
      <c r="B37" s="92"/>
      <c r="C37" s="6">
        <f t="shared" si="1"/>
        <v>4.8611111111111126E-2</v>
      </c>
      <c r="D37" s="7" t="s">
        <v>1</v>
      </c>
      <c r="E37" s="8">
        <f t="shared" si="2"/>
        <v>5.208333333333335E-2</v>
      </c>
      <c r="F37" s="33"/>
      <c r="H37" s="6">
        <f t="shared" si="3"/>
        <v>4.8611111111111126E-2</v>
      </c>
      <c r="I37" s="7" t="s">
        <v>1</v>
      </c>
      <c r="J37" s="8">
        <f t="shared" si="4"/>
        <v>5.208333333333335E-2</v>
      </c>
      <c r="K37" s="33"/>
      <c r="L37" s="53"/>
      <c r="N37" s="6">
        <f t="shared" si="5"/>
        <v>4.8611111111111126E-2</v>
      </c>
      <c r="O37" s="7" t="s">
        <v>1</v>
      </c>
      <c r="P37" s="16">
        <f t="shared" si="6"/>
        <v>5.208333333333335E-2</v>
      </c>
      <c r="Q37" s="29">
        <f t="shared" si="0"/>
        <v>0</v>
      </c>
      <c r="R37" s="55"/>
      <c r="S37" s="52" t="str">
        <f t="shared" si="7"/>
        <v/>
      </c>
    </row>
    <row r="38" spans="2:19" ht="27" customHeight="1" x14ac:dyDescent="0.4">
      <c r="B38" s="92"/>
      <c r="C38" s="6">
        <f t="shared" si="1"/>
        <v>5.208333333333335E-2</v>
      </c>
      <c r="D38" s="7" t="s">
        <v>1</v>
      </c>
      <c r="E38" s="8">
        <f t="shared" si="2"/>
        <v>5.5555555555555573E-2</v>
      </c>
      <c r="F38" s="33"/>
      <c r="H38" s="6">
        <f t="shared" si="3"/>
        <v>5.208333333333335E-2</v>
      </c>
      <c r="I38" s="7" t="s">
        <v>1</v>
      </c>
      <c r="J38" s="8">
        <f t="shared" si="4"/>
        <v>5.5555555555555573E-2</v>
      </c>
      <c r="K38" s="33"/>
      <c r="L38" s="53"/>
      <c r="N38" s="6">
        <f t="shared" si="5"/>
        <v>5.208333333333335E-2</v>
      </c>
      <c r="O38" s="7" t="s">
        <v>1</v>
      </c>
      <c r="P38" s="16">
        <f t="shared" si="6"/>
        <v>5.5555555555555573E-2</v>
      </c>
      <c r="Q38" s="29">
        <f t="shared" si="0"/>
        <v>0</v>
      </c>
      <c r="R38" s="55"/>
      <c r="S38" s="52" t="str">
        <f t="shared" si="7"/>
        <v/>
      </c>
    </row>
    <row r="39" spans="2:19" ht="27" customHeight="1" x14ac:dyDescent="0.4">
      <c r="B39" s="92"/>
      <c r="C39" s="6">
        <f t="shared" si="1"/>
        <v>5.5555555555555573E-2</v>
      </c>
      <c r="D39" s="7" t="s">
        <v>1</v>
      </c>
      <c r="E39" s="8">
        <f t="shared" si="2"/>
        <v>5.9027777777777797E-2</v>
      </c>
      <c r="F39" s="33"/>
      <c r="H39" s="6">
        <f t="shared" si="3"/>
        <v>5.5555555555555573E-2</v>
      </c>
      <c r="I39" s="7" t="s">
        <v>1</v>
      </c>
      <c r="J39" s="8">
        <f t="shared" si="4"/>
        <v>5.9027777777777797E-2</v>
      </c>
      <c r="K39" s="33"/>
      <c r="L39" s="53"/>
      <c r="N39" s="6">
        <f t="shared" si="5"/>
        <v>5.5555555555555573E-2</v>
      </c>
      <c r="O39" s="7" t="s">
        <v>1</v>
      </c>
      <c r="P39" s="16">
        <f t="shared" si="6"/>
        <v>5.9027777777777797E-2</v>
      </c>
      <c r="Q39" s="29">
        <f t="shared" si="0"/>
        <v>0</v>
      </c>
      <c r="R39" s="55"/>
      <c r="S39" s="52" t="str">
        <f t="shared" si="7"/>
        <v/>
      </c>
    </row>
    <row r="40" spans="2:19" ht="27" customHeight="1" x14ac:dyDescent="0.4">
      <c r="B40" s="92"/>
      <c r="C40" s="9">
        <f t="shared" si="1"/>
        <v>5.9027777777777797E-2</v>
      </c>
      <c r="D40" s="10" t="s">
        <v>1</v>
      </c>
      <c r="E40" s="11">
        <f t="shared" si="2"/>
        <v>6.2500000000000014E-2</v>
      </c>
      <c r="F40" s="34"/>
      <c r="H40" s="9">
        <f t="shared" si="3"/>
        <v>5.9027777777777797E-2</v>
      </c>
      <c r="I40" s="10" t="s">
        <v>1</v>
      </c>
      <c r="J40" s="11">
        <f t="shared" si="4"/>
        <v>6.2500000000000014E-2</v>
      </c>
      <c r="K40" s="34"/>
      <c r="L40" s="52"/>
      <c r="N40" s="9">
        <f t="shared" si="5"/>
        <v>5.9027777777777797E-2</v>
      </c>
      <c r="O40" s="10" t="s">
        <v>1</v>
      </c>
      <c r="P40" s="17">
        <f t="shared" si="6"/>
        <v>6.2500000000000014E-2</v>
      </c>
      <c r="Q40" s="30">
        <f t="shared" si="0"/>
        <v>0</v>
      </c>
      <c r="R40" s="67"/>
      <c r="S40" s="52" t="str">
        <f t="shared" si="7"/>
        <v/>
      </c>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sheetData>
  <mergeCells count="21">
    <mergeCell ref="S23:S34"/>
    <mergeCell ref="B35:B40"/>
    <mergeCell ref="B22:E22"/>
    <mergeCell ref="H22:J22"/>
    <mergeCell ref="N22:P22"/>
    <mergeCell ref="B23:B34"/>
    <mergeCell ref="L23:L34"/>
    <mergeCell ref="R23:R3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0956-10A5-43C7-89BC-7A68C03C0A10}">
  <sheetPr>
    <pageSetUpPr fitToPage="1"/>
  </sheetPr>
  <dimension ref="A1:U51"/>
  <sheetViews>
    <sheetView showGridLines="0" view="pageBreakPreview" topLeftCell="A2" zoomScale="85" zoomScaleNormal="85" zoomScaleSheetLayoutView="85" workbookViewId="0">
      <selection activeCell="M20" sqref="M20"/>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29</v>
      </c>
    </row>
    <row r="3" spans="2:7" ht="24" x14ac:dyDescent="0.4">
      <c r="B3" s="63" t="s">
        <v>26</v>
      </c>
    </row>
    <row r="5" spans="2:7" x14ac:dyDescent="0.4">
      <c r="B5" s="74" t="s">
        <v>0</v>
      </c>
      <c r="C5" s="75"/>
      <c r="D5" s="76"/>
      <c r="E5" s="103" t="s">
        <v>15</v>
      </c>
      <c r="F5" s="103"/>
      <c r="G5" s="103"/>
    </row>
    <row r="6" spans="2:7" x14ac:dyDescent="0.4">
      <c r="B6" s="74" t="s">
        <v>3</v>
      </c>
      <c r="C6" s="75"/>
      <c r="D6" s="76"/>
      <c r="E6" s="103" t="s">
        <v>14</v>
      </c>
      <c r="F6" s="103"/>
      <c r="G6" s="103"/>
    </row>
    <row r="7" spans="2:7" x14ac:dyDescent="0.4">
      <c r="B7" s="74" t="s">
        <v>22</v>
      </c>
      <c r="C7" s="75"/>
      <c r="D7" s="76"/>
      <c r="E7" s="104" t="s">
        <v>19</v>
      </c>
      <c r="F7" s="105"/>
      <c r="G7" s="106"/>
    </row>
    <row r="8" spans="2:7" x14ac:dyDescent="0.4">
      <c r="B8" s="68" t="s">
        <v>5</v>
      </c>
      <c r="C8" s="69"/>
      <c r="D8" s="70"/>
      <c r="E8" s="107">
        <v>500</v>
      </c>
      <c r="F8" s="108"/>
      <c r="G8" s="109"/>
    </row>
    <row r="9" spans="2:7" x14ac:dyDescent="0.4">
      <c r="B9" s="74" t="s">
        <v>7</v>
      </c>
      <c r="C9" s="75"/>
      <c r="D9" s="76"/>
      <c r="E9" s="66">
        <v>0.45833333333333331</v>
      </c>
      <c r="F9" s="64" t="s">
        <v>4</v>
      </c>
      <c r="G9" s="21">
        <f>E9+TIME(1,30,0)</f>
        <v>0.52083333333333326</v>
      </c>
    </row>
    <row r="10" spans="2:7" x14ac:dyDescent="0.4">
      <c r="B10" s="74" t="s">
        <v>18</v>
      </c>
      <c r="C10" s="75"/>
      <c r="D10" s="76"/>
      <c r="E10" s="118" t="s">
        <v>20</v>
      </c>
      <c r="F10" s="119"/>
      <c r="G10" s="117"/>
    </row>
    <row r="11" spans="2:7" x14ac:dyDescent="0.4">
      <c r="B11" s="74" t="s">
        <v>16</v>
      </c>
      <c r="C11" s="75"/>
      <c r="D11" s="76"/>
      <c r="E11" s="100" t="s">
        <v>17</v>
      </c>
      <c r="F11" s="101"/>
      <c r="G11" s="102"/>
    </row>
    <row r="12" spans="2:7" x14ac:dyDescent="0.4">
      <c r="B12" s="45" t="s">
        <v>9</v>
      </c>
      <c r="C12" s="43"/>
      <c r="D12" s="23"/>
      <c r="E12" s="24"/>
      <c r="F12" s="24"/>
      <c r="G12" s="24"/>
    </row>
    <row r="13" spans="2:7" x14ac:dyDescent="0.4">
      <c r="B13" s="44" t="s">
        <v>34</v>
      </c>
      <c r="C13" s="43"/>
      <c r="D13" s="23"/>
      <c r="E13" s="24"/>
      <c r="F13" s="24"/>
      <c r="G13" s="24"/>
    </row>
    <row r="14" spans="2:7" x14ac:dyDescent="0.4">
      <c r="B14" s="22" t="s">
        <v>27</v>
      </c>
      <c r="C14" s="43"/>
      <c r="D14" s="23"/>
      <c r="E14" s="24"/>
      <c r="F14" s="24"/>
      <c r="G14" s="24"/>
    </row>
    <row r="15" spans="2:7" x14ac:dyDescent="0.4">
      <c r="B15" s="44"/>
      <c r="C15" s="43"/>
      <c r="D15" s="23"/>
      <c r="E15" s="24"/>
      <c r="F15" s="24"/>
      <c r="G15" s="24"/>
    </row>
    <row r="16" spans="2:7" x14ac:dyDescent="0.4">
      <c r="B16" s="44"/>
      <c r="C16" s="43"/>
      <c r="D16" s="23"/>
      <c r="E16" s="24"/>
      <c r="F16" s="24"/>
      <c r="G16" s="24"/>
    </row>
    <row r="17" spans="1:21" x14ac:dyDescent="0.4">
      <c r="B17" s="44"/>
      <c r="C17" s="44"/>
    </row>
    <row r="18" spans="1:21" x14ac:dyDescent="0.4">
      <c r="B18" s="44" t="s">
        <v>46</v>
      </c>
      <c r="C18" s="44"/>
    </row>
    <row r="19" spans="1:21" x14ac:dyDescent="0.4">
      <c r="B19" s="44"/>
      <c r="C19" s="44" t="s">
        <v>38</v>
      </c>
      <c r="D19" s="44"/>
      <c r="E19" s="44"/>
      <c r="F19" s="44"/>
    </row>
    <row r="20" spans="1:21" x14ac:dyDescent="0.4">
      <c r="B20" s="44"/>
      <c r="C20" s="44" t="s">
        <v>40</v>
      </c>
      <c r="D20" s="44"/>
      <c r="E20" s="44"/>
      <c r="F20" s="44"/>
    </row>
    <row r="21" spans="1:21" x14ac:dyDescent="0.4">
      <c r="B21" s="44" t="s">
        <v>35</v>
      </c>
      <c r="C21" s="44"/>
      <c r="D21" s="44"/>
      <c r="E21" s="44"/>
      <c r="F21" s="44"/>
      <c r="H21" s="20" t="s">
        <v>23</v>
      </c>
      <c r="N21" s="20" t="s">
        <v>12</v>
      </c>
    </row>
    <row r="22" spans="1:21" s="1" customFormat="1" ht="51.75" x14ac:dyDescent="0.4">
      <c r="A22" s="20"/>
      <c r="B22" s="120" t="s">
        <v>2</v>
      </c>
      <c r="C22" s="120"/>
      <c r="D22" s="120"/>
      <c r="E22" s="120"/>
      <c r="F22" s="25" t="s">
        <v>44</v>
      </c>
      <c r="H22" s="93" t="s">
        <v>2</v>
      </c>
      <c r="I22" s="94"/>
      <c r="J22" s="95"/>
      <c r="K22" s="25" t="s">
        <v>10</v>
      </c>
      <c r="L22" s="58"/>
      <c r="N22" s="93" t="s">
        <v>2</v>
      </c>
      <c r="O22" s="94"/>
      <c r="P22" s="95"/>
      <c r="Q22" s="36" t="s">
        <v>33</v>
      </c>
      <c r="R22" s="36" t="s">
        <v>24</v>
      </c>
      <c r="S22" s="57"/>
      <c r="T22" s="20"/>
    </row>
    <row r="23" spans="1:21" s="1" customFormat="1" ht="27" customHeight="1" x14ac:dyDescent="0.4">
      <c r="B23" s="96" t="s">
        <v>8</v>
      </c>
      <c r="C23" s="3">
        <f>E9</f>
        <v>0.45833333333333331</v>
      </c>
      <c r="D23" s="4" t="s">
        <v>1</v>
      </c>
      <c r="E23" s="5">
        <f>C23+TIME(0,5,0)</f>
        <v>0.46180555555555552</v>
      </c>
      <c r="F23" s="37">
        <v>500</v>
      </c>
      <c r="G23" s="2"/>
      <c r="H23" s="3">
        <f>C23</f>
        <v>0.45833333333333331</v>
      </c>
      <c r="I23" s="4" t="s">
        <v>1</v>
      </c>
      <c r="J23" s="5">
        <f>H23+TIME(0,5,0)</f>
        <v>0.46180555555555552</v>
      </c>
      <c r="K23" s="37">
        <v>500</v>
      </c>
      <c r="L23" s="113"/>
      <c r="M23" s="2"/>
      <c r="N23" s="3">
        <f>H23</f>
        <v>0.45833333333333331</v>
      </c>
      <c r="O23" s="4" t="s">
        <v>1</v>
      </c>
      <c r="P23" s="15">
        <f>N23+TIME(0,5,0)</f>
        <v>0.46180555555555552</v>
      </c>
      <c r="Q23" s="27">
        <f>K23-F23</f>
        <v>0</v>
      </c>
      <c r="R23" s="114" t="s">
        <v>11</v>
      </c>
      <c r="S23" s="113"/>
    </row>
    <row r="24" spans="1:21" s="1" customFormat="1" ht="27" customHeight="1" x14ac:dyDescent="0.4">
      <c r="B24" s="97"/>
      <c r="C24" s="6">
        <f>E23</f>
        <v>0.46180555555555552</v>
      </c>
      <c r="D24" s="7" t="s">
        <v>1</v>
      </c>
      <c r="E24" s="8">
        <f>C24+TIME(0,5,0)</f>
        <v>0.46527777777777773</v>
      </c>
      <c r="F24" s="37">
        <v>500</v>
      </c>
      <c r="H24" s="6">
        <f>J23</f>
        <v>0.46180555555555552</v>
      </c>
      <c r="I24" s="7" t="s">
        <v>1</v>
      </c>
      <c r="J24" s="8">
        <f>H24+TIME(0,5,0)</f>
        <v>0.46527777777777773</v>
      </c>
      <c r="K24" s="37">
        <v>500</v>
      </c>
      <c r="L24" s="113"/>
      <c r="N24" s="6">
        <f>P23</f>
        <v>0.46180555555555552</v>
      </c>
      <c r="O24" s="7" t="s">
        <v>1</v>
      </c>
      <c r="P24" s="16">
        <f>N24+TIME(0,5,0)</f>
        <v>0.46527777777777773</v>
      </c>
      <c r="Q24" s="28">
        <f>K24-F24</f>
        <v>0</v>
      </c>
      <c r="R24" s="115"/>
      <c r="S24" s="113"/>
      <c r="U24" s="19"/>
    </row>
    <row r="25" spans="1:21" ht="27" customHeight="1" x14ac:dyDescent="0.4">
      <c r="A25" s="1"/>
      <c r="B25" s="97"/>
      <c r="C25" s="6">
        <f t="shared" ref="C25:C40" si="0">E24</f>
        <v>0.46527777777777773</v>
      </c>
      <c r="D25" s="7" t="s">
        <v>1</v>
      </c>
      <c r="E25" s="8">
        <f t="shared" ref="E25:E40" si="1">C25+TIME(0,5,0)</f>
        <v>0.46874999999999994</v>
      </c>
      <c r="F25" s="37" t="s">
        <v>13</v>
      </c>
      <c r="G25" s="2"/>
      <c r="H25" s="6">
        <f t="shared" ref="H25:H40" si="2">J24</f>
        <v>0.46527777777777773</v>
      </c>
      <c r="I25" s="7" t="s">
        <v>1</v>
      </c>
      <c r="J25" s="8">
        <f t="shared" ref="J25:J40" si="3">H25+TIME(0,5,0)</f>
        <v>0.46874999999999994</v>
      </c>
      <c r="K25" s="38" t="s">
        <v>13</v>
      </c>
      <c r="L25" s="113"/>
      <c r="M25" s="2"/>
      <c r="N25" s="6">
        <f t="shared" ref="N25:N40" si="4">P24</f>
        <v>0.46527777777777773</v>
      </c>
      <c r="O25" s="7" t="s">
        <v>1</v>
      </c>
      <c r="P25" s="16">
        <f t="shared" ref="P25:P40" si="5">N25+TIME(0,5,0)</f>
        <v>0.46874999999999994</v>
      </c>
      <c r="Q25" s="29" t="s">
        <v>13</v>
      </c>
      <c r="R25" s="115"/>
      <c r="S25" s="113"/>
      <c r="T25" s="1"/>
    </row>
    <row r="26" spans="1:21" ht="27" customHeight="1" x14ac:dyDescent="0.4">
      <c r="B26" s="97"/>
      <c r="C26" s="6">
        <f t="shared" si="0"/>
        <v>0.46874999999999994</v>
      </c>
      <c r="D26" s="7" t="s">
        <v>1</v>
      </c>
      <c r="E26" s="8">
        <f t="shared" si="1"/>
        <v>0.47222222222222215</v>
      </c>
      <c r="F26" s="39" t="s">
        <v>13</v>
      </c>
      <c r="H26" s="6">
        <f t="shared" si="2"/>
        <v>0.46874999999999994</v>
      </c>
      <c r="I26" s="7" t="s">
        <v>1</v>
      </c>
      <c r="J26" s="8">
        <f t="shared" si="3"/>
        <v>0.47222222222222215</v>
      </c>
      <c r="K26" s="40" t="s">
        <v>13</v>
      </c>
      <c r="L26" s="113"/>
      <c r="N26" s="6">
        <f t="shared" si="4"/>
        <v>0.46874999999999994</v>
      </c>
      <c r="O26" s="7" t="s">
        <v>1</v>
      </c>
      <c r="P26" s="16">
        <f t="shared" si="5"/>
        <v>0.47222222222222215</v>
      </c>
      <c r="Q26" s="29" t="s">
        <v>13</v>
      </c>
      <c r="R26" s="115"/>
      <c r="S26" s="113"/>
    </row>
    <row r="27" spans="1:21" ht="27" customHeight="1" x14ac:dyDescent="0.4">
      <c r="B27" s="97"/>
      <c r="C27" s="6">
        <f t="shared" si="0"/>
        <v>0.47222222222222215</v>
      </c>
      <c r="D27" s="7" t="s">
        <v>1</v>
      </c>
      <c r="E27" s="8">
        <f t="shared" si="1"/>
        <v>0.47569444444444436</v>
      </c>
      <c r="F27" s="39" t="s">
        <v>13</v>
      </c>
      <c r="H27" s="6">
        <f t="shared" si="2"/>
        <v>0.47222222222222215</v>
      </c>
      <c r="I27" s="7" t="s">
        <v>1</v>
      </c>
      <c r="J27" s="8">
        <f t="shared" si="3"/>
        <v>0.47569444444444436</v>
      </c>
      <c r="K27" s="40" t="s">
        <v>13</v>
      </c>
      <c r="L27" s="113"/>
      <c r="N27" s="6">
        <f t="shared" si="4"/>
        <v>0.47222222222222215</v>
      </c>
      <c r="O27" s="7" t="s">
        <v>1</v>
      </c>
      <c r="P27" s="16">
        <f t="shared" si="5"/>
        <v>0.47569444444444436</v>
      </c>
      <c r="Q27" s="29" t="s">
        <v>13</v>
      </c>
      <c r="R27" s="115"/>
      <c r="S27" s="113"/>
    </row>
    <row r="28" spans="1:21" ht="27" customHeight="1" x14ac:dyDescent="0.4">
      <c r="B28" s="97"/>
      <c r="C28" s="6">
        <f t="shared" si="0"/>
        <v>0.47569444444444436</v>
      </c>
      <c r="D28" s="7" t="s">
        <v>1</v>
      </c>
      <c r="E28" s="8">
        <f t="shared" si="1"/>
        <v>0.47916666666666657</v>
      </c>
      <c r="F28" s="33"/>
      <c r="H28" s="6">
        <f t="shared" si="2"/>
        <v>0.47569444444444436</v>
      </c>
      <c r="I28" s="7" t="s">
        <v>1</v>
      </c>
      <c r="J28" s="8">
        <f t="shared" si="3"/>
        <v>0.47916666666666657</v>
      </c>
      <c r="K28" s="33"/>
      <c r="L28" s="113"/>
      <c r="N28" s="6">
        <f t="shared" si="4"/>
        <v>0.47569444444444436</v>
      </c>
      <c r="O28" s="7" t="s">
        <v>1</v>
      </c>
      <c r="P28" s="16">
        <f t="shared" si="5"/>
        <v>0.47916666666666657</v>
      </c>
      <c r="Q28" s="28"/>
      <c r="R28" s="115"/>
      <c r="S28" s="113"/>
    </row>
    <row r="29" spans="1:21" ht="27" customHeight="1" x14ac:dyDescent="0.4">
      <c r="B29" s="97"/>
      <c r="C29" s="6">
        <f t="shared" si="0"/>
        <v>0.47916666666666657</v>
      </c>
      <c r="D29" s="7" t="s">
        <v>1</v>
      </c>
      <c r="E29" s="8">
        <f t="shared" si="1"/>
        <v>0.48263888888888878</v>
      </c>
      <c r="F29" s="33"/>
      <c r="H29" s="6">
        <f t="shared" si="2"/>
        <v>0.47916666666666657</v>
      </c>
      <c r="I29" s="7" t="s">
        <v>1</v>
      </c>
      <c r="J29" s="8">
        <f t="shared" si="3"/>
        <v>0.48263888888888878</v>
      </c>
      <c r="K29" s="33"/>
      <c r="L29" s="113"/>
      <c r="N29" s="6">
        <f t="shared" si="4"/>
        <v>0.47916666666666657</v>
      </c>
      <c r="O29" s="7" t="s">
        <v>1</v>
      </c>
      <c r="P29" s="16">
        <f t="shared" si="5"/>
        <v>0.48263888888888878</v>
      </c>
      <c r="Q29" s="28"/>
      <c r="R29" s="115"/>
      <c r="S29" s="113"/>
    </row>
    <row r="30" spans="1:21" ht="27" customHeight="1" x14ac:dyDescent="0.4">
      <c r="B30" s="97"/>
      <c r="C30" s="6">
        <f t="shared" si="0"/>
        <v>0.48263888888888878</v>
      </c>
      <c r="D30" s="7" t="s">
        <v>1</v>
      </c>
      <c r="E30" s="8">
        <f t="shared" si="1"/>
        <v>0.48611111111111099</v>
      </c>
      <c r="F30" s="33"/>
      <c r="H30" s="6">
        <f t="shared" si="2"/>
        <v>0.48263888888888878</v>
      </c>
      <c r="I30" s="7" t="s">
        <v>1</v>
      </c>
      <c r="J30" s="8">
        <f t="shared" si="3"/>
        <v>0.48611111111111099</v>
      </c>
      <c r="K30" s="33"/>
      <c r="L30" s="113"/>
      <c r="N30" s="6">
        <f t="shared" si="4"/>
        <v>0.48263888888888878</v>
      </c>
      <c r="O30" s="7" t="s">
        <v>1</v>
      </c>
      <c r="P30" s="16">
        <f t="shared" si="5"/>
        <v>0.48611111111111099</v>
      </c>
      <c r="Q30" s="28"/>
      <c r="R30" s="115"/>
      <c r="S30" s="113"/>
    </row>
    <row r="31" spans="1:21" ht="27" customHeight="1" x14ac:dyDescent="0.4">
      <c r="B31" s="97"/>
      <c r="C31" s="6">
        <f t="shared" si="0"/>
        <v>0.48611111111111099</v>
      </c>
      <c r="D31" s="7" t="s">
        <v>1</v>
      </c>
      <c r="E31" s="8">
        <f t="shared" si="1"/>
        <v>0.4895833333333332</v>
      </c>
      <c r="F31" s="33"/>
      <c r="H31" s="6">
        <f t="shared" si="2"/>
        <v>0.48611111111111099</v>
      </c>
      <c r="I31" s="7" t="s">
        <v>1</v>
      </c>
      <c r="J31" s="8">
        <f t="shared" si="3"/>
        <v>0.4895833333333332</v>
      </c>
      <c r="K31" s="33"/>
      <c r="L31" s="113"/>
      <c r="N31" s="6">
        <f t="shared" si="4"/>
        <v>0.48611111111111099</v>
      </c>
      <c r="O31" s="7" t="s">
        <v>1</v>
      </c>
      <c r="P31" s="16">
        <f t="shared" si="5"/>
        <v>0.4895833333333332</v>
      </c>
      <c r="Q31" s="28"/>
      <c r="R31" s="115"/>
      <c r="S31" s="113"/>
    </row>
    <row r="32" spans="1:21" ht="27" customHeight="1" x14ac:dyDescent="0.4">
      <c r="B32" s="97"/>
      <c r="C32" s="6">
        <f t="shared" si="0"/>
        <v>0.4895833333333332</v>
      </c>
      <c r="D32" s="7" t="s">
        <v>1</v>
      </c>
      <c r="E32" s="8">
        <f t="shared" si="1"/>
        <v>0.49305555555555541</v>
      </c>
      <c r="F32" s="33"/>
      <c r="H32" s="6">
        <f t="shared" si="2"/>
        <v>0.4895833333333332</v>
      </c>
      <c r="I32" s="7" t="s">
        <v>1</v>
      </c>
      <c r="J32" s="8">
        <f t="shared" si="3"/>
        <v>0.49305555555555541</v>
      </c>
      <c r="K32" s="33"/>
      <c r="L32" s="113"/>
      <c r="N32" s="6">
        <f t="shared" si="4"/>
        <v>0.4895833333333332</v>
      </c>
      <c r="O32" s="7" t="s">
        <v>1</v>
      </c>
      <c r="P32" s="16">
        <f t="shared" si="5"/>
        <v>0.49305555555555541</v>
      </c>
      <c r="Q32" s="28"/>
      <c r="R32" s="115"/>
      <c r="S32" s="113"/>
    </row>
    <row r="33" spans="2:19" ht="27" customHeight="1" x14ac:dyDescent="0.4">
      <c r="B33" s="97"/>
      <c r="C33" s="6">
        <f t="shared" si="0"/>
        <v>0.49305555555555541</v>
      </c>
      <c r="D33" s="7" t="s">
        <v>1</v>
      </c>
      <c r="E33" s="8">
        <f t="shared" si="1"/>
        <v>0.49652777777777762</v>
      </c>
      <c r="F33" s="33"/>
      <c r="H33" s="6">
        <f t="shared" si="2"/>
        <v>0.49305555555555541</v>
      </c>
      <c r="I33" s="7" t="s">
        <v>1</v>
      </c>
      <c r="J33" s="8">
        <f t="shared" si="3"/>
        <v>0.49652777777777762</v>
      </c>
      <c r="K33" s="33"/>
      <c r="L33" s="113"/>
      <c r="N33" s="6">
        <f t="shared" si="4"/>
        <v>0.49305555555555541</v>
      </c>
      <c r="O33" s="7" t="s">
        <v>1</v>
      </c>
      <c r="P33" s="16">
        <f t="shared" si="5"/>
        <v>0.49652777777777762</v>
      </c>
      <c r="Q33" s="28"/>
      <c r="R33" s="115"/>
      <c r="S33" s="113"/>
    </row>
    <row r="34" spans="2:19" ht="27" customHeight="1" x14ac:dyDescent="0.4">
      <c r="B34" s="98"/>
      <c r="C34" s="9">
        <f t="shared" si="0"/>
        <v>0.49652777777777762</v>
      </c>
      <c r="D34" s="10" t="s">
        <v>1</v>
      </c>
      <c r="E34" s="11">
        <f t="shared" si="1"/>
        <v>0.49999999999999983</v>
      </c>
      <c r="F34" s="34"/>
      <c r="H34" s="9">
        <f t="shared" si="2"/>
        <v>0.49652777777777762</v>
      </c>
      <c r="I34" s="10" t="s">
        <v>1</v>
      </c>
      <c r="J34" s="11">
        <f t="shared" si="3"/>
        <v>0.49999999999999983</v>
      </c>
      <c r="K34" s="34"/>
      <c r="L34" s="113"/>
      <c r="N34" s="9">
        <f t="shared" si="4"/>
        <v>0.49652777777777762</v>
      </c>
      <c r="O34" s="10" t="s">
        <v>1</v>
      </c>
      <c r="P34" s="17">
        <f t="shared" si="5"/>
        <v>0.49999999999999983</v>
      </c>
      <c r="Q34" s="30"/>
      <c r="R34" s="116"/>
      <c r="S34" s="113"/>
    </row>
    <row r="35" spans="2:19" ht="27" customHeight="1" x14ac:dyDescent="0.4">
      <c r="B35" s="92" t="s">
        <v>28</v>
      </c>
      <c r="C35" s="12">
        <f t="shared" si="0"/>
        <v>0.49999999999999983</v>
      </c>
      <c r="D35" s="13" t="s">
        <v>1</v>
      </c>
      <c r="E35" s="14">
        <f t="shared" si="1"/>
        <v>0.5034722222222221</v>
      </c>
      <c r="F35" s="37">
        <v>500</v>
      </c>
      <c r="H35" s="12">
        <f t="shared" si="2"/>
        <v>0.49999999999999983</v>
      </c>
      <c r="I35" s="13" t="s">
        <v>1</v>
      </c>
      <c r="J35" s="14">
        <f t="shared" si="3"/>
        <v>0.5034722222222221</v>
      </c>
      <c r="K35" s="37">
        <v>900</v>
      </c>
      <c r="L35" s="59"/>
      <c r="N35" s="12">
        <f t="shared" si="4"/>
        <v>0.49999999999999983</v>
      </c>
      <c r="O35" s="13" t="s">
        <v>1</v>
      </c>
      <c r="P35" s="18">
        <f t="shared" si="5"/>
        <v>0.5034722222222221</v>
      </c>
      <c r="Q35" s="28">
        <f>K35-F35</f>
        <v>400</v>
      </c>
      <c r="R35" s="62">
        <v>400</v>
      </c>
      <c r="S35" s="52" t="str">
        <f t="shared" ref="S35:S40" si="6">IF(L35="","",L35-F35)</f>
        <v/>
      </c>
    </row>
    <row r="36" spans="2:19" ht="27" customHeight="1" x14ac:dyDescent="0.4">
      <c r="B36" s="92"/>
      <c r="C36" s="6">
        <f t="shared" si="0"/>
        <v>0.5034722222222221</v>
      </c>
      <c r="D36" s="7" t="s">
        <v>1</v>
      </c>
      <c r="E36" s="8">
        <f t="shared" si="1"/>
        <v>0.50694444444444431</v>
      </c>
      <c r="F36" s="37">
        <v>500</v>
      </c>
      <c r="H36" s="6">
        <f t="shared" si="2"/>
        <v>0.5034722222222221</v>
      </c>
      <c r="I36" s="7" t="s">
        <v>1</v>
      </c>
      <c r="J36" s="8">
        <f t="shared" si="3"/>
        <v>0.50694444444444431</v>
      </c>
      <c r="K36" s="37">
        <v>1000</v>
      </c>
      <c r="L36" s="59"/>
      <c r="N36" s="6">
        <f t="shared" si="4"/>
        <v>0.5034722222222221</v>
      </c>
      <c r="O36" s="7" t="s">
        <v>1</v>
      </c>
      <c r="P36" s="16">
        <f t="shared" si="5"/>
        <v>0.50694444444444431</v>
      </c>
      <c r="Q36" s="28">
        <f>K36-F36</f>
        <v>500</v>
      </c>
      <c r="R36" s="37">
        <v>500</v>
      </c>
      <c r="S36" s="52" t="str">
        <f t="shared" si="6"/>
        <v/>
      </c>
    </row>
    <row r="37" spans="2:19" ht="27" customHeight="1" x14ac:dyDescent="0.4">
      <c r="B37" s="92"/>
      <c r="C37" s="6">
        <f t="shared" si="0"/>
        <v>0.50694444444444431</v>
      </c>
      <c r="D37" s="7" t="s">
        <v>1</v>
      </c>
      <c r="E37" s="8">
        <f t="shared" si="1"/>
        <v>0.51041666666666652</v>
      </c>
      <c r="F37" s="37" t="s">
        <v>13</v>
      </c>
      <c r="H37" s="6">
        <f t="shared" si="2"/>
        <v>0.50694444444444431</v>
      </c>
      <c r="I37" s="7" t="s">
        <v>1</v>
      </c>
      <c r="J37" s="8">
        <f t="shared" si="3"/>
        <v>0.51041666666666652</v>
      </c>
      <c r="K37" s="38" t="s">
        <v>13</v>
      </c>
      <c r="L37" s="60"/>
      <c r="N37" s="6">
        <f t="shared" si="4"/>
        <v>0.50694444444444431</v>
      </c>
      <c r="O37" s="7" t="s">
        <v>1</v>
      </c>
      <c r="P37" s="16">
        <f t="shared" si="5"/>
        <v>0.51041666666666652</v>
      </c>
      <c r="Q37" s="29" t="s">
        <v>13</v>
      </c>
      <c r="R37" s="38" t="s">
        <v>13</v>
      </c>
      <c r="S37" s="52" t="str">
        <f t="shared" si="6"/>
        <v/>
      </c>
    </row>
    <row r="38" spans="2:19" ht="27" customHeight="1" x14ac:dyDescent="0.4">
      <c r="B38" s="92"/>
      <c r="C38" s="6">
        <f t="shared" si="0"/>
        <v>0.51041666666666652</v>
      </c>
      <c r="D38" s="7" t="s">
        <v>1</v>
      </c>
      <c r="E38" s="8">
        <f t="shared" si="1"/>
        <v>0.51388888888888873</v>
      </c>
      <c r="F38" s="39" t="s">
        <v>13</v>
      </c>
      <c r="H38" s="6">
        <f t="shared" si="2"/>
        <v>0.51041666666666652</v>
      </c>
      <c r="I38" s="7" t="s">
        <v>1</v>
      </c>
      <c r="J38" s="8">
        <f t="shared" si="3"/>
        <v>0.51388888888888873</v>
      </c>
      <c r="K38" s="40" t="s">
        <v>13</v>
      </c>
      <c r="L38" s="61"/>
      <c r="N38" s="6">
        <f t="shared" si="4"/>
        <v>0.51041666666666652</v>
      </c>
      <c r="O38" s="7" t="s">
        <v>1</v>
      </c>
      <c r="P38" s="16">
        <f t="shared" si="5"/>
        <v>0.51388888888888873</v>
      </c>
      <c r="Q38" s="29" t="s">
        <v>13</v>
      </c>
      <c r="R38" s="40" t="s">
        <v>13</v>
      </c>
      <c r="S38" s="52" t="str">
        <f t="shared" si="6"/>
        <v/>
      </c>
    </row>
    <row r="39" spans="2:19" ht="27" customHeight="1" x14ac:dyDescent="0.4">
      <c r="B39" s="92"/>
      <c r="C39" s="6">
        <f t="shared" si="0"/>
        <v>0.51388888888888873</v>
      </c>
      <c r="D39" s="7" t="s">
        <v>1</v>
      </c>
      <c r="E39" s="8">
        <f t="shared" si="1"/>
        <v>0.51736111111111094</v>
      </c>
      <c r="F39" s="39" t="s">
        <v>13</v>
      </c>
      <c r="H39" s="6">
        <f t="shared" si="2"/>
        <v>0.51388888888888873</v>
      </c>
      <c r="I39" s="7" t="s">
        <v>1</v>
      </c>
      <c r="J39" s="8">
        <f t="shared" si="3"/>
        <v>0.51736111111111094</v>
      </c>
      <c r="K39" s="40" t="s">
        <v>13</v>
      </c>
      <c r="L39" s="61"/>
      <c r="N39" s="6">
        <f t="shared" si="4"/>
        <v>0.51388888888888873</v>
      </c>
      <c r="O39" s="7" t="s">
        <v>1</v>
      </c>
      <c r="P39" s="16">
        <f t="shared" si="5"/>
        <v>0.51736111111111094</v>
      </c>
      <c r="Q39" s="29" t="s">
        <v>13</v>
      </c>
      <c r="R39" s="40" t="s">
        <v>13</v>
      </c>
      <c r="S39" s="52" t="str">
        <f t="shared" si="6"/>
        <v/>
      </c>
    </row>
    <row r="40" spans="2:19" ht="27" customHeight="1" x14ac:dyDescent="0.4">
      <c r="B40" s="92"/>
      <c r="C40" s="9">
        <f t="shared" si="0"/>
        <v>0.51736111111111094</v>
      </c>
      <c r="D40" s="10" t="s">
        <v>1</v>
      </c>
      <c r="E40" s="11">
        <f t="shared" si="1"/>
        <v>0.52083333333333315</v>
      </c>
      <c r="F40" s="34"/>
      <c r="H40" s="9">
        <f t="shared" si="2"/>
        <v>0.51736111111111094</v>
      </c>
      <c r="I40" s="10" t="s">
        <v>1</v>
      </c>
      <c r="J40" s="11">
        <f t="shared" si="3"/>
        <v>0.52083333333333315</v>
      </c>
      <c r="K40" s="34"/>
      <c r="L40" s="52"/>
      <c r="N40" s="9">
        <f t="shared" si="4"/>
        <v>0.51736111111111094</v>
      </c>
      <c r="O40" s="10" t="s">
        <v>1</v>
      </c>
      <c r="P40" s="17">
        <f t="shared" si="5"/>
        <v>0.52083333333333315</v>
      </c>
      <c r="Q40" s="30"/>
      <c r="R40" s="67"/>
      <c r="S40" s="52" t="str">
        <f t="shared" si="6"/>
        <v/>
      </c>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sheetData>
  <mergeCells count="21">
    <mergeCell ref="S23:S34"/>
    <mergeCell ref="B35:B40"/>
    <mergeCell ref="B22:E22"/>
    <mergeCell ref="H22:J22"/>
    <mergeCell ref="N22:P22"/>
    <mergeCell ref="B23:B34"/>
    <mergeCell ref="L23:L34"/>
    <mergeCell ref="R23:R3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E9B24-E9A3-41AD-B65D-4F33151539E0}">
  <sheetPr>
    <pageSetUpPr fitToPage="1"/>
  </sheetPr>
  <dimension ref="A1:U51"/>
  <sheetViews>
    <sheetView showGridLines="0" view="pageBreakPreview" zoomScale="85" zoomScaleNormal="85" zoomScaleSheetLayoutView="85" workbookViewId="0">
      <selection activeCell="B18" sqref="B18"/>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29</v>
      </c>
    </row>
    <row r="3" spans="2:7" ht="24" x14ac:dyDescent="0.4">
      <c r="B3" s="63" t="s">
        <v>26</v>
      </c>
    </row>
    <row r="5" spans="2:7" x14ac:dyDescent="0.4">
      <c r="B5" s="74" t="s">
        <v>0</v>
      </c>
      <c r="C5" s="75"/>
      <c r="D5" s="76"/>
      <c r="E5" s="77"/>
      <c r="F5" s="77"/>
      <c r="G5" s="77"/>
    </row>
    <row r="6" spans="2:7" x14ac:dyDescent="0.4">
      <c r="B6" s="74" t="s">
        <v>3</v>
      </c>
      <c r="C6" s="75"/>
      <c r="D6" s="76"/>
      <c r="E6" s="77"/>
      <c r="F6" s="77"/>
      <c r="G6" s="77"/>
    </row>
    <row r="7" spans="2:7" x14ac:dyDescent="0.4">
      <c r="B7" s="74" t="s">
        <v>22</v>
      </c>
      <c r="C7" s="75"/>
      <c r="D7" s="76"/>
      <c r="E7" s="78"/>
      <c r="F7" s="79"/>
      <c r="G7" s="80"/>
    </row>
    <row r="8" spans="2:7" x14ac:dyDescent="0.4">
      <c r="B8" s="68" t="s">
        <v>5</v>
      </c>
      <c r="C8" s="69"/>
      <c r="D8" s="70"/>
      <c r="E8" s="71"/>
      <c r="F8" s="72"/>
      <c r="G8" s="73"/>
    </row>
    <row r="9" spans="2:7" x14ac:dyDescent="0.4">
      <c r="B9" s="74" t="s">
        <v>7</v>
      </c>
      <c r="C9" s="75"/>
      <c r="D9" s="76"/>
      <c r="E9" s="65"/>
      <c r="F9" s="64" t="s">
        <v>4</v>
      </c>
      <c r="G9" s="21">
        <f>E9+TIME(1,30,0)</f>
        <v>6.25E-2</v>
      </c>
    </row>
    <row r="10" spans="2:7" x14ac:dyDescent="0.4">
      <c r="B10" s="74" t="s">
        <v>18</v>
      </c>
      <c r="C10" s="75"/>
      <c r="D10" s="76"/>
      <c r="E10" s="89"/>
      <c r="F10" s="90"/>
      <c r="G10" s="117"/>
    </row>
    <row r="11" spans="2:7" x14ac:dyDescent="0.4">
      <c r="B11" s="74" t="s">
        <v>16</v>
      </c>
      <c r="C11" s="75"/>
      <c r="D11" s="76"/>
      <c r="E11" s="89"/>
      <c r="F11" s="90"/>
      <c r="G11" s="91"/>
    </row>
    <row r="12" spans="2:7" x14ac:dyDescent="0.4">
      <c r="B12" s="26" t="s">
        <v>9</v>
      </c>
      <c r="C12" s="23"/>
      <c r="D12" s="23"/>
      <c r="E12" s="24"/>
      <c r="F12" s="24"/>
      <c r="G12" s="24"/>
    </row>
    <row r="13" spans="2:7" x14ac:dyDescent="0.4">
      <c r="B13" s="31" t="s">
        <v>34</v>
      </c>
      <c r="C13" s="23"/>
      <c r="D13" s="23"/>
      <c r="E13" s="24"/>
      <c r="F13" s="24"/>
      <c r="G13" s="24"/>
    </row>
    <row r="14" spans="2:7" x14ac:dyDescent="0.4">
      <c r="B14" s="22" t="s">
        <v>27</v>
      </c>
      <c r="C14" s="43"/>
      <c r="D14" s="43"/>
      <c r="E14" s="46"/>
      <c r="F14" s="24"/>
      <c r="G14" s="24"/>
    </row>
    <row r="15" spans="2:7" x14ac:dyDescent="0.4">
      <c r="B15" s="44"/>
      <c r="C15" s="43"/>
      <c r="D15" s="43"/>
      <c r="E15" s="46"/>
      <c r="F15" s="24"/>
      <c r="G15" s="24"/>
    </row>
    <row r="16" spans="2:7" x14ac:dyDescent="0.4">
      <c r="B16" s="44"/>
      <c r="C16" s="43"/>
      <c r="D16" s="43"/>
      <c r="E16" s="46"/>
      <c r="F16" s="24"/>
      <c r="G16" s="24"/>
    </row>
    <row r="17" spans="1:21" x14ac:dyDescent="0.4">
      <c r="B17" s="44"/>
      <c r="C17" s="44"/>
      <c r="D17" s="44"/>
      <c r="E17" s="44"/>
    </row>
    <row r="18" spans="1:21" x14ac:dyDescent="0.4">
      <c r="B18" s="44" t="s">
        <v>46</v>
      </c>
      <c r="C18" s="44"/>
      <c r="D18" s="44"/>
      <c r="E18" s="44"/>
    </row>
    <row r="19" spans="1:21" x14ac:dyDescent="0.4">
      <c r="B19" s="44"/>
      <c r="C19" s="44" t="s">
        <v>38</v>
      </c>
      <c r="D19" s="44"/>
      <c r="E19" s="44"/>
      <c r="F19" s="44"/>
    </row>
    <row r="20" spans="1:21" x14ac:dyDescent="0.4">
      <c r="B20" s="44"/>
      <c r="C20" s="44" t="s">
        <v>40</v>
      </c>
      <c r="D20" s="44"/>
      <c r="E20" s="44"/>
      <c r="F20" s="44"/>
    </row>
    <row r="21" spans="1:21" x14ac:dyDescent="0.4">
      <c r="B21" s="44" t="s">
        <v>35</v>
      </c>
      <c r="C21" s="44"/>
      <c r="D21" s="44"/>
      <c r="E21" s="44"/>
      <c r="F21" s="44"/>
      <c r="H21" s="20" t="s">
        <v>23</v>
      </c>
      <c r="N21" s="20" t="s">
        <v>12</v>
      </c>
    </row>
    <row r="22" spans="1:21" s="1" customFormat="1" ht="51.75" x14ac:dyDescent="0.4">
      <c r="A22" s="20"/>
      <c r="B22" s="120" t="s">
        <v>2</v>
      </c>
      <c r="C22" s="120"/>
      <c r="D22" s="120"/>
      <c r="E22" s="120"/>
      <c r="F22" s="25" t="s">
        <v>44</v>
      </c>
      <c r="H22" s="93" t="s">
        <v>2</v>
      </c>
      <c r="I22" s="94"/>
      <c r="J22" s="95"/>
      <c r="K22" s="25" t="s">
        <v>10</v>
      </c>
      <c r="L22" s="58"/>
      <c r="N22" s="93" t="s">
        <v>2</v>
      </c>
      <c r="O22" s="94"/>
      <c r="P22" s="95"/>
      <c r="Q22" s="36" t="s">
        <v>33</v>
      </c>
      <c r="R22" s="36" t="s">
        <v>24</v>
      </c>
      <c r="S22" s="57"/>
      <c r="T22" s="20"/>
    </row>
    <row r="23" spans="1:21" s="1" customFormat="1" ht="27" customHeight="1" x14ac:dyDescent="0.4">
      <c r="B23" s="96" t="s">
        <v>8</v>
      </c>
      <c r="C23" s="3">
        <f>E9</f>
        <v>0</v>
      </c>
      <c r="D23" s="4" t="s">
        <v>1</v>
      </c>
      <c r="E23" s="5">
        <f>C23+TIME(0,5,0)</f>
        <v>3.472222222222222E-3</v>
      </c>
      <c r="F23" s="32"/>
      <c r="G23" s="2"/>
      <c r="H23" s="3">
        <f>C23</f>
        <v>0</v>
      </c>
      <c r="I23" s="4" t="s">
        <v>1</v>
      </c>
      <c r="J23" s="5">
        <f>H23+TIME(0,5,0)</f>
        <v>3.472222222222222E-3</v>
      </c>
      <c r="K23" s="32"/>
      <c r="L23" s="113"/>
      <c r="M23" s="2"/>
      <c r="N23" s="3">
        <f>H23</f>
        <v>0</v>
      </c>
      <c r="O23" s="4" t="s">
        <v>1</v>
      </c>
      <c r="P23" s="15">
        <f>N23+TIME(0,5,0)</f>
        <v>3.472222222222222E-3</v>
      </c>
      <c r="Q23" s="27">
        <f t="shared" ref="Q23:Q40" si="0">K23-F23</f>
        <v>0</v>
      </c>
      <c r="R23" s="114" t="s">
        <v>11</v>
      </c>
      <c r="S23" s="113"/>
    </row>
    <row r="24" spans="1:21" s="1" customFormat="1" ht="27" customHeight="1" x14ac:dyDescent="0.4">
      <c r="B24" s="97"/>
      <c r="C24" s="6">
        <f>E23</f>
        <v>3.472222222222222E-3</v>
      </c>
      <c r="D24" s="7" t="s">
        <v>1</v>
      </c>
      <c r="E24" s="8">
        <f>C24+TIME(0,5,0)</f>
        <v>6.9444444444444441E-3</v>
      </c>
      <c r="F24" s="32"/>
      <c r="H24" s="6">
        <f>J23</f>
        <v>3.472222222222222E-3</v>
      </c>
      <c r="I24" s="7" t="s">
        <v>1</v>
      </c>
      <c r="J24" s="8">
        <f>H24+TIME(0,5,0)</f>
        <v>6.9444444444444441E-3</v>
      </c>
      <c r="K24" s="32"/>
      <c r="L24" s="113"/>
      <c r="N24" s="6">
        <f>P23</f>
        <v>3.472222222222222E-3</v>
      </c>
      <c r="O24" s="7" t="s">
        <v>1</v>
      </c>
      <c r="P24" s="16">
        <f>N24+TIME(0,5,0)</f>
        <v>6.9444444444444441E-3</v>
      </c>
      <c r="Q24" s="28">
        <f t="shared" si="0"/>
        <v>0</v>
      </c>
      <c r="R24" s="115"/>
      <c r="S24" s="113"/>
      <c r="U24" s="19"/>
    </row>
    <row r="25" spans="1:21" ht="27" customHeight="1" x14ac:dyDescent="0.4">
      <c r="A25" s="1"/>
      <c r="B25" s="97"/>
      <c r="C25" s="6">
        <f t="shared" ref="C25:C40" si="1">E24</f>
        <v>6.9444444444444441E-3</v>
      </c>
      <c r="D25" s="7" t="s">
        <v>1</v>
      </c>
      <c r="E25" s="8">
        <f t="shared" ref="E25:E40" si="2">C25+TIME(0,5,0)</f>
        <v>1.0416666666666666E-2</v>
      </c>
      <c r="F25" s="33"/>
      <c r="G25" s="2"/>
      <c r="H25" s="6">
        <f t="shared" ref="H25:H40" si="3">J24</f>
        <v>6.9444444444444441E-3</v>
      </c>
      <c r="I25" s="7" t="s">
        <v>1</v>
      </c>
      <c r="J25" s="8">
        <f t="shared" ref="J25:J40" si="4">H25+TIME(0,5,0)</f>
        <v>1.0416666666666666E-2</v>
      </c>
      <c r="K25" s="33"/>
      <c r="L25" s="113"/>
      <c r="M25" s="2"/>
      <c r="N25" s="6">
        <f t="shared" ref="N25:N40" si="5">P24</f>
        <v>6.9444444444444441E-3</v>
      </c>
      <c r="O25" s="7" t="s">
        <v>1</v>
      </c>
      <c r="P25" s="16">
        <f t="shared" ref="P25:P40" si="6">N25+TIME(0,5,0)</f>
        <v>1.0416666666666666E-2</v>
      </c>
      <c r="Q25" s="29">
        <f t="shared" si="0"/>
        <v>0</v>
      </c>
      <c r="R25" s="115"/>
      <c r="S25" s="113"/>
      <c r="T25" s="1"/>
    </row>
    <row r="26" spans="1:21" ht="27" customHeight="1" x14ac:dyDescent="0.4">
      <c r="B26" s="97"/>
      <c r="C26" s="6">
        <f t="shared" si="1"/>
        <v>1.0416666666666666E-2</v>
      </c>
      <c r="D26" s="7" t="s">
        <v>1</v>
      </c>
      <c r="E26" s="8">
        <f t="shared" si="2"/>
        <v>1.3888888888888888E-2</v>
      </c>
      <c r="F26" s="33"/>
      <c r="H26" s="6">
        <f t="shared" si="3"/>
        <v>1.0416666666666666E-2</v>
      </c>
      <c r="I26" s="7" t="s">
        <v>1</v>
      </c>
      <c r="J26" s="8">
        <f t="shared" si="4"/>
        <v>1.3888888888888888E-2</v>
      </c>
      <c r="K26" s="33"/>
      <c r="L26" s="113"/>
      <c r="N26" s="6">
        <f t="shared" si="5"/>
        <v>1.0416666666666666E-2</v>
      </c>
      <c r="O26" s="7" t="s">
        <v>1</v>
      </c>
      <c r="P26" s="16">
        <f t="shared" si="6"/>
        <v>1.3888888888888888E-2</v>
      </c>
      <c r="Q26" s="29">
        <f t="shared" si="0"/>
        <v>0</v>
      </c>
      <c r="R26" s="115"/>
      <c r="S26" s="113"/>
    </row>
    <row r="27" spans="1:21" ht="27" customHeight="1" x14ac:dyDescent="0.4">
      <c r="B27" s="97"/>
      <c r="C27" s="6">
        <f t="shared" si="1"/>
        <v>1.3888888888888888E-2</v>
      </c>
      <c r="D27" s="7" t="s">
        <v>1</v>
      </c>
      <c r="E27" s="8">
        <f t="shared" si="2"/>
        <v>1.7361111111111112E-2</v>
      </c>
      <c r="F27" s="33"/>
      <c r="H27" s="6">
        <f t="shared" si="3"/>
        <v>1.3888888888888888E-2</v>
      </c>
      <c r="I27" s="7" t="s">
        <v>1</v>
      </c>
      <c r="J27" s="8">
        <f t="shared" si="4"/>
        <v>1.7361111111111112E-2</v>
      </c>
      <c r="K27" s="33"/>
      <c r="L27" s="113"/>
      <c r="N27" s="6">
        <f t="shared" si="5"/>
        <v>1.3888888888888888E-2</v>
      </c>
      <c r="O27" s="7" t="s">
        <v>1</v>
      </c>
      <c r="P27" s="16">
        <f t="shared" si="6"/>
        <v>1.7361111111111112E-2</v>
      </c>
      <c r="Q27" s="29">
        <f t="shared" si="0"/>
        <v>0</v>
      </c>
      <c r="R27" s="115"/>
      <c r="S27" s="113"/>
    </row>
    <row r="28" spans="1:21" ht="27" customHeight="1" x14ac:dyDescent="0.4">
      <c r="B28" s="97"/>
      <c r="C28" s="6">
        <f t="shared" si="1"/>
        <v>1.7361111111111112E-2</v>
      </c>
      <c r="D28" s="7" t="s">
        <v>1</v>
      </c>
      <c r="E28" s="8">
        <f t="shared" si="2"/>
        <v>2.0833333333333336E-2</v>
      </c>
      <c r="F28" s="33"/>
      <c r="H28" s="6">
        <f t="shared" si="3"/>
        <v>1.7361111111111112E-2</v>
      </c>
      <c r="I28" s="7" t="s">
        <v>1</v>
      </c>
      <c r="J28" s="8">
        <f t="shared" si="4"/>
        <v>2.0833333333333336E-2</v>
      </c>
      <c r="K28" s="33"/>
      <c r="L28" s="113"/>
      <c r="N28" s="6">
        <f t="shared" si="5"/>
        <v>1.7361111111111112E-2</v>
      </c>
      <c r="O28" s="7" t="s">
        <v>1</v>
      </c>
      <c r="P28" s="16">
        <f t="shared" si="6"/>
        <v>2.0833333333333336E-2</v>
      </c>
      <c r="Q28" s="28">
        <f t="shared" si="0"/>
        <v>0</v>
      </c>
      <c r="R28" s="115"/>
      <c r="S28" s="113"/>
    </row>
    <row r="29" spans="1:21" ht="27" customHeight="1" x14ac:dyDescent="0.4">
      <c r="B29" s="97"/>
      <c r="C29" s="6">
        <f t="shared" si="1"/>
        <v>2.0833333333333336E-2</v>
      </c>
      <c r="D29" s="7" t="s">
        <v>1</v>
      </c>
      <c r="E29" s="8">
        <f t="shared" si="2"/>
        <v>2.4305555555555559E-2</v>
      </c>
      <c r="F29" s="33"/>
      <c r="H29" s="6">
        <f t="shared" si="3"/>
        <v>2.0833333333333336E-2</v>
      </c>
      <c r="I29" s="7" t="s">
        <v>1</v>
      </c>
      <c r="J29" s="8">
        <f t="shared" si="4"/>
        <v>2.4305555555555559E-2</v>
      </c>
      <c r="K29" s="33"/>
      <c r="L29" s="113"/>
      <c r="N29" s="6">
        <f t="shared" si="5"/>
        <v>2.0833333333333336E-2</v>
      </c>
      <c r="O29" s="7" t="s">
        <v>1</v>
      </c>
      <c r="P29" s="16">
        <f t="shared" si="6"/>
        <v>2.4305555555555559E-2</v>
      </c>
      <c r="Q29" s="28">
        <f t="shared" si="0"/>
        <v>0</v>
      </c>
      <c r="R29" s="115"/>
      <c r="S29" s="113"/>
    </row>
    <row r="30" spans="1:21" ht="27" customHeight="1" x14ac:dyDescent="0.4">
      <c r="B30" s="97"/>
      <c r="C30" s="6">
        <f t="shared" si="1"/>
        <v>2.4305555555555559E-2</v>
      </c>
      <c r="D30" s="7" t="s">
        <v>1</v>
      </c>
      <c r="E30" s="8">
        <f t="shared" si="2"/>
        <v>2.7777777777777783E-2</v>
      </c>
      <c r="F30" s="33"/>
      <c r="H30" s="6">
        <f t="shared" si="3"/>
        <v>2.4305555555555559E-2</v>
      </c>
      <c r="I30" s="7" t="s">
        <v>1</v>
      </c>
      <c r="J30" s="8">
        <f t="shared" si="4"/>
        <v>2.7777777777777783E-2</v>
      </c>
      <c r="K30" s="33"/>
      <c r="L30" s="113"/>
      <c r="N30" s="6">
        <f t="shared" si="5"/>
        <v>2.4305555555555559E-2</v>
      </c>
      <c r="O30" s="7" t="s">
        <v>1</v>
      </c>
      <c r="P30" s="16">
        <f t="shared" si="6"/>
        <v>2.7777777777777783E-2</v>
      </c>
      <c r="Q30" s="28">
        <f t="shared" si="0"/>
        <v>0</v>
      </c>
      <c r="R30" s="115"/>
      <c r="S30" s="113"/>
    </row>
    <row r="31" spans="1:21" ht="27" customHeight="1" x14ac:dyDescent="0.4">
      <c r="B31" s="97"/>
      <c r="C31" s="6">
        <f t="shared" si="1"/>
        <v>2.7777777777777783E-2</v>
      </c>
      <c r="D31" s="7" t="s">
        <v>1</v>
      </c>
      <c r="E31" s="8">
        <f t="shared" si="2"/>
        <v>3.1250000000000007E-2</v>
      </c>
      <c r="F31" s="33"/>
      <c r="H31" s="6">
        <f t="shared" si="3"/>
        <v>2.7777777777777783E-2</v>
      </c>
      <c r="I31" s="7" t="s">
        <v>1</v>
      </c>
      <c r="J31" s="8">
        <f t="shared" si="4"/>
        <v>3.1250000000000007E-2</v>
      </c>
      <c r="K31" s="33"/>
      <c r="L31" s="113"/>
      <c r="N31" s="6">
        <f t="shared" si="5"/>
        <v>2.7777777777777783E-2</v>
      </c>
      <c r="O31" s="7" t="s">
        <v>1</v>
      </c>
      <c r="P31" s="16">
        <f t="shared" si="6"/>
        <v>3.1250000000000007E-2</v>
      </c>
      <c r="Q31" s="28">
        <f t="shared" si="0"/>
        <v>0</v>
      </c>
      <c r="R31" s="115"/>
      <c r="S31" s="113"/>
    </row>
    <row r="32" spans="1:21" ht="27" customHeight="1" x14ac:dyDescent="0.4">
      <c r="B32" s="97"/>
      <c r="C32" s="6">
        <f t="shared" si="1"/>
        <v>3.1250000000000007E-2</v>
      </c>
      <c r="D32" s="7" t="s">
        <v>1</v>
      </c>
      <c r="E32" s="8">
        <f t="shared" si="2"/>
        <v>3.4722222222222231E-2</v>
      </c>
      <c r="F32" s="33"/>
      <c r="H32" s="6">
        <f t="shared" si="3"/>
        <v>3.1250000000000007E-2</v>
      </c>
      <c r="I32" s="7" t="s">
        <v>1</v>
      </c>
      <c r="J32" s="8">
        <f t="shared" si="4"/>
        <v>3.4722222222222231E-2</v>
      </c>
      <c r="K32" s="33"/>
      <c r="L32" s="113"/>
      <c r="N32" s="6">
        <f t="shared" si="5"/>
        <v>3.1250000000000007E-2</v>
      </c>
      <c r="O32" s="7" t="s">
        <v>1</v>
      </c>
      <c r="P32" s="16">
        <f t="shared" si="6"/>
        <v>3.4722222222222231E-2</v>
      </c>
      <c r="Q32" s="28">
        <f t="shared" si="0"/>
        <v>0</v>
      </c>
      <c r="R32" s="115"/>
      <c r="S32" s="113"/>
    </row>
    <row r="33" spans="2:19" ht="27" customHeight="1" x14ac:dyDescent="0.4">
      <c r="B33" s="97"/>
      <c r="C33" s="6">
        <f t="shared" si="1"/>
        <v>3.4722222222222231E-2</v>
      </c>
      <c r="D33" s="7" t="s">
        <v>1</v>
      </c>
      <c r="E33" s="8">
        <f t="shared" si="2"/>
        <v>3.8194444444444454E-2</v>
      </c>
      <c r="F33" s="33"/>
      <c r="H33" s="6">
        <f t="shared" si="3"/>
        <v>3.4722222222222231E-2</v>
      </c>
      <c r="I33" s="7" t="s">
        <v>1</v>
      </c>
      <c r="J33" s="8">
        <f t="shared" si="4"/>
        <v>3.8194444444444454E-2</v>
      </c>
      <c r="K33" s="33"/>
      <c r="L33" s="113"/>
      <c r="N33" s="6">
        <f t="shared" si="5"/>
        <v>3.4722222222222231E-2</v>
      </c>
      <c r="O33" s="7" t="s">
        <v>1</v>
      </c>
      <c r="P33" s="16">
        <f t="shared" si="6"/>
        <v>3.8194444444444454E-2</v>
      </c>
      <c r="Q33" s="28">
        <f t="shared" si="0"/>
        <v>0</v>
      </c>
      <c r="R33" s="115"/>
      <c r="S33" s="113"/>
    </row>
    <row r="34" spans="2:19" ht="27" customHeight="1" x14ac:dyDescent="0.4">
      <c r="B34" s="98"/>
      <c r="C34" s="9">
        <f t="shared" si="1"/>
        <v>3.8194444444444454E-2</v>
      </c>
      <c r="D34" s="10" t="s">
        <v>1</v>
      </c>
      <c r="E34" s="11">
        <f t="shared" si="2"/>
        <v>4.1666666666666678E-2</v>
      </c>
      <c r="F34" s="34"/>
      <c r="H34" s="9">
        <f t="shared" si="3"/>
        <v>3.8194444444444454E-2</v>
      </c>
      <c r="I34" s="10" t="s">
        <v>1</v>
      </c>
      <c r="J34" s="11">
        <f t="shared" si="4"/>
        <v>4.1666666666666678E-2</v>
      </c>
      <c r="K34" s="34"/>
      <c r="L34" s="113"/>
      <c r="N34" s="9">
        <f t="shared" si="5"/>
        <v>3.8194444444444454E-2</v>
      </c>
      <c r="O34" s="10" t="s">
        <v>1</v>
      </c>
      <c r="P34" s="17">
        <f t="shared" si="6"/>
        <v>4.1666666666666678E-2</v>
      </c>
      <c r="Q34" s="30">
        <f t="shared" si="0"/>
        <v>0</v>
      </c>
      <c r="R34" s="116"/>
      <c r="S34" s="113"/>
    </row>
    <row r="35" spans="2:19" ht="27" customHeight="1" x14ac:dyDescent="0.4">
      <c r="B35" s="92" t="s">
        <v>28</v>
      </c>
      <c r="C35" s="12">
        <f t="shared" si="1"/>
        <v>4.1666666666666678E-2</v>
      </c>
      <c r="D35" s="13" t="s">
        <v>1</v>
      </c>
      <c r="E35" s="14">
        <f t="shared" si="2"/>
        <v>4.5138888888888902E-2</v>
      </c>
      <c r="F35" s="32"/>
      <c r="H35" s="12">
        <f t="shared" si="3"/>
        <v>4.1666666666666678E-2</v>
      </c>
      <c r="I35" s="13" t="s">
        <v>1</v>
      </c>
      <c r="J35" s="14">
        <f t="shared" si="4"/>
        <v>4.5138888888888902E-2</v>
      </c>
      <c r="K35" s="32"/>
      <c r="L35" s="52"/>
      <c r="N35" s="12">
        <f t="shared" si="5"/>
        <v>4.1666666666666678E-2</v>
      </c>
      <c r="O35" s="13" t="s">
        <v>1</v>
      </c>
      <c r="P35" s="18">
        <f t="shared" si="6"/>
        <v>4.5138888888888902E-2</v>
      </c>
      <c r="Q35" s="28">
        <f t="shared" si="0"/>
        <v>0</v>
      </c>
      <c r="R35" s="56"/>
      <c r="S35" s="52" t="str">
        <f t="shared" ref="S35:S40" si="7">IF(L35="","",L35-F35)</f>
        <v/>
      </c>
    </row>
    <row r="36" spans="2:19" ht="27" customHeight="1" x14ac:dyDescent="0.4">
      <c r="B36" s="92"/>
      <c r="C36" s="6">
        <f t="shared" si="1"/>
        <v>4.5138888888888902E-2</v>
      </c>
      <c r="D36" s="7" t="s">
        <v>1</v>
      </c>
      <c r="E36" s="8">
        <f t="shared" si="2"/>
        <v>4.8611111111111126E-2</v>
      </c>
      <c r="F36" s="32"/>
      <c r="H36" s="6">
        <f t="shared" si="3"/>
        <v>4.5138888888888902E-2</v>
      </c>
      <c r="I36" s="7" t="s">
        <v>1</v>
      </c>
      <c r="J36" s="8">
        <f t="shared" si="4"/>
        <v>4.8611111111111126E-2</v>
      </c>
      <c r="K36" s="32"/>
      <c r="L36" s="52"/>
      <c r="N36" s="6">
        <f t="shared" si="5"/>
        <v>4.5138888888888902E-2</v>
      </c>
      <c r="O36" s="7" t="s">
        <v>1</v>
      </c>
      <c r="P36" s="16">
        <f t="shared" si="6"/>
        <v>4.8611111111111126E-2</v>
      </c>
      <c r="Q36" s="28">
        <f t="shared" si="0"/>
        <v>0</v>
      </c>
      <c r="R36" s="55"/>
      <c r="S36" s="52" t="str">
        <f t="shared" si="7"/>
        <v/>
      </c>
    </row>
    <row r="37" spans="2:19" ht="27" customHeight="1" x14ac:dyDescent="0.4">
      <c r="B37" s="92"/>
      <c r="C37" s="6">
        <f t="shared" si="1"/>
        <v>4.8611111111111126E-2</v>
      </c>
      <c r="D37" s="7" t="s">
        <v>1</v>
      </c>
      <c r="E37" s="8">
        <f t="shared" si="2"/>
        <v>5.208333333333335E-2</v>
      </c>
      <c r="F37" s="33"/>
      <c r="H37" s="6">
        <f t="shared" si="3"/>
        <v>4.8611111111111126E-2</v>
      </c>
      <c r="I37" s="7" t="s">
        <v>1</v>
      </c>
      <c r="J37" s="8">
        <f t="shared" si="4"/>
        <v>5.208333333333335E-2</v>
      </c>
      <c r="K37" s="33"/>
      <c r="L37" s="53"/>
      <c r="N37" s="6">
        <f t="shared" si="5"/>
        <v>4.8611111111111126E-2</v>
      </c>
      <c r="O37" s="7" t="s">
        <v>1</v>
      </c>
      <c r="P37" s="16">
        <f t="shared" si="6"/>
        <v>5.208333333333335E-2</v>
      </c>
      <c r="Q37" s="29">
        <f t="shared" si="0"/>
        <v>0</v>
      </c>
      <c r="R37" s="55"/>
      <c r="S37" s="52" t="str">
        <f t="shared" si="7"/>
        <v/>
      </c>
    </row>
    <row r="38" spans="2:19" ht="27" customHeight="1" x14ac:dyDescent="0.4">
      <c r="B38" s="92"/>
      <c r="C38" s="6">
        <f t="shared" si="1"/>
        <v>5.208333333333335E-2</v>
      </c>
      <c r="D38" s="7" t="s">
        <v>1</v>
      </c>
      <c r="E38" s="8">
        <f t="shared" si="2"/>
        <v>5.5555555555555573E-2</v>
      </c>
      <c r="F38" s="33"/>
      <c r="H38" s="6">
        <f t="shared" si="3"/>
        <v>5.208333333333335E-2</v>
      </c>
      <c r="I38" s="7" t="s">
        <v>1</v>
      </c>
      <c r="J38" s="8">
        <f t="shared" si="4"/>
        <v>5.5555555555555573E-2</v>
      </c>
      <c r="K38" s="33"/>
      <c r="L38" s="53"/>
      <c r="N38" s="6">
        <f t="shared" si="5"/>
        <v>5.208333333333335E-2</v>
      </c>
      <c r="O38" s="7" t="s">
        <v>1</v>
      </c>
      <c r="P38" s="16">
        <f t="shared" si="6"/>
        <v>5.5555555555555573E-2</v>
      </c>
      <c r="Q38" s="29">
        <f t="shared" si="0"/>
        <v>0</v>
      </c>
      <c r="R38" s="55"/>
      <c r="S38" s="52" t="str">
        <f t="shared" si="7"/>
        <v/>
      </c>
    </row>
    <row r="39" spans="2:19" ht="27" customHeight="1" x14ac:dyDescent="0.4">
      <c r="B39" s="92"/>
      <c r="C39" s="6">
        <f t="shared" si="1"/>
        <v>5.5555555555555573E-2</v>
      </c>
      <c r="D39" s="7" t="s">
        <v>1</v>
      </c>
      <c r="E39" s="8">
        <f t="shared" si="2"/>
        <v>5.9027777777777797E-2</v>
      </c>
      <c r="F39" s="33"/>
      <c r="H39" s="6">
        <f t="shared" si="3"/>
        <v>5.5555555555555573E-2</v>
      </c>
      <c r="I39" s="7" t="s">
        <v>1</v>
      </c>
      <c r="J39" s="8">
        <f t="shared" si="4"/>
        <v>5.9027777777777797E-2</v>
      </c>
      <c r="K39" s="33"/>
      <c r="L39" s="53"/>
      <c r="N39" s="6">
        <f t="shared" si="5"/>
        <v>5.5555555555555573E-2</v>
      </c>
      <c r="O39" s="7" t="s">
        <v>1</v>
      </c>
      <c r="P39" s="16">
        <f t="shared" si="6"/>
        <v>5.9027777777777797E-2</v>
      </c>
      <c r="Q39" s="29">
        <f t="shared" si="0"/>
        <v>0</v>
      </c>
      <c r="R39" s="55"/>
      <c r="S39" s="52" t="str">
        <f t="shared" si="7"/>
        <v/>
      </c>
    </row>
    <row r="40" spans="2:19" ht="27" customHeight="1" x14ac:dyDescent="0.4">
      <c r="B40" s="92"/>
      <c r="C40" s="9">
        <f t="shared" si="1"/>
        <v>5.9027777777777797E-2</v>
      </c>
      <c r="D40" s="10" t="s">
        <v>1</v>
      </c>
      <c r="E40" s="11">
        <f t="shared" si="2"/>
        <v>6.2500000000000014E-2</v>
      </c>
      <c r="F40" s="34"/>
      <c r="H40" s="9">
        <f t="shared" si="3"/>
        <v>5.9027777777777797E-2</v>
      </c>
      <c r="I40" s="10" t="s">
        <v>1</v>
      </c>
      <c r="J40" s="11">
        <f t="shared" si="4"/>
        <v>6.2500000000000014E-2</v>
      </c>
      <c r="K40" s="34"/>
      <c r="L40" s="52"/>
      <c r="N40" s="9">
        <f t="shared" si="5"/>
        <v>5.9027777777777797E-2</v>
      </c>
      <c r="O40" s="10" t="s">
        <v>1</v>
      </c>
      <c r="P40" s="17">
        <f t="shared" si="6"/>
        <v>6.2500000000000014E-2</v>
      </c>
      <c r="Q40" s="30">
        <f t="shared" si="0"/>
        <v>0</v>
      </c>
      <c r="R40" s="67"/>
      <c r="S40" s="52" t="str">
        <f t="shared" si="7"/>
        <v/>
      </c>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sheetData>
  <mergeCells count="21">
    <mergeCell ref="S23:S34"/>
    <mergeCell ref="B35:B40"/>
    <mergeCell ref="B22:E22"/>
    <mergeCell ref="H22:J22"/>
    <mergeCell ref="N22:P22"/>
    <mergeCell ref="B23:B34"/>
    <mergeCell ref="L23:L34"/>
    <mergeCell ref="R23:R3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CE071-0232-405B-9BB3-4765B86C92BD}">
  <sheetPr>
    <pageSetUpPr fitToPage="1"/>
  </sheetPr>
  <dimension ref="A1:U51"/>
  <sheetViews>
    <sheetView showGridLines="0" view="pageBreakPreview" zoomScale="85" zoomScaleNormal="85" zoomScaleSheetLayoutView="85" workbookViewId="0">
      <selection activeCell="L21" sqref="L21"/>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29</v>
      </c>
    </row>
    <row r="3" spans="2:7" ht="24" x14ac:dyDescent="0.4">
      <c r="B3" s="63" t="s">
        <v>26</v>
      </c>
    </row>
    <row r="5" spans="2:7" x14ac:dyDescent="0.4">
      <c r="B5" s="74" t="s">
        <v>0</v>
      </c>
      <c r="C5" s="75"/>
      <c r="D5" s="76"/>
      <c r="E5" s="103" t="s">
        <v>15</v>
      </c>
      <c r="F5" s="103"/>
      <c r="G5" s="103"/>
    </row>
    <row r="6" spans="2:7" x14ac:dyDescent="0.4">
      <c r="B6" s="74" t="s">
        <v>3</v>
      </c>
      <c r="C6" s="75"/>
      <c r="D6" s="76"/>
      <c r="E6" s="103" t="s">
        <v>14</v>
      </c>
      <c r="F6" s="103"/>
      <c r="G6" s="103"/>
    </row>
    <row r="7" spans="2:7" x14ac:dyDescent="0.4">
      <c r="B7" s="74" t="s">
        <v>22</v>
      </c>
      <c r="C7" s="75"/>
      <c r="D7" s="76"/>
      <c r="E7" s="104" t="s">
        <v>19</v>
      </c>
      <c r="F7" s="105"/>
      <c r="G7" s="106"/>
    </row>
    <row r="8" spans="2:7" x14ac:dyDescent="0.4">
      <c r="B8" s="68" t="s">
        <v>5</v>
      </c>
      <c r="C8" s="69"/>
      <c r="D8" s="70"/>
      <c r="E8" s="107">
        <v>500</v>
      </c>
      <c r="F8" s="108"/>
      <c r="G8" s="109"/>
    </row>
    <row r="9" spans="2:7" x14ac:dyDescent="0.4">
      <c r="B9" s="74" t="s">
        <v>7</v>
      </c>
      <c r="C9" s="75"/>
      <c r="D9" s="76"/>
      <c r="E9" s="66">
        <v>0.45833333333333331</v>
      </c>
      <c r="F9" s="64" t="s">
        <v>4</v>
      </c>
      <c r="G9" s="21">
        <f>E9+TIME(1,30,0)</f>
        <v>0.52083333333333326</v>
      </c>
    </row>
    <row r="10" spans="2:7" x14ac:dyDescent="0.4">
      <c r="B10" s="74" t="s">
        <v>18</v>
      </c>
      <c r="C10" s="75"/>
      <c r="D10" s="76"/>
      <c r="E10" s="118" t="s">
        <v>21</v>
      </c>
      <c r="F10" s="119"/>
      <c r="G10" s="117"/>
    </row>
    <row r="11" spans="2:7" x14ac:dyDescent="0.4">
      <c r="B11" s="74" t="s">
        <v>16</v>
      </c>
      <c r="C11" s="75"/>
      <c r="D11" s="76"/>
      <c r="E11" s="100" t="s">
        <v>17</v>
      </c>
      <c r="F11" s="101"/>
      <c r="G11" s="102"/>
    </row>
    <row r="12" spans="2:7" x14ac:dyDescent="0.4">
      <c r="B12" s="45" t="s">
        <v>9</v>
      </c>
      <c r="C12" s="43"/>
      <c r="D12" s="23"/>
      <c r="E12" s="24"/>
      <c r="F12" s="24"/>
      <c r="G12" s="24"/>
    </row>
    <row r="13" spans="2:7" x14ac:dyDescent="0.4">
      <c r="B13" s="44" t="s">
        <v>34</v>
      </c>
      <c r="C13" s="43"/>
      <c r="D13" s="23"/>
      <c r="E13" s="24"/>
      <c r="F13" s="24"/>
      <c r="G13" s="24"/>
    </row>
    <row r="14" spans="2:7" x14ac:dyDescent="0.4">
      <c r="B14" s="22" t="s">
        <v>27</v>
      </c>
      <c r="C14" s="43"/>
      <c r="D14" s="23"/>
      <c r="E14" s="24"/>
      <c r="F14" s="24"/>
      <c r="G14" s="24"/>
    </row>
    <row r="15" spans="2:7" x14ac:dyDescent="0.4">
      <c r="B15" s="44"/>
      <c r="C15" s="43"/>
      <c r="D15" s="23"/>
      <c r="E15" s="24"/>
      <c r="F15" s="24"/>
      <c r="G15" s="24"/>
    </row>
    <row r="16" spans="2:7" x14ac:dyDescent="0.4">
      <c r="B16" s="44"/>
      <c r="C16" s="43"/>
      <c r="D16" s="23"/>
      <c r="E16" s="24"/>
      <c r="F16" s="24"/>
      <c r="G16" s="24"/>
    </row>
    <row r="17" spans="1:21" x14ac:dyDescent="0.4">
      <c r="C17" s="44"/>
    </row>
    <row r="18" spans="1:21" x14ac:dyDescent="0.4">
      <c r="B18" s="44" t="s">
        <v>46</v>
      </c>
      <c r="C18" s="44"/>
    </row>
    <row r="19" spans="1:21" x14ac:dyDescent="0.4">
      <c r="B19" s="44"/>
      <c r="C19" s="44" t="s">
        <v>38</v>
      </c>
      <c r="D19" s="44"/>
      <c r="E19" s="44"/>
      <c r="F19" s="44"/>
    </row>
    <row r="20" spans="1:21" x14ac:dyDescent="0.4">
      <c r="B20" s="44"/>
      <c r="C20" s="44" t="s">
        <v>40</v>
      </c>
      <c r="D20" s="44"/>
      <c r="E20" s="44"/>
      <c r="F20" s="44"/>
    </row>
    <row r="21" spans="1:21" x14ac:dyDescent="0.4">
      <c r="B21" s="44" t="s">
        <v>35</v>
      </c>
      <c r="C21" s="44"/>
      <c r="D21" s="44"/>
      <c r="E21" s="44"/>
      <c r="F21" s="44"/>
      <c r="H21" s="20" t="s">
        <v>23</v>
      </c>
      <c r="N21" s="20" t="s">
        <v>12</v>
      </c>
    </row>
    <row r="22" spans="1:21" s="1" customFormat="1" ht="51.75" x14ac:dyDescent="0.4">
      <c r="A22" s="20"/>
      <c r="B22" s="120" t="s">
        <v>2</v>
      </c>
      <c r="C22" s="120"/>
      <c r="D22" s="120"/>
      <c r="E22" s="120"/>
      <c r="F22" s="25" t="s">
        <v>44</v>
      </c>
      <c r="H22" s="93" t="s">
        <v>2</v>
      </c>
      <c r="I22" s="94"/>
      <c r="J22" s="95"/>
      <c r="K22" s="25" t="s">
        <v>10</v>
      </c>
      <c r="L22" s="58"/>
      <c r="N22" s="93" t="s">
        <v>2</v>
      </c>
      <c r="O22" s="94"/>
      <c r="P22" s="95"/>
      <c r="Q22" s="36" t="s">
        <v>33</v>
      </c>
      <c r="R22" s="47" t="s">
        <v>24</v>
      </c>
      <c r="S22" s="57"/>
      <c r="T22" s="20"/>
    </row>
    <row r="23" spans="1:21" s="1" customFormat="1" ht="27" customHeight="1" x14ac:dyDescent="0.4">
      <c r="B23" s="96" t="s">
        <v>8</v>
      </c>
      <c r="C23" s="3">
        <f>E9</f>
        <v>0.45833333333333331</v>
      </c>
      <c r="D23" s="4" t="s">
        <v>1</v>
      </c>
      <c r="E23" s="5">
        <f>C23+TIME(0,5,0)</f>
        <v>0.46180555555555552</v>
      </c>
      <c r="F23" s="37">
        <v>500</v>
      </c>
      <c r="G23" s="2"/>
      <c r="H23" s="3">
        <f>C23</f>
        <v>0.45833333333333331</v>
      </c>
      <c r="I23" s="4" t="s">
        <v>1</v>
      </c>
      <c r="J23" s="5">
        <f>H23+TIME(0,5,0)</f>
        <v>0.46180555555555552</v>
      </c>
      <c r="K23" s="37">
        <v>500</v>
      </c>
      <c r="L23" s="113"/>
      <c r="M23" s="2"/>
      <c r="N23" s="3">
        <f>H23</f>
        <v>0.45833333333333331</v>
      </c>
      <c r="O23" s="4" t="s">
        <v>1</v>
      </c>
      <c r="P23" s="15">
        <f>N23+TIME(0,5,0)</f>
        <v>0.46180555555555552</v>
      </c>
      <c r="Q23" s="27">
        <f>K23-F23</f>
        <v>0</v>
      </c>
      <c r="R23" s="114" t="s">
        <v>11</v>
      </c>
      <c r="S23" s="113"/>
    </row>
    <row r="24" spans="1:21" s="1" customFormat="1" ht="27" customHeight="1" x14ac:dyDescent="0.4">
      <c r="B24" s="97"/>
      <c r="C24" s="6">
        <f>E23</f>
        <v>0.46180555555555552</v>
      </c>
      <c r="D24" s="7" t="s">
        <v>1</v>
      </c>
      <c r="E24" s="8">
        <f>C24+TIME(0,5,0)</f>
        <v>0.46527777777777773</v>
      </c>
      <c r="F24" s="37">
        <v>500</v>
      </c>
      <c r="H24" s="6">
        <f>J23</f>
        <v>0.46180555555555552</v>
      </c>
      <c r="I24" s="7" t="s">
        <v>1</v>
      </c>
      <c r="J24" s="8">
        <f>H24+TIME(0,5,0)</f>
        <v>0.46527777777777773</v>
      </c>
      <c r="K24" s="37">
        <v>500</v>
      </c>
      <c r="L24" s="113"/>
      <c r="N24" s="6">
        <f>P23</f>
        <v>0.46180555555555552</v>
      </c>
      <c r="O24" s="7" t="s">
        <v>1</v>
      </c>
      <c r="P24" s="16">
        <f>N24+TIME(0,5,0)</f>
        <v>0.46527777777777773</v>
      </c>
      <c r="Q24" s="28">
        <f>K24-F24</f>
        <v>0</v>
      </c>
      <c r="R24" s="115"/>
      <c r="S24" s="113"/>
      <c r="U24" s="19"/>
    </row>
    <row r="25" spans="1:21" ht="27" customHeight="1" x14ac:dyDescent="0.4">
      <c r="A25" s="1"/>
      <c r="B25" s="97"/>
      <c r="C25" s="6">
        <f t="shared" ref="C25:C40" si="0">E24</f>
        <v>0.46527777777777773</v>
      </c>
      <c r="D25" s="7" t="s">
        <v>1</v>
      </c>
      <c r="E25" s="8">
        <f t="shared" ref="E25:E40" si="1">C25+TIME(0,5,0)</f>
        <v>0.46874999999999994</v>
      </c>
      <c r="F25" s="37" t="s">
        <v>13</v>
      </c>
      <c r="G25" s="2"/>
      <c r="H25" s="6">
        <f t="shared" ref="H25:H40" si="2">J24</f>
        <v>0.46527777777777773</v>
      </c>
      <c r="I25" s="7" t="s">
        <v>1</v>
      </c>
      <c r="J25" s="8">
        <f t="shared" ref="J25:J40" si="3">H25+TIME(0,5,0)</f>
        <v>0.46874999999999994</v>
      </c>
      <c r="K25" s="38" t="s">
        <v>13</v>
      </c>
      <c r="L25" s="113"/>
      <c r="M25" s="2"/>
      <c r="N25" s="6">
        <f t="shared" ref="N25:N40" si="4">P24</f>
        <v>0.46527777777777773</v>
      </c>
      <c r="O25" s="7" t="s">
        <v>1</v>
      </c>
      <c r="P25" s="16">
        <f t="shared" ref="P25:P40" si="5">N25+TIME(0,5,0)</f>
        <v>0.46874999999999994</v>
      </c>
      <c r="Q25" s="29" t="s">
        <v>13</v>
      </c>
      <c r="R25" s="115"/>
      <c r="S25" s="113"/>
      <c r="T25" s="1"/>
    </row>
    <row r="26" spans="1:21" ht="27" customHeight="1" x14ac:dyDescent="0.4">
      <c r="B26" s="97"/>
      <c r="C26" s="6">
        <f t="shared" si="0"/>
        <v>0.46874999999999994</v>
      </c>
      <c r="D26" s="7" t="s">
        <v>1</v>
      </c>
      <c r="E26" s="8">
        <f t="shared" si="1"/>
        <v>0.47222222222222215</v>
      </c>
      <c r="F26" s="39" t="s">
        <v>13</v>
      </c>
      <c r="H26" s="6">
        <f t="shared" si="2"/>
        <v>0.46874999999999994</v>
      </c>
      <c r="I26" s="7" t="s">
        <v>1</v>
      </c>
      <c r="J26" s="8">
        <f t="shared" si="3"/>
        <v>0.47222222222222215</v>
      </c>
      <c r="K26" s="40" t="s">
        <v>13</v>
      </c>
      <c r="L26" s="113"/>
      <c r="N26" s="6">
        <f t="shared" si="4"/>
        <v>0.46874999999999994</v>
      </c>
      <c r="O26" s="7" t="s">
        <v>1</v>
      </c>
      <c r="P26" s="16">
        <f t="shared" si="5"/>
        <v>0.47222222222222215</v>
      </c>
      <c r="Q26" s="29" t="s">
        <v>13</v>
      </c>
      <c r="R26" s="115"/>
      <c r="S26" s="113"/>
    </row>
    <row r="27" spans="1:21" ht="27" customHeight="1" x14ac:dyDescent="0.4">
      <c r="B27" s="97"/>
      <c r="C27" s="6">
        <f t="shared" si="0"/>
        <v>0.47222222222222215</v>
      </c>
      <c r="D27" s="7" t="s">
        <v>1</v>
      </c>
      <c r="E27" s="8">
        <f t="shared" si="1"/>
        <v>0.47569444444444436</v>
      </c>
      <c r="F27" s="39" t="s">
        <v>13</v>
      </c>
      <c r="H27" s="6">
        <f t="shared" si="2"/>
        <v>0.47222222222222215</v>
      </c>
      <c r="I27" s="7" t="s">
        <v>1</v>
      </c>
      <c r="J27" s="8">
        <f t="shared" si="3"/>
        <v>0.47569444444444436</v>
      </c>
      <c r="K27" s="40" t="s">
        <v>13</v>
      </c>
      <c r="L27" s="113"/>
      <c r="N27" s="6">
        <f t="shared" si="4"/>
        <v>0.47222222222222215</v>
      </c>
      <c r="O27" s="7" t="s">
        <v>1</v>
      </c>
      <c r="P27" s="16">
        <f t="shared" si="5"/>
        <v>0.47569444444444436</v>
      </c>
      <c r="Q27" s="29" t="s">
        <v>13</v>
      </c>
      <c r="R27" s="115"/>
      <c r="S27" s="113"/>
    </row>
    <row r="28" spans="1:21" ht="27" customHeight="1" x14ac:dyDescent="0.4">
      <c r="B28" s="97"/>
      <c r="C28" s="6">
        <f t="shared" si="0"/>
        <v>0.47569444444444436</v>
      </c>
      <c r="D28" s="7" t="s">
        <v>1</v>
      </c>
      <c r="E28" s="8">
        <f t="shared" si="1"/>
        <v>0.47916666666666657</v>
      </c>
      <c r="F28" s="33"/>
      <c r="H28" s="6">
        <f t="shared" si="2"/>
        <v>0.47569444444444436</v>
      </c>
      <c r="I28" s="7" t="s">
        <v>1</v>
      </c>
      <c r="J28" s="8">
        <f t="shared" si="3"/>
        <v>0.47916666666666657</v>
      </c>
      <c r="K28" s="33"/>
      <c r="L28" s="113"/>
      <c r="N28" s="6">
        <f t="shared" si="4"/>
        <v>0.47569444444444436</v>
      </c>
      <c r="O28" s="7" t="s">
        <v>1</v>
      </c>
      <c r="P28" s="16">
        <f t="shared" si="5"/>
        <v>0.47916666666666657</v>
      </c>
      <c r="Q28" s="28"/>
      <c r="R28" s="115"/>
      <c r="S28" s="113"/>
    </row>
    <row r="29" spans="1:21" ht="27" customHeight="1" x14ac:dyDescent="0.4">
      <c r="B29" s="97"/>
      <c r="C29" s="6">
        <f t="shared" si="0"/>
        <v>0.47916666666666657</v>
      </c>
      <c r="D29" s="7" t="s">
        <v>1</v>
      </c>
      <c r="E29" s="8">
        <f t="shared" si="1"/>
        <v>0.48263888888888878</v>
      </c>
      <c r="F29" s="33"/>
      <c r="H29" s="6">
        <f t="shared" si="2"/>
        <v>0.47916666666666657</v>
      </c>
      <c r="I29" s="7" t="s">
        <v>1</v>
      </c>
      <c r="J29" s="8">
        <f t="shared" si="3"/>
        <v>0.48263888888888878</v>
      </c>
      <c r="K29" s="33"/>
      <c r="L29" s="113"/>
      <c r="N29" s="6">
        <f t="shared" si="4"/>
        <v>0.47916666666666657</v>
      </c>
      <c r="O29" s="7" t="s">
        <v>1</v>
      </c>
      <c r="P29" s="16">
        <f t="shared" si="5"/>
        <v>0.48263888888888878</v>
      </c>
      <c r="Q29" s="28"/>
      <c r="R29" s="115"/>
      <c r="S29" s="113"/>
    </row>
    <row r="30" spans="1:21" ht="27" customHeight="1" x14ac:dyDescent="0.4">
      <c r="B30" s="97"/>
      <c r="C30" s="6">
        <f t="shared" si="0"/>
        <v>0.48263888888888878</v>
      </c>
      <c r="D30" s="7" t="s">
        <v>1</v>
      </c>
      <c r="E30" s="8">
        <f t="shared" si="1"/>
        <v>0.48611111111111099</v>
      </c>
      <c r="F30" s="33"/>
      <c r="H30" s="6">
        <f t="shared" si="2"/>
        <v>0.48263888888888878</v>
      </c>
      <c r="I30" s="7" t="s">
        <v>1</v>
      </c>
      <c r="J30" s="8">
        <f t="shared" si="3"/>
        <v>0.48611111111111099</v>
      </c>
      <c r="K30" s="33"/>
      <c r="L30" s="113"/>
      <c r="N30" s="6">
        <f t="shared" si="4"/>
        <v>0.48263888888888878</v>
      </c>
      <c r="O30" s="7" t="s">
        <v>1</v>
      </c>
      <c r="P30" s="16">
        <f t="shared" si="5"/>
        <v>0.48611111111111099</v>
      </c>
      <c r="Q30" s="28"/>
      <c r="R30" s="115"/>
      <c r="S30" s="113"/>
    </row>
    <row r="31" spans="1:21" ht="27" customHeight="1" x14ac:dyDescent="0.4">
      <c r="B31" s="97"/>
      <c r="C31" s="6">
        <f t="shared" si="0"/>
        <v>0.48611111111111099</v>
      </c>
      <c r="D31" s="7" t="s">
        <v>1</v>
      </c>
      <c r="E31" s="8">
        <f t="shared" si="1"/>
        <v>0.4895833333333332</v>
      </c>
      <c r="F31" s="33"/>
      <c r="H31" s="6">
        <f t="shared" si="2"/>
        <v>0.48611111111111099</v>
      </c>
      <c r="I31" s="7" t="s">
        <v>1</v>
      </c>
      <c r="J31" s="8">
        <f t="shared" si="3"/>
        <v>0.4895833333333332</v>
      </c>
      <c r="K31" s="33"/>
      <c r="L31" s="113"/>
      <c r="N31" s="6">
        <f t="shared" si="4"/>
        <v>0.48611111111111099</v>
      </c>
      <c r="O31" s="7" t="s">
        <v>1</v>
      </c>
      <c r="P31" s="16">
        <f t="shared" si="5"/>
        <v>0.4895833333333332</v>
      </c>
      <c r="Q31" s="28"/>
      <c r="R31" s="115"/>
      <c r="S31" s="113"/>
    </row>
    <row r="32" spans="1:21" ht="27" customHeight="1" x14ac:dyDescent="0.4">
      <c r="B32" s="97"/>
      <c r="C32" s="6">
        <f t="shared" si="0"/>
        <v>0.4895833333333332</v>
      </c>
      <c r="D32" s="7" t="s">
        <v>1</v>
      </c>
      <c r="E32" s="8">
        <f t="shared" si="1"/>
        <v>0.49305555555555541</v>
      </c>
      <c r="F32" s="33"/>
      <c r="H32" s="6">
        <f t="shared" si="2"/>
        <v>0.4895833333333332</v>
      </c>
      <c r="I32" s="7" t="s">
        <v>1</v>
      </c>
      <c r="J32" s="8">
        <f t="shared" si="3"/>
        <v>0.49305555555555541</v>
      </c>
      <c r="K32" s="33"/>
      <c r="L32" s="113"/>
      <c r="N32" s="6">
        <f t="shared" si="4"/>
        <v>0.4895833333333332</v>
      </c>
      <c r="O32" s="7" t="s">
        <v>1</v>
      </c>
      <c r="P32" s="16">
        <f t="shared" si="5"/>
        <v>0.49305555555555541</v>
      </c>
      <c r="Q32" s="28"/>
      <c r="R32" s="115"/>
      <c r="S32" s="113"/>
    </row>
    <row r="33" spans="2:19" ht="27" customHeight="1" x14ac:dyDescent="0.4">
      <c r="B33" s="97"/>
      <c r="C33" s="6">
        <f t="shared" si="0"/>
        <v>0.49305555555555541</v>
      </c>
      <c r="D33" s="7" t="s">
        <v>1</v>
      </c>
      <c r="E33" s="8">
        <f t="shared" si="1"/>
        <v>0.49652777777777762</v>
      </c>
      <c r="F33" s="33"/>
      <c r="H33" s="6">
        <f t="shared" si="2"/>
        <v>0.49305555555555541</v>
      </c>
      <c r="I33" s="7" t="s">
        <v>1</v>
      </c>
      <c r="J33" s="8">
        <f t="shared" si="3"/>
        <v>0.49652777777777762</v>
      </c>
      <c r="K33" s="33"/>
      <c r="L33" s="113"/>
      <c r="N33" s="6">
        <f t="shared" si="4"/>
        <v>0.49305555555555541</v>
      </c>
      <c r="O33" s="7" t="s">
        <v>1</v>
      </c>
      <c r="P33" s="16">
        <f t="shared" si="5"/>
        <v>0.49652777777777762</v>
      </c>
      <c r="Q33" s="28"/>
      <c r="R33" s="115"/>
      <c r="S33" s="113"/>
    </row>
    <row r="34" spans="2:19" ht="27" customHeight="1" x14ac:dyDescent="0.4">
      <c r="B34" s="98"/>
      <c r="C34" s="9">
        <f t="shared" si="0"/>
        <v>0.49652777777777762</v>
      </c>
      <c r="D34" s="10" t="s">
        <v>1</v>
      </c>
      <c r="E34" s="11">
        <f t="shared" si="1"/>
        <v>0.49999999999999983</v>
      </c>
      <c r="F34" s="34"/>
      <c r="H34" s="9">
        <f t="shared" si="2"/>
        <v>0.49652777777777762</v>
      </c>
      <c r="I34" s="10" t="s">
        <v>1</v>
      </c>
      <c r="J34" s="11">
        <f t="shared" si="3"/>
        <v>0.49999999999999983</v>
      </c>
      <c r="K34" s="34"/>
      <c r="L34" s="113"/>
      <c r="N34" s="9">
        <f t="shared" si="4"/>
        <v>0.49652777777777762</v>
      </c>
      <c r="O34" s="10" t="s">
        <v>1</v>
      </c>
      <c r="P34" s="17">
        <f t="shared" si="5"/>
        <v>0.49999999999999983</v>
      </c>
      <c r="Q34" s="30"/>
      <c r="R34" s="116"/>
      <c r="S34" s="113"/>
    </row>
    <row r="35" spans="2:19" ht="27" customHeight="1" x14ac:dyDescent="0.4">
      <c r="B35" s="92" t="s">
        <v>28</v>
      </c>
      <c r="C35" s="12">
        <f t="shared" si="0"/>
        <v>0.49999999999999983</v>
      </c>
      <c r="D35" s="13" t="s">
        <v>1</v>
      </c>
      <c r="E35" s="14">
        <f t="shared" si="1"/>
        <v>0.5034722222222221</v>
      </c>
      <c r="F35" s="37">
        <v>500</v>
      </c>
      <c r="H35" s="12">
        <f t="shared" si="2"/>
        <v>0.49999999999999983</v>
      </c>
      <c r="I35" s="13" t="s">
        <v>1</v>
      </c>
      <c r="J35" s="14">
        <f t="shared" si="3"/>
        <v>0.5034722222222221</v>
      </c>
      <c r="K35" s="37">
        <v>900</v>
      </c>
      <c r="L35" s="59"/>
      <c r="N35" s="12">
        <f t="shared" si="4"/>
        <v>0.49999999999999983</v>
      </c>
      <c r="O35" s="13" t="s">
        <v>1</v>
      </c>
      <c r="P35" s="18">
        <f t="shared" si="5"/>
        <v>0.5034722222222221</v>
      </c>
      <c r="Q35" s="28">
        <f>K35-F35</f>
        <v>400</v>
      </c>
      <c r="R35" s="62">
        <v>400</v>
      </c>
      <c r="S35" s="52" t="str">
        <f t="shared" ref="S35:S40" si="6">IF(L35="","",L35-F35)</f>
        <v/>
      </c>
    </row>
    <row r="36" spans="2:19" ht="27" customHeight="1" x14ac:dyDescent="0.4">
      <c r="B36" s="92"/>
      <c r="C36" s="6">
        <f t="shared" si="0"/>
        <v>0.5034722222222221</v>
      </c>
      <c r="D36" s="7" t="s">
        <v>1</v>
      </c>
      <c r="E36" s="8">
        <f t="shared" si="1"/>
        <v>0.50694444444444431</v>
      </c>
      <c r="F36" s="37">
        <v>500</v>
      </c>
      <c r="H36" s="6">
        <f t="shared" si="2"/>
        <v>0.5034722222222221</v>
      </c>
      <c r="I36" s="7" t="s">
        <v>1</v>
      </c>
      <c r="J36" s="8">
        <f t="shared" si="3"/>
        <v>0.50694444444444431</v>
      </c>
      <c r="K36" s="37">
        <v>1000</v>
      </c>
      <c r="L36" s="59"/>
      <c r="N36" s="6">
        <f t="shared" si="4"/>
        <v>0.5034722222222221</v>
      </c>
      <c r="O36" s="7" t="s">
        <v>1</v>
      </c>
      <c r="P36" s="16">
        <f t="shared" si="5"/>
        <v>0.50694444444444431</v>
      </c>
      <c r="Q36" s="28">
        <f>K36-F36</f>
        <v>500</v>
      </c>
      <c r="R36" s="37">
        <v>500</v>
      </c>
      <c r="S36" s="52" t="str">
        <f t="shared" si="6"/>
        <v/>
      </c>
    </row>
    <row r="37" spans="2:19" ht="27" customHeight="1" x14ac:dyDescent="0.4">
      <c r="B37" s="92"/>
      <c r="C37" s="6">
        <f t="shared" si="0"/>
        <v>0.50694444444444431</v>
      </c>
      <c r="D37" s="7" t="s">
        <v>1</v>
      </c>
      <c r="E37" s="8">
        <f t="shared" si="1"/>
        <v>0.51041666666666652</v>
      </c>
      <c r="F37" s="37" t="s">
        <v>13</v>
      </c>
      <c r="H37" s="6">
        <f t="shared" si="2"/>
        <v>0.50694444444444431</v>
      </c>
      <c r="I37" s="7" t="s">
        <v>1</v>
      </c>
      <c r="J37" s="8">
        <f t="shared" si="3"/>
        <v>0.51041666666666652</v>
      </c>
      <c r="K37" s="38" t="s">
        <v>13</v>
      </c>
      <c r="L37" s="60"/>
      <c r="N37" s="6">
        <f t="shared" si="4"/>
        <v>0.50694444444444431</v>
      </c>
      <c r="O37" s="7" t="s">
        <v>1</v>
      </c>
      <c r="P37" s="16">
        <f t="shared" si="5"/>
        <v>0.51041666666666652</v>
      </c>
      <c r="Q37" s="29" t="s">
        <v>13</v>
      </c>
      <c r="R37" s="38" t="s">
        <v>13</v>
      </c>
      <c r="S37" s="52" t="str">
        <f t="shared" si="6"/>
        <v/>
      </c>
    </row>
    <row r="38" spans="2:19" ht="27" customHeight="1" x14ac:dyDescent="0.4">
      <c r="B38" s="92"/>
      <c r="C38" s="6">
        <f t="shared" si="0"/>
        <v>0.51041666666666652</v>
      </c>
      <c r="D38" s="7" t="s">
        <v>1</v>
      </c>
      <c r="E38" s="8">
        <f t="shared" si="1"/>
        <v>0.51388888888888873</v>
      </c>
      <c r="F38" s="39" t="s">
        <v>13</v>
      </c>
      <c r="H38" s="6">
        <f t="shared" si="2"/>
        <v>0.51041666666666652</v>
      </c>
      <c r="I38" s="7" t="s">
        <v>1</v>
      </c>
      <c r="J38" s="8">
        <f t="shared" si="3"/>
        <v>0.51388888888888873</v>
      </c>
      <c r="K38" s="40" t="s">
        <v>13</v>
      </c>
      <c r="L38" s="61"/>
      <c r="N38" s="6">
        <f t="shared" si="4"/>
        <v>0.51041666666666652</v>
      </c>
      <c r="O38" s="7" t="s">
        <v>1</v>
      </c>
      <c r="P38" s="16">
        <f t="shared" si="5"/>
        <v>0.51388888888888873</v>
      </c>
      <c r="Q38" s="29" t="s">
        <v>13</v>
      </c>
      <c r="R38" s="40" t="s">
        <v>13</v>
      </c>
      <c r="S38" s="52" t="str">
        <f t="shared" si="6"/>
        <v/>
      </c>
    </row>
    <row r="39" spans="2:19" ht="27" customHeight="1" x14ac:dyDescent="0.4">
      <c r="B39" s="92"/>
      <c r="C39" s="6">
        <f t="shared" si="0"/>
        <v>0.51388888888888873</v>
      </c>
      <c r="D39" s="7" t="s">
        <v>1</v>
      </c>
      <c r="E39" s="8">
        <f t="shared" si="1"/>
        <v>0.51736111111111094</v>
      </c>
      <c r="F39" s="39" t="s">
        <v>13</v>
      </c>
      <c r="H39" s="6">
        <f t="shared" si="2"/>
        <v>0.51388888888888873</v>
      </c>
      <c r="I39" s="7" t="s">
        <v>1</v>
      </c>
      <c r="J39" s="8">
        <f t="shared" si="3"/>
        <v>0.51736111111111094</v>
      </c>
      <c r="K39" s="40" t="s">
        <v>13</v>
      </c>
      <c r="L39" s="61"/>
      <c r="N39" s="6">
        <f t="shared" si="4"/>
        <v>0.51388888888888873</v>
      </c>
      <c r="O39" s="7" t="s">
        <v>1</v>
      </c>
      <c r="P39" s="16">
        <f t="shared" si="5"/>
        <v>0.51736111111111094</v>
      </c>
      <c r="Q39" s="29" t="s">
        <v>13</v>
      </c>
      <c r="R39" s="40" t="s">
        <v>13</v>
      </c>
      <c r="S39" s="52" t="str">
        <f t="shared" si="6"/>
        <v/>
      </c>
    </row>
    <row r="40" spans="2:19" ht="27" customHeight="1" x14ac:dyDescent="0.4">
      <c r="B40" s="92"/>
      <c r="C40" s="9">
        <f t="shared" si="0"/>
        <v>0.51736111111111094</v>
      </c>
      <c r="D40" s="10" t="s">
        <v>1</v>
      </c>
      <c r="E40" s="11">
        <f t="shared" si="1"/>
        <v>0.52083333333333315</v>
      </c>
      <c r="F40" s="34"/>
      <c r="H40" s="9">
        <f t="shared" si="2"/>
        <v>0.51736111111111094</v>
      </c>
      <c r="I40" s="10" t="s">
        <v>1</v>
      </c>
      <c r="J40" s="11">
        <f t="shared" si="3"/>
        <v>0.52083333333333315</v>
      </c>
      <c r="K40" s="34"/>
      <c r="L40" s="52"/>
      <c r="N40" s="9">
        <f t="shared" si="4"/>
        <v>0.51736111111111094</v>
      </c>
      <c r="O40" s="10" t="s">
        <v>1</v>
      </c>
      <c r="P40" s="17">
        <f t="shared" si="5"/>
        <v>0.52083333333333315</v>
      </c>
      <c r="Q40" s="30"/>
      <c r="R40" s="67"/>
      <c r="S40" s="52" t="str">
        <f t="shared" si="6"/>
        <v/>
      </c>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sheetData>
  <mergeCells count="21">
    <mergeCell ref="S23:S34"/>
    <mergeCell ref="B35:B40"/>
    <mergeCell ref="B22:E22"/>
    <mergeCell ref="H22:J22"/>
    <mergeCell ref="N22:P22"/>
    <mergeCell ref="B23:B34"/>
    <mergeCell ref="L23:L34"/>
    <mergeCell ref="R23:R3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3"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【必須】発電機リスト・パターン単位</vt:lpstr>
      <vt:lpstr>【必須】発電機リスト・パターン単位 _記載例</vt:lpstr>
      <vt:lpstr>【任意】発電リソース単位 (発電機Ａ)</vt:lpstr>
      <vt:lpstr>【任意】発電リソース単位  (発電機Ａ)_記載例</vt:lpstr>
      <vt:lpstr>【任意】発電リソース単位 (発電機Ｂ)</vt:lpstr>
      <vt:lpstr>【任意】発電リソース単位 (発電機Ｂ) _記載例</vt:lpstr>
      <vt:lpstr>'【任意】発電リソース単位  (発電機Ａ)_記載例'!Print_Area</vt:lpstr>
      <vt:lpstr>'【任意】発電リソース単位 (発電機Ａ)'!Print_Area</vt:lpstr>
      <vt:lpstr>'【任意】発電リソース単位 (発電機Ｂ)'!Print_Area</vt:lpstr>
      <vt:lpstr>'【任意】発電リソース単位 (発電機Ｂ) _記載例'!Print_Area</vt:lpstr>
      <vt:lpstr>【必須】発電機リスト・パターン単位!Print_Area</vt:lpstr>
      <vt:lpstr>'【必須】発電機リスト・パターン単位 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2021-01-22T08:18:00Z</dcterms:created>
  <dcterms:modified xsi:type="dcterms:W3CDTF">2026-02-27T08:05:30Z</dcterms:modified>
</cp:coreProperties>
</file>