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bookViews>
    <workbookView xWindow="-120" yWindow="-120" windowWidth="27645" windowHeight="16440" tabRatio="904" xr2:uid="{00000000-000D-0000-FFFF-FFFF00000000}"/>
  </bookViews>
  <sheets>
    <sheet name="単独発電機単位" sheetId="8" r:id="rId1"/>
    <sheet name="単独発電機単位_記載例①" sheetId="9" r:id="rId2"/>
    <sheet name="単独発電機単位_記載例②" sheetId="10" r:id="rId3"/>
  </sheets>
  <definedNames>
    <definedName name="_xlnm.Print_Area" localSheetId="0">単独発電機単位!$A$1:$T$39</definedName>
    <definedName name="_xlnm.Print_Area" localSheetId="1">単独発電機単位_記載例①!$A$1:$T$39</definedName>
    <definedName name="_xlnm.Print_Area" localSheetId="2">単独発電機単位_記載例②!$A$1:$T$39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0" l="1"/>
  <c r="G8" i="9"/>
  <c r="G8" i="8"/>
  <c r="S38" i="10"/>
  <c r="S34" i="10"/>
  <c r="Q34" i="10"/>
  <c r="S33" i="10"/>
  <c r="Q33" i="10"/>
  <c r="Q22" i="10"/>
  <c r="Q21" i="10"/>
  <c r="C21" i="10"/>
  <c r="H21" i="10" s="1"/>
  <c r="S38" i="9"/>
  <c r="S37" i="9"/>
  <c r="S36" i="9"/>
  <c r="S35" i="9"/>
  <c r="S34" i="9"/>
  <c r="Q34" i="9"/>
  <c r="S33" i="9"/>
  <c r="Q33" i="9"/>
  <c r="Q22" i="9"/>
  <c r="Q21" i="9"/>
  <c r="C21" i="9"/>
  <c r="H21" i="9" s="1"/>
  <c r="J21" i="9" s="1"/>
  <c r="H22" i="9" s="1"/>
  <c r="J22" i="9" s="1"/>
  <c r="H23" i="9" s="1"/>
  <c r="J23" i="9" s="1"/>
  <c r="H24" i="9" s="1"/>
  <c r="J24" i="9" s="1"/>
  <c r="H25" i="9" s="1"/>
  <c r="J25" i="9" s="1"/>
  <c r="H26" i="9" s="1"/>
  <c r="J26" i="9" s="1"/>
  <c r="H27" i="9" s="1"/>
  <c r="J27" i="9" s="1"/>
  <c r="H28" i="9" s="1"/>
  <c r="J28" i="9" s="1"/>
  <c r="H29" i="9" s="1"/>
  <c r="J29" i="9" s="1"/>
  <c r="H30" i="9" s="1"/>
  <c r="J30" i="9" s="1"/>
  <c r="H31" i="9" s="1"/>
  <c r="J31" i="9" s="1"/>
  <c r="H32" i="9" s="1"/>
  <c r="J32" i="9" s="1"/>
  <c r="H33" i="9" s="1"/>
  <c r="J33" i="9" s="1"/>
  <c r="H34" i="9" s="1"/>
  <c r="J34" i="9" s="1"/>
  <c r="H35" i="9" s="1"/>
  <c r="J35" i="9" s="1"/>
  <c r="H36" i="9" s="1"/>
  <c r="J36" i="9" s="1"/>
  <c r="H37" i="9" s="1"/>
  <c r="J37" i="9" s="1"/>
  <c r="H38" i="9" s="1"/>
  <c r="J38" i="9" s="1"/>
  <c r="S38" i="8"/>
  <c r="Q38" i="8"/>
  <c r="S37" i="8"/>
  <c r="Q37" i="8"/>
  <c r="S36" i="8"/>
  <c r="Q36" i="8"/>
  <c r="S35" i="8"/>
  <c r="Q35" i="8"/>
  <c r="S34" i="8"/>
  <c r="Q34" i="8"/>
  <c r="S33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C21" i="8"/>
  <c r="H21" i="8" s="1"/>
  <c r="J21" i="10" l="1"/>
  <c r="H22" i="10" s="1"/>
  <c r="J22" i="10" s="1"/>
  <c r="H23" i="10" s="1"/>
  <c r="J23" i="10" s="1"/>
  <c r="H24" i="10" s="1"/>
  <c r="J24" i="10" s="1"/>
  <c r="H25" i="10" s="1"/>
  <c r="J25" i="10" s="1"/>
  <c r="H26" i="10" s="1"/>
  <c r="J26" i="10" s="1"/>
  <c r="H27" i="10" s="1"/>
  <c r="J27" i="10" s="1"/>
  <c r="H28" i="10" s="1"/>
  <c r="J28" i="10" s="1"/>
  <c r="H29" i="10" s="1"/>
  <c r="J29" i="10" s="1"/>
  <c r="H30" i="10" s="1"/>
  <c r="J30" i="10" s="1"/>
  <c r="H31" i="10" s="1"/>
  <c r="J31" i="10" s="1"/>
  <c r="H32" i="10" s="1"/>
  <c r="J32" i="10" s="1"/>
  <c r="H33" i="10" s="1"/>
  <c r="J33" i="10" s="1"/>
  <c r="H34" i="10" s="1"/>
  <c r="J34" i="10" s="1"/>
  <c r="H35" i="10" s="1"/>
  <c r="J35" i="10" s="1"/>
  <c r="H36" i="10" s="1"/>
  <c r="J36" i="10" s="1"/>
  <c r="H37" i="10" s="1"/>
  <c r="J37" i="10" s="1"/>
  <c r="H38" i="10" s="1"/>
  <c r="J38" i="10" s="1"/>
  <c r="N21" i="10"/>
  <c r="P21" i="10" s="1"/>
  <c r="N22" i="10" s="1"/>
  <c r="P22" i="10" s="1"/>
  <c r="N23" i="10" s="1"/>
  <c r="P23" i="10" s="1"/>
  <c r="N24" i="10" s="1"/>
  <c r="P24" i="10" s="1"/>
  <c r="N25" i="10" s="1"/>
  <c r="P25" i="10" s="1"/>
  <c r="N26" i="10" s="1"/>
  <c r="P26" i="10" s="1"/>
  <c r="N27" i="10" s="1"/>
  <c r="P27" i="10" s="1"/>
  <c r="N28" i="10" s="1"/>
  <c r="P28" i="10" s="1"/>
  <c r="N29" i="10" s="1"/>
  <c r="P29" i="10" s="1"/>
  <c r="N30" i="10" s="1"/>
  <c r="P30" i="10" s="1"/>
  <c r="N31" i="10" s="1"/>
  <c r="P31" i="10" s="1"/>
  <c r="N32" i="10" s="1"/>
  <c r="P32" i="10" s="1"/>
  <c r="N33" i="10" s="1"/>
  <c r="P33" i="10" s="1"/>
  <c r="N34" i="10" s="1"/>
  <c r="P34" i="10" s="1"/>
  <c r="N35" i="10" s="1"/>
  <c r="P35" i="10" s="1"/>
  <c r="N36" i="10" s="1"/>
  <c r="P36" i="10" s="1"/>
  <c r="N37" i="10" s="1"/>
  <c r="P37" i="10" s="1"/>
  <c r="N38" i="10" s="1"/>
  <c r="P38" i="10" s="1"/>
  <c r="E21" i="10"/>
  <c r="C22" i="10" s="1"/>
  <c r="E22" i="10" s="1"/>
  <c r="C23" i="10" s="1"/>
  <c r="E23" i="10" s="1"/>
  <c r="C24" i="10" s="1"/>
  <c r="E24" i="10" s="1"/>
  <c r="C25" i="10" s="1"/>
  <c r="E25" i="10" s="1"/>
  <c r="C26" i="10" s="1"/>
  <c r="E26" i="10" s="1"/>
  <c r="C27" i="10" s="1"/>
  <c r="E27" i="10" s="1"/>
  <c r="C28" i="10" s="1"/>
  <c r="E28" i="10" s="1"/>
  <c r="C29" i="10" s="1"/>
  <c r="E29" i="10" s="1"/>
  <c r="C30" i="10" s="1"/>
  <c r="E30" i="10" s="1"/>
  <c r="C31" i="10" s="1"/>
  <c r="E31" i="10" s="1"/>
  <c r="C32" i="10" s="1"/>
  <c r="E32" i="10" s="1"/>
  <c r="C33" i="10" s="1"/>
  <c r="E33" i="10" s="1"/>
  <c r="C34" i="10" s="1"/>
  <c r="E34" i="10" s="1"/>
  <c r="C35" i="10" s="1"/>
  <c r="E35" i="10" s="1"/>
  <c r="C36" i="10" s="1"/>
  <c r="E36" i="10" s="1"/>
  <c r="C37" i="10" s="1"/>
  <c r="E37" i="10" s="1"/>
  <c r="C38" i="10" s="1"/>
  <c r="E38" i="10" s="1"/>
  <c r="N21" i="9"/>
  <c r="P21" i="9" s="1"/>
  <c r="N22" i="9" s="1"/>
  <c r="P22" i="9" s="1"/>
  <c r="N23" i="9" s="1"/>
  <c r="P23" i="9" s="1"/>
  <c r="N24" i="9" s="1"/>
  <c r="P24" i="9" s="1"/>
  <c r="N25" i="9" s="1"/>
  <c r="P25" i="9" s="1"/>
  <c r="N26" i="9" s="1"/>
  <c r="P26" i="9" s="1"/>
  <c r="N27" i="9" s="1"/>
  <c r="P27" i="9" s="1"/>
  <c r="N28" i="9" s="1"/>
  <c r="P28" i="9" s="1"/>
  <c r="N29" i="9" s="1"/>
  <c r="P29" i="9" s="1"/>
  <c r="N30" i="9" s="1"/>
  <c r="P30" i="9" s="1"/>
  <c r="N31" i="9" s="1"/>
  <c r="P31" i="9" s="1"/>
  <c r="N32" i="9" s="1"/>
  <c r="P32" i="9" s="1"/>
  <c r="N33" i="9" s="1"/>
  <c r="P33" i="9" s="1"/>
  <c r="N34" i="9" s="1"/>
  <c r="P34" i="9" s="1"/>
  <c r="N35" i="9" s="1"/>
  <c r="P35" i="9" s="1"/>
  <c r="N36" i="9" s="1"/>
  <c r="P36" i="9" s="1"/>
  <c r="N37" i="9" s="1"/>
  <c r="P37" i="9" s="1"/>
  <c r="N38" i="9" s="1"/>
  <c r="P38" i="9" s="1"/>
  <c r="E21" i="9"/>
  <c r="C22" i="9" s="1"/>
  <c r="E22" i="9" s="1"/>
  <c r="C23" i="9" s="1"/>
  <c r="E23" i="9" s="1"/>
  <c r="C24" i="9" s="1"/>
  <c r="E24" i="9" s="1"/>
  <c r="C25" i="9" s="1"/>
  <c r="E25" i="9" s="1"/>
  <c r="C26" i="9" s="1"/>
  <c r="E26" i="9" s="1"/>
  <c r="C27" i="9" s="1"/>
  <c r="E27" i="9" s="1"/>
  <c r="C28" i="9" s="1"/>
  <c r="E28" i="9" s="1"/>
  <c r="C29" i="9" s="1"/>
  <c r="E29" i="9" s="1"/>
  <c r="C30" i="9" s="1"/>
  <c r="E30" i="9" s="1"/>
  <c r="C31" i="9" s="1"/>
  <c r="E31" i="9" s="1"/>
  <c r="C32" i="9" s="1"/>
  <c r="E32" i="9" s="1"/>
  <c r="C33" i="9" s="1"/>
  <c r="E33" i="9" s="1"/>
  <c r="C34" i="9" s="1"/>
  <c r="E34" i="9" s="1"/>
  <c r="C35" i="9" s="1"/>
  <c r="E35" i="9" s="1"/>
  <c r="C36" i="9" s="1"/>
  <c r="E36" i="9" s="1"/>
  <c r="C37" i="9" s="1"/>
  <c r="E37" i="9" s="1"/>
  <c r="C38" i="9" s="1"/>
  <c r="E38" i="9" s="1"/>
  <c r="J21" i="8"/>
  <c r="H22" i="8" s="1"/>
  <c r="J22" i="8" s="1"/>
  <c r="H23" i="8" s="1"/>
  <c r="J23" i="8" s="1"/>
  <c r="H24" i="8" s="1"/>
  <c r="J24" i="8" s="1"/>
  <c r="H25" i="8" s="1"/>
  <c r="J25" i="8" s="1"/>
  <c r="H26" i="8" s="1"/>
  <c r="J26" i="8" s="1"/>
  <c r="H27" i="8" s="1"/>
  <c r="J27" i="8" s="1"/>
  <c r="H28" i="8" s="1"/>
  <c r="J28" i="8" s="1"/>
  <c r="H29" i="8" s="1"/>
  <c r="J29" i="8" s="1"/>
  <c r="H30" i="8" s="1"/>
  <c r="J30" i="8" s="1"/>
  <c r="H31" i="8" s="1"/>
  <c r="J31" i="8" s="1"/>
  <c r="H32" i="8" s="1"/>
  <c r="J32" i="8" s="1"/>
  <c r="H33" i="8" s="1"/>
  <c r="J33" i="8" s="1"/>
  <c r="H34" i="8" s="1"/>
  <c r="J34" i="8" s="1"/>
  <c r="H35" i="8" s="1"/>
  <c r="J35" i="8" s="1"/>
  <c r="H36" i="8" s="1"/>
  <c r="J36" i="8" s="1"/>
  <c r="H37" i="8" s="1"/>
  <c r="J37" i="8" s="1"/>
  <c r="H38" i="8" s="1"/>
  <c r="J38" i="8" s="1"/>
  <c r="N21" i="8"/>
  <c r="P21" i="8" s="1"/>
  <c r="N22" i="8" s="1"/>
  <c r="P22" i="8" s="1"/>
  <c r="N23" i="8" s="1"/>
  <c r="P23" i="8" s="1"/>
  <c r="N24" i="8" s="1"/>
  <c r="P24" i="8" s="1"/>
  <c r="N25" i="8" s="1"/>
  <c r="P25" i="8" s="1"/>
  <c r="N26" i="8" s="1"/>
  <c r="P26" i="8" s="1"/>
  <c r="N27" i="8" s="1"/>
  <c r="P27" i="8" s="1"/>
  <c r="N28" i="8" s="1"/>
  <c r="P28" i="8" s="1"/>
  <c r="N29" i="8" s="1"/>
  <c r="P29" i="8" s="1"/>
  <c r="N30" i="8" s="1"/>
  <c r="P30" i="8" s="1"/>
  <c r="N31" i="8" s="1"/>
  <c r="P31" i="8" s="1"/>
  <c r="N32" i="8" s="1"/>
  <c r="P32" i="8" s="1"/>
  <c r="N33" i="8" s="1"/>
  <c r="P33" i="8" s="1"/>
  <c r="N34" i="8" s="1"/>
  <c r="P34" i="8" s="1"/>
  <c r="N35" i="8" s="1"/>
  <c r="P35" i="8" s="1"/>
  <c r="N36" i="8" s="1"/>
  <c r="P36" i="8" s="1"/>
  <c r="N37" i="8" s="1"/>
  <c r="P37" i="8" s="1"/>
  <c r="N38" i="8" s="1"/>
  <c r="P38" i="8" s="1"/>
  <c r="E21" i="8"/>
  <c r="C22" i="8" s="1"/>
  <c r="E22" i="8" s="1"/>
  <c r="C23" i="8" s="1"/>
  <c r="E23" i="8" s="1"/>
  <c r="C24" i="8" s="1"/>
  <c r="E24" i="8" s="1"/>
  <c r="C25" i="8" s="1"/>
  <c r="E25" i="8" s="1"/>
  <c r="C26" i="8" s="1"/>
  <c r="E26" i="8" s="1"/>
  <c r="C27" i="8" s="1"/>
  <c r="E27" i="8" s="1"/>
  <c r="C28" i="8" s="1"/>
  <c r="E28" i="8" s="1"/>
  <c r="C29" i="8" s="1"/>
  <c r="E29" i="8" s="1"/>
  <c r="C30" i="8" s="1"/>
  <c r="E30" i="8" s="1"/>
  <c r="C31" i="8" s="1"/>
  <c r="E31" i="8" s="1"/>
  <c r="C32" i="8" s="1"/>
  <c r="E32" i="8" s="1"/>
  <c r="C33" i="8" s="1"/>
  <c r="E33" i="8" s="1"/>
  <c r="C34" i="8" s="1"/>
  <c r="E34" i="8" s="1"/>
  <c r="C35" i="8" s="1"/>
  <c r="E35" i="8" s="1"/>
  <c r="C36" i="8" s="1"/>
  <c r="E36" i="8" s="1"/>
  <c r="C37" i="8" s="1"/>
  <c r="E37" i="8" s="1"/>
  <c r="C38" i="8" s="1"/>
  <c r="E38" i="8" s="1"/>
</calcChain>
</file>

<file path=xl/sharedStrings.xml><?xml version="1.0" encoding="utf-8"?>
<sst xmlns="http://schemas.openxmlformats.org/spreadsheetml/2006/main" count="312" uniqueCount="36">
  <si>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</si>
  <si>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</si>
  <si>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</si>
  <si>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</si>
  <si>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</si>
  <si>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</si>
  <si>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データ取得日</t>
    <rPh sb="3" eb="6">
      <t>シュトクビ</t>
    </rPh>
    <phoneticPr fontId="1"/>
  </si>
  <si>
    <t>データ取得時間</t>
    <rPh sb="3" eb="5">
      <t>シュトク</t>
    </rPh>
    <rPh sb="5" eb="7">
      <t>ジカン</t>
    </rPh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</si>
  <si>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</si>
  <si>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</si>
  <si>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（１）発電計画電力（5分平均kW値）【送電端】</t>
    <rPh sb="3" eb="5">
      <t>ハツデン</t>
    </rPh>
    <rPh sb="5" eb="7">
      <t>ケイカク</t>
    </rPh>
    <rPh sb="7" eb="9">
      <t>デンリョク</t>
    </rPh>
    <rPh sb="11" eb="12">
      <t>フン</t>
    </rPh>
    <rPh sb="12" eb="14">
      <t>ヘイキン</t>
    </rPh>
    <rPh sb="16" eb="17">
      <t>アタイ</t>
    </rPh>
    <rPh sb="19" eb="21">
      <t>ソウデン</t>
    </rPh>
    <rPh sb="21" eb="22">
      <t>タン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</si>
  <si>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発電計画
電力
</t>
    </r>
    <r>
      <rPr>
        <sz val="11"/>
        <color theme="1"/>
        <rFont val="游ゴシック"/>
        <family val="2"/>
        <charset val="128"/>
        <scheme val="minor"/>
      </rPr>
      <t>（kW）</t>
    </r>
    <rPh sb="0" eb="2">
      <t>ハツデン</t>
    </rPh>
    <rPh sb="2" eb="4">
      <t>ケイカク</t>
    </rPh>
    <rPh sb="5" eb="7">
      <t>デンリョク</t>
    </rPh>
    <phoneticPr fontId="1"/>
  </si>
  <si>
    <r>
      <t>発電実績</t>
    </r>
    <r>
      <rPr>
        <sz val="11"/>
        <color theme="1"/>
        <rFont val="游ゴシック"/>
        <family val="2"/>
        <charset val="128"/>
        <scheme val="minor"/>
      </rPr>
      <t xml:space="preserve">
（kW）</t>
    </r>
    <rPh sb="0" eb="2">
      <t>ハツデン</t>
    </rPh>
    <rPh sb="2" eb="4">
      <t>ジッセキ</t>
    </rPh>
    <phoneticPr fontId="1"/>
  </si>
  <si>
    <t>ー</t>
    <phoneticPr fontId="1"/>
  </si>
  <si>
    <t>（２）発電実績・指令値（5分平均kW値）【送電端】</t>
    <rPh sb="3" eb="5">
      <t>ハツデン</t>
    </rPh>
    <rPh sb="5" eb="7">
      <t>ジッセキ</t>
    </rPh>
    <rPh sb="8" eb="10">
      <t>シレイ</t>
    </rPh>
    <rPh sb="10" eb="11">
      <t>アタイ</t>
    </rPh>
    <rPh sb="13" eb="14">
      <t>フン</t>
    </rPh>
    <rPh sb="14" eb="16">
      <t>ヘイキン</t>
    </rPh>
    <rPh sb="18" eb="19">
      <t>アタイ</t>
    </rPh>
    <phoneticPr fontId="1"/>
  </si>
  <si>
    <t>（３）応動実績・指令量（5分平均kW値）【送電端】</t>
    <rPh sb="3" eb="5">
      <t>オウドウ</t>
    </rPh>
    <rPh sb="5" eb="7">
      <t>ジッセキ</t>
    </rPh>
    <rPh sb="8" eb="10">
      <t>シレイ</t>
    </rPh>
    <rPh sb="10" eb="11">
      <t>リョウ</t>
    </rPh>
    <rPh sb="11" eb="12">
      <t>ジツヨウ</t>
    </rPh>
    <rPh sb="13" eb="14">
      <t>フン</t>
    </rPh>
    <rPh sb="14" eb="16">
      <t>ヘイキン</t>
    </rPh>
    <rPh sb="18" eb="19">
      <t>アタイ</t>
    </rPh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</si>
  <si>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</si>
  <si>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</si>
  <si>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</si>
  <si>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　（１）発電計画電力、（２）発電実績、（３）指令量を</t>
    <rPh sb="14" eb="16">
      <t>ハツデン</t>
    </rPh>
    <rPh sb="16" eb="18">
      <t>ジッセキ</t>
    </rPh>
    <rPh sb="22" eb="25">
      <t>シレイリョウ</t>
    </rPh>
    <phoneticPr fontId="1"/>
  </si>
  <si>
    <t>　入力下さい</t>
    <phoneticPr fontId="1"/>
  </si>
  <si>
    <t>　簡易指令システム接続かつ出力調整指令（数値指令）を</t>
    <rPh sb="1" eb="5">
      <t>カンイシレイ</t>
    </rPh>
    <rPh sb="9" eb="11">
      <t>セツゾク</t>
    </rPh>
    <rPh sb="13" eb="19">
      <t>シュツリョクチョウセイシレイ</t>
    </rPh>
    <rPh sb="20" eb="22">
      <t>スウチ</t>
    </rPh>
    <rPh sb="22" eb="24">
      <t>シレイ</t>
    </rPh>
    <phoneticPr fontId="1"/>
  </si>
  <si>
    <t>　選択する場合、または専用線オンライン接続の場合は</t>
    <rPh sb="1" eb="3">
      <t>センタク</t>
    </rPh>
    <rPh sb="5" eb="7">
      <t>バアイ</t>
    </rPh>
    <rPh sb="11" eb="14">
      <t>センヨウセン</t>
    </rPh>
    <phoneticPr fontId="1"/>
  </si>
  <si>
    <t>　（１）発電計画電力、（２）発電実績・指令値を入力下さい</t>
    <rPh sb="4" eb="8">
      <t>ハツデンケイカク</t>
    </rPh>
    <rPh sb="8" eb="10">
      <t>デンリョク</t>
    </rPh>
    <phoneticPr fontId="1"/>
  </si>
  <si>
    <t>指令回線接続方法</t>
    <rPh sb="0" eb="2">
      <t>シレイ</t>
    </rPh>
    <rPh sb="2" eb="4">
      <t>カイセン</t>
    </rPh>
    <rPh sb="4" eb="6">
      <t>セツゾク</t>
    </rPh>
    <rPh sb="6" eb="8">
      <t>ホウホウ</t>
    </rPh>
    <phoneticPr fontId="1"/>
  </si>
  <si>
    <r>
      <t>※簡易指令システム接続</t>
    </r>
    <r>
      <rPr>
        <sz val="11"/>
        <color theme="1"/>
        <rFont val="游ゴシック"/>
        <family val="3"/>
        <charset val="128"/>
        <scheme val="minor"/>
      </rPr>
      <t>かつ出力変化量指令を選択する場合は</t>
    </r>
    <rPh sb="1" eb="5">
      <t>カンイシレイ</t>
    </rPh>
    <rPh sb="9" eb="11">
      <t>セツゾク</t>
    </rPh>
    <rPh sb="13" eb="15">
      <t>シュツリョク</t>
    </rPh>
    <rPh sb="15" eb="20">
      <t>ヘンカリョウシレイ</t>
    </rPh>
    <rPh sb="21" eb="23">
      <t>センタク</t>
    </rPh>
    <rPh sb="25" eb="27">
      <t>バアイ</t>
    </rPh>
    <phoneticPr fontId="1"/>
  </si>
  <si>
    <r>
      <t>指令値（kW）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※出力調整指令
（数値指令）の
場合</t>
    </r>
    <rPh sb="0" eb="2">
      <t>シレイ</t>
    </rPh>
    <rPh sb="2" eb="3">
      <t>チ</t>
    </rPh>
    <phoneticPr fontId="1"/>
  </si>
  <si>
    <r>
      <rPr>
        <sz val="10"/>
        <color theme="1"/>
        <rFont val="游ゴシック"/>
        <family val="3"/>
        <charset val="128"/>
        <scheme val="minor"/>
      </rPr>
      <t>指令量
（kW）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※出力変化量
指令の場合</t>
    </r>
    <rPh sb="0" eb="2">
      <t>シレイ</t>
    </rPh>
    <rPh sb="2" eb="3">
      <t>リョウ</t>
    </rPh>
    <phoneticPr fontId="1"/>
  </si>
  <si>
    <r>
      <rPr>
        <sz val="10"/>
        <color theme="1"/>
        <rFont val="游ゴシック"/>
        <family val="3"/>
        <charset val="128"/>
        <scheme val="minor"/>
      </rPr>
      <t>指令量
（kW）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※出力調整指令
（数値指令）の
場合</t>
    </r>
    <rPh sb="0" eb="2">
      <t>シレイ</t>
    </rPh>
    <rPh sb="2" eb="3">
      <t>リョウ</t>
    </rPh>
    <phoneticPr fontId="1"/>
  </si>
  <si>
    <t>簡易指令システム(出力変化量指令）</t>
    <rPh sb="0" eb="2">
      <t>カンイ</t>
    </rPh>
    <rPh sb="2" eb="4">
      <t>シレイ</t>
    </rPh>
    <rPh sb="9" eb="11">
      <t>シュツリョク</t>
    </rPh>
    <rPh sb="11" eb="13">
      <t>ヘンカ</t>
    </rPh>
    <rPh sb="13" eb="14">
      <t>リョウ</t>
    </rPh>
    <rPh sb="14" eb="16">
      <t>シレイ</t>
    </rPh>
    <phoneticPr fontId="1"/>
  </si>
  <si>
    <t>専用線オンライン</t>
    <rPh sb="0" eb="2">
      <t>センヨウ</t>
    </rPh>
    <rPh sb="2" eb="3">
      <t>セン</t>
    </rPh>
    <phoneticPr fontId="1"/>
  </si>
  <si>
    <t>※簡易指令システム接続かつ出力変化量指令を選択する場合は</t>
    <rPh sb="1" eb="5">
      <t>カンイシレイ</t>
    </rPh>
    <rPh sb="9" eb="11">
      <t>セツゾク</t>
    </rPh>
    <rPh sb="13" eb="15">
      <t>シュツリョク</t>
    </rPh>
    <rPh sb="15" eb="20">
      <t>ヘンカリョウシレイ</t>
    </rPh>
    <rPh sb="21" eb="23">
      <t>センタク</t>
    </rPh>
    <rPh sb="25" eb="27">
      <t>バアイ</t>
    </rPh>
    <phoneticPr fontId="1"/>
  </si>
  <si>
    <t>【単独発電機単位】応動確認用フォーマット【事前審査（書類審査用）】</t>
    <rPh sb="1" eb="6">
      <t>タンドクハツデンキ</t>
    </rPh>
    <rPh sb="6" eb="8">
      <t>タンイ</t>
    </rPh>
    <rPh sb="9" eb="11">
      <t>オウドウ</t>
    </rPh>
    <rPh sb="13" eb="14">
      <t>ヨウ</t>
    </rPh>
    <rPh sb="21" eb="23">
      <t>ジゼン</t>
    </rPh>
    <rPh sb="23" eb="25">
      <t>シンサ</t>
    </rPh>
    <rPh sb="26" eb="28">
      <t>ショルイ</t>
    </rPh>
    <rPh sb="28" eb="31">
      <t>シンサヨウ</t>
    </rPh>
    <phoneticPr fontId="1"/>
  </si>
  <si>
    <t>審査対象（３０分）</t>
    <rPh sb="0" eb="2">
      <t>シンサ</t>
    </rPh>
    <rPh sb="2" eb="4">
      <t>タイショウ</t>
    </rPh>
    <rPh sb="7" eb="8">
      <t>フン</t>
    </rPh>
    <phoneticPr fontId="1"/>
  </si>
  <si>
    <r>
      <rPr>
        <sz val="9"/>
        <color theme="1"/>
        <rFont val="游ゴシック"/>
        <family val="3"/>
        <charset val="128"/>
        <scheme val="minor"/>
      </rPr>
      <t>応動実績（kW）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</si>
  <si>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※データ取得時間は審査前１時間を含めて下さい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</si>
</sst>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rgb="FF0000FF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7" fontId="0" fillId="0" borderId="25" xfId="0" applyNumberFormat="1" applyFill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38" fontId="0" fillId="2" borderId="17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 shrinkToFit="1"/>
    </xf>
    <xf numFmtId="38" fontId="10" fillId="2" borderId="17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0" fillId="2" borderId="24" xfId="0" applyNumberFormat="1" applyFill="1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178" fontId="0" fillId="0" borderId="24" xfId="0" applyNumberForma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2" xfId="0" applyFont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8" fontId="10" fillId="3" borderId="24" xfId="0" applyNumberFormat="1" applyFont="1" applyFill="1" applyBorder="1" applyAlignment="1">
      <alignment horizontal="center" vertical="center"/>
    </xf>
    <xf numFmtId="38" fontId="10" fillId="3" borderId="5" xfId="1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center" vertical="center"/>
    </xf>
    <xf numFmtId="38" fontId="10" fillId="3" borderId="17" xfId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178" fontId="0" fillId="2" borderId="26" xfId="0" applyNumberFormat="1" applyFill="1" applyBorder="1" applyAlignment="1">
      <alignment horizontal="center" vertical="center"/>
    </xf>
    <xf numFmtId="178" fontId="0" fillId="0" borderId="26" xfId="0" applyNumberFormat="1" applyFill="1" applyBorder="1" applyAlignment="1">
      <alignment horizontal="center" vertical="center"/>
    </xf>
    <xf numFmtId="178" fontId="0" fillId="3" borderId="26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8" fontId="2" fillId="0" borderId="27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179" fontId="9" fillId="2" borderId="2" xfId="0" quotePrefix="1" applyNumberFormat="1" applyFont="1" applyFill="1" applyBorder="1" applyAlignment="1">
      <alignment horizontal="center" vertical="center"/>
    </xf>
    <xf numFmtId="179" fontId="9" fillId="2" borderId="3" xfId="0" applyNumberFormat="1" applyFont="1" applyFill="1" applyBorder="1" applyAlignment="1">
      <alignment horizontal="center" vertical="center"/>
    </xf>
    <xf numFmtId="179" fontId="9" fillId="2" borderId="4" xfId="0" applyNumberFormat="1" applyFont="1" applyFill="1" applyBorder="1" applyAlignment="1">
      <alignment horizontal="center" vertical="center"/>
    </xf>
    <xf numFmtId="20" fontId="14" fillId="2" borderId="2" xfId="0" applyNumberFormat="1" applyFont="1" applyFill="1" applyBorder="1" applyAlignment="1">
      <alignment horizontal="center" vertical="center"/>
    </xf>
    <xf numFmtId="20" fontId="14" fillId="2" borderId="3" xfId="0" applyNumberFormat="1" applyFont="1" applyFill="1" applyBorder="1" applyAlignment="1">
      <alignment horizontal="center" vertical="center"/>
    </xf>
    <xf numFmtId="20" fontId="14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20" fontId="9" fillId="2" borderId="3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27F96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513262</xdr:colOff>
      <xdr:row>0</xdr:row>
      <xdr:rowOff>18154</xdr:rowOff>
    </xdr:from>
    <xdr:to>
      <xdr:col>19</xdr:col>
      <xdr:colOff>8031</xdr:colOff>
      <xdr:row>1</xdr:row>
      <xdr:rowOff>51073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C157A88-F0E6-4FBC-8C3B-DCEFFC22DB2F}"/>
            </a:ext>
          </a:extLst>
        </xdr:cNvPr>
        <xdr:cNvSpPr txBox="1">
          <a:spLocks noChangeArrowheads="1"/>
        </xdr:cNvSpPr>
      </xdr:nvSpPr>
      <xdr:spPr bwMode="auto">
        <a:xfrm>
          <a:off x="11620877" y="18154"/>
          <a:ext cx="1194616" cy="267381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10-1-1</a:t>
          </a:r>
          <a:endParaRPr lang="ja-JP" sz="1050" kern="100">
            <a:solidFill>
              <a:srgbClr val="FF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1</xdr:row>
      <xdr:rowOff>285169</xdr:rowOff>
    </xdr:from>
    <xdr:to>
      <xdr:col>3</xdr:col>
      <xdr:colOff>479415</xdr:colOff>
      <xdr:row>2</xdr:row>
      <xdr:rowOff>214839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11540A-B0EE-48AB-B967-83D0EF4B7D9E}"/>
            </a:ext>
          </a:extLst>
        </xdr:cNvPr>
        <xdr:cNvSpPr txBox="1">
          <a:spLocks noChangeArrowheads="1"/>
        </xdr:cNvSpPr>
      </xdr:nvSpPr>
      <xdr:spPr bwMode="auto">
        <a:xfrm>
          <a:off x="188383" y="523294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19</xdr:col>
      <xdr:colOff>241674</xdr:colOff>
      <xdr:row>10</xdr:row>
      <xdr:rowOff>181643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69FB40D-587A-4B35-85A2-A6B1704F0A4E}"/>
            </a:ext>
          </a:extLst>
        </xdr:cNvPr>
        <xdr:cNvSpPr txBox="1"/>
      </xdr:nvSpPr>
      <xdr:spPr>
        <a:xfrm>
          <a:off x="4514850" y="781050"/>
          <a:ext cx="8480799" cy="18485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に換算し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て算出した発電計画電力を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入力してください。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例）発電計</a:t>
          </a:r>
          <a:r>
            <a:rPr kumimoji="1" lang="ja-JP" altLang="ja-JP" sz="1100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画 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分以内で取得した過去の稼働実績データを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発電実績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当該運転実績等をもって、調整力供出能力・性能の把握が可能な場合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、属地エリアの一般送配電事業者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判断に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おいて調整力の実働試験または その一部を省略することがあります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19</xdr:col>
      <xdr:colOff>241674</xdr:colOff>
      <xdr:row>10</xdr:row>
      <xdr:rowOff>181643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D388B-0EEE-418B-AFA2-7B834021138E}"/>
            </a:ext>
          </a:extLst>
        </xdr:cNvPr>
        <xdr:cNvSpPr txBox="1"/>
      </xdr:nvSpPr>
      <xdr:spPr>
        <a:xfrm>
          <a:off x="4514850" y="781050"/>
          <a:ext cx="8347449" cy="18485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に換算し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て算出した発電計画電力を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入力してください。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例）発電計</a:t>
          </a:r>
          <a:r>
            <a:rPr kumimoji="1" lang="ja-JP" altLang="ja-JP" sz="1100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画 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分以内で取得した過去の稼働実績データを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発電実績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当該運転実績等をもって、調整力供出能力・性能の把握が可能な場合、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判断に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おいて調整力の実働試験または その一部を省略することがあります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17</xdr:col>
      <xdr:colOff>517072</xdr:colOff>
      <xdr:row>0</xdr:row>
      <xdr:rowOff>14344</xdr:rowOff>
    </xdr:from>
    <xdr:to>
      <xdr:col>19</xdr:col>
      <xdr:colOff>6126</xdr:colOff>
      <xdr:row>1</xdr:row>
      <xdr:rowOff>47263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E6EDC-C813-4F0D-87E7-621AE2747CA7}"/>
            </a:ext>
          </a:extLst>
        </xdr:cNvPr>
        <xdr:cNvSpPr txBox="1">
          <a:spLocks noChangeArrowheads="1"/>
        </xdr:cNvSpPr>
      </xdr:nvSpPr>
      <xdr:spPr bwMode="auto">
        <a:xfrm>
          <a:off x="11492803" y="14344"/>
          <a:ext cx="1188900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10-1-1</a:t>
          </a:r>
          <a:endParaRPr lang="ja-JP" sz="1050" kern="100">
            <a:solidFill>
              <a:srgbClr val="FF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1</xdr:row>
      <xdr:rowOff>285168</xdr:rowOff>
    </xdr:from>
    <xdr:to>
      <xdr:col>3</xdr:col>
      <xdr:colOff>479415</xdr:colOff>
      <xdr:row>2</xdr:row>
      <xdr:rowOff>214838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C95CBCA8-8D71-49D4-BA66-6D510996B074}"/>
            </a:ext>
          </a:extLst>
        </xdr:cNvPr>
        <xdr:cNvSpPr txBox="1">
          <a:spLocks noChangeArrowheads="1"/>
        </xdr:cNvSpPr>
      </xdr:nvSpPr>
      <xdr:spPr bwMode="auto">
        <a:xfrm>
          <a:off x="188383" y="523293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1</xdr:col>
      <xdr:colOff>34638</xdr:colOff>
      <xdr:row>0</xdr:row>
      <xdr:rowOff>17318</xdr:rowOff>
    </xdr:from>
    <xdr:to>
      <xdr:col>3</xdr:col>
      <xdr:colOff>405831</xdr:colOff>
      <xdr:row>1</xdr:row>
      <xdr:rowOff>38210</xdr:rowOff>
    </xdr:to>
    <xdr:sp macro="" textlink="">
      <xdr:nvSpPr>
        <xdr:cNvPr id="5" name="テキスト ボックス 11">
          <a:extLst>
            <a:ext uri="{FF2B5EF4-FFF2-40B4-BE49-F238E27FC236}">
              <a16:creationId xmlns:a16="http://schemas.microsoft.com/office/drawing/2014/main" id="{C583414A-14F4-4886-B3C8-9CDC0F446FF2}"/>
            </a:ext>
          </a:extLst>
        </xdr:cNvPr>
        <xdr:cNvSpPr txBox="1"/>
      </xdr:nvSpPr>
      <xdr:spPr>
        <a:xfrm>
          <a:off x="206088" y="17318"/>
          <a:ext cx="1304643" cy="259017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15</xdr:col>
      <xdr:colOff>340181</xdr:colOff>
      <xdr:row>29</xdr:row>
      <xdr:rowOff>40821</xdr:rowOff>
    </xdr:from>
    <xdr:to>
      <xdr:col>17</xdr:col>
      <xdr:colOff>743556</xdr:colOff>
      <xdr:row>30</xdr:row>
      <xdr:rowOff>159053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A3CE44F8-BF64-41EB-9FB0-4DC464705A0B}"/>
            </a:ext>
          </a:extLst>
        </xdr:cNvPr>
        <xdr:cNvSpPr/>
      </xdr:nvSpPr>
      <xdr:spPr>
        <a:xfrm>
          <a:off x="9817556" y="7775121"/>
          <a:ext cx="1851175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指令量を記載ください</a:t>
          </a:r>
        </a:p>
      </xdr:txBody>
    </xdr:sp>
    <xdr:clientData/>
  </xdr:twoCellAnchor>
  <xdr:twoCellAnchor>
    <xdr:from>
      <xdr:col>9</xdr:col>
      <xdr:colOff>274866</xdr:colOff>
      <xdr:row>29</xdr:row>
      <xdr:rowOff>84364</xdr:rowOff>
    </xdr:from>
    <xdr:to>
      <xdr:col>11</xdr:col>
      <xdr:colOff>759883</xdr:colOff>
      <xdr:row>30</xdr:row>
      <xdr:rowOff>202596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5F961C03-2679-4AD5-8B95-8749A0A111EA}"/>
            </a:ext>
          </a:extLst>
        </xdr:cNvPr>
        <xdr:cNvSpPr/>
      </xdr:nvSpPr>
      <xdr:spPr>
        <a:xfrm>
          <a:off x="5475516" y="7818664"/>
          <a:ext cx="1856617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7</xdr:col>
      <xdr:colOff>302532</xdr:colOff>
      <xdr:row>12</xdr:row>
      <xdr:rowOff>152853</xdr:rowOff>
    </xdr:from>
    <xdr:to>
      <xdr:col>11</xdr:col>
      <xdr:colOff>65314</xdr:colOff>
      <xdr:row>17</xdr:row>
      <xdr:rowOff>55789</xdr:rowOff>
    </xdr:to>
    <xdr:sp macro="" textlink="">
      <xdr:nvSpPr>
        <xdr:cNvPr id="8" name="吹き出し: 四角形 3">
          <a:extLst>
            <a:ext uri="{FF2B5EF4-FFF2-40B4-BE49-F238E27FC236}">
              <a16:creationId xmlns:a16="http://schemas.microsoft.com/office/drawing/2014/main" id="{F26B7F10-C0C6-4662-9E06-413C169746D0}"/>
            </a:ext>
          </a:extLst>
        </xdr:cNvPr>
        <xdr:cNvSpPr/>
      </xdr:nvSpPr>
      <xdr:spPr>
        <a:xfrm>
          <a:off x="4131582" y="3077028"/>
          <a:ext cx="2505982" cy="1093561"/>
        </a:xfrm>
        <a:prstGeom prst="borderCallout1">
          <a:avLst>
            <a:gd name="adj1" fmla="val -4905"/>
            <a:gd name="adj2" fmla="val 75978"/>
            <a:gd name="adj3" fmla="val -84063"/>
            <a:gd name="adj4" fmla="val -1553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oneCellAnchor>
    <xdr:from>
      <xdr:col>14</xdr:col>
      <xdr:colOff>204106</xdr:colOff>
      <xdr:row>1</xdr:row>
      <xdr:rowOff>279700</xdr:rowOff>
    </xdr:from>
    <xdr:ext cx="3416320" cy="3928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A254D0-2FF8-40F6-B6F3-F0947158AA47}"/>
            </a:ext>
          </a:extLst>
        </xdr:cNvPr>
        <xdr:cNvSpPr txBox="1"/>
      </xdr:nvSpPr>
      <xdr:spPr>
        <a:xfrm>
          <a:off x="8995681" y="517825"/>
          <a:ext cx="3416320" cy="3928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記載例①：簡易指令かつ出力変化量指令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19</xdr:col>
      <xdr:colOff>241674</xdr:colOff>
      <xdr:row>10</xdr:row>
      <xdr:rowOff>181643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7C473-868C-419C-919D-3F6AF7FB4957}"/>
            </a:ext>
          </a:extLst>
        </xdr:cNvPr>
        <xdr:cNvSpPr txBox="1"/>
      </xdr:nvSpPr>
      <xdr:spPr>
        <a:xfrm>
          <a:off x="4514850" y="781050"/>
          <a:ext cx="8347449" cy="18485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に換算し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て算出した発電計画電力を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入力してください。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例）発電計</a:t>
          </a:r>
          <a:r>
            <a:rPr kumimoji="1" lang="ja-JP" altLang="ja-JP" sz="1100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画 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分以内で取得した過去の稼働実績データを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発電実績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当該運転実績等をもって、調整力供出能力・性能の把握が可能な場合、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判断に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おいて調整力の実働試験または その一部を省略することがあります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17</xdr:col>
      <xdr:colOff>517072</xdr:colOff>
      <xdr:row>0</xdr:row>
      <xdr:rowOff>14344</xdr:rowOff>
    </xdr:from>
    <xdr:to>
      <xdr:col>19</xdr:col>
      <xdr:colOff>6126</xdr:colOff>
      <xdr:row>1</xdr:row>
      <xdr:rowOff>47263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A8EAA4-874F-409F-84AB-005E7724A93B}"/>
            </a:ext>
          </a:extLst>
        </xdr:cNvPr>
        <xdr:cNvSpPr txBox="1">
          <a:spLocks noChangeArrowheads="1"/>
        </xdr:cNvSpPr>
      </xdr:nvSpPr>
      <xdr:spPr bwMode="auto">
        <a:xfrm>
          <a:off x="11492803" y="14344"/>
          <a:ext cx="1188900" cy="267381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10-1-1</a:t>
          </a:r>
          <a:endParaRPr lang="ja-JP" sz="1050" kern="100">
            <a:solidFill>
              <a:srgbClr val="FF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1</xdr:row>
      <xdr:rowOff>285168</xdr:rowOff>
    </xdr:from>
    <xdr:to>
      <xdr:col>3</xdr:col>
      <xdr:colOff>479415</xdr:colOff>
      <xdr:row>2</xdr:row>
      <xdr:rowOff>214838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326CBD8A-B86A-44E9-A52F-1B32D07793E5}"/>
            </a:ext>
          </a:extLst>
        </xdr:cNvPr>
        <xdr:cNvSpPr txBox="1">
          <a:spLocks noChangeArrowheads="1"/>
        </xdr:cNvSpPr>
      </xdr:nvSpPr>
      <xdr:spPr bwMode="auto">
        <a:xfrm>
          <a:off x="188383" y="523293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1</xdr:col>
      <xdr:colOff>34638</xdr:colOff>
      <xdr:row>0</xdr:row>
      <xdr:rowOff>17318</xdr:rowOff>
    </xdr:from>
    <xdr:to>
      <xdr:col>3</xdr:col>
      <xdr:colOff>405831</xdr:colOff>
      <xdr:row>1</xdr:row>
      <xdr:rowOff>38210</xdr:rowOff>
    </xdr:to>
    <xdr:sp macro="" textlink="">
      <xdr:nvSpPr>
        <xdr:cNvPr id="5" name="テキスト ボックス 11">
          <a:extLst>
            <a:ext uri="{FF2B5EF4-FFF2-40B4-BE49-F238E27FC236}">
              <a16:creationId xmlns:a16="http://schemas.microsoft.com/office/drawing/2014/main" id="{5DBC5FBF-05C5-4869-9F66-10B7282E3932}"/>
            </a:ext>
          </a:extLst>
        </xdr:cNvPr>
        <xdr:cNvSpPr txBox="1"/>
      </xdr:nvSpPr>
      <xdr:spPr>
        <a:xfrm>
          <a:off x="206088" y="17318"/>
          <a:ext cx="1304643" cy="259017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15</xdr:col>
      <xdr:colOff>323851</xdr:colOff>
      <xdr:row>29</xdr:row>
      <xdr:rowOff>81642</xdr:rowOff>
    </xdr:from>
    <xdr:to>
      <xdr:col>17</xdr:col>
      <xdr:colOff>727226</xdr:colOff>
      <xdr:row>30</xdr:row>
      <xdr:rowOff>199874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3010AD1F-C205-4634-8CBB-003708867DA1}"/>
            </a:ext>
          </a:extLst>
        </xdr:cNvPr>
        <xdr:cNvSpPr/>
      </xdr:nvSpPr>
      <xdr:spPr>
        <a:xfrm>
          <a:off x="9801226" y="7815942"/>
          <a:ext cx="1851175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9</xdr:col>
      <xdr:colOff>136073</xdr:colOff>
      <xdr:row>29</xdr:row>
      <xdr:rowOff>125185</xdr:rowOff>
    </xdr:from>
    <xdr:to>
      <xdr:col>11</xdr:col>
      <xdr:colOff>621090</xdr:colOff>
      <xdr:row>30</xdr:row>
      <xdr:rowOff>243417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2C775FEE-2B49-46E3-8AA5-D6F3AEDADF37}"/>
            </a:ext>
          </a:extLst>
        </xdr:cNvPr>
        <xdr:cNvSpPr/>
      </xdr:nvSpPr>
      <xdr:spPr>
        <a:xfrm>
          <a:off x="5336723" y="7859485"/>
          <a:ext cx="1856617" cy="346832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指令値を記載ください</a:t>
          </a:r>
        </a:p>
      </xdr:txBody>
    </xdr:sp>
    <xdr:clientData/>
  </xdr:twoCellAnchor>
  <xdr:twoCellAnchor>
    <xdr:from>
      <xdr:col>7</xdr:col>
      <xdr:colOff>272143</xdr:colOff>
      <xdr:row>12</xdr:row>
      <xdr:rowOff>89052</xdr:rowOff>
    </xdr:from>
    <xdr:to>
      <xdr:col>11</xdr:col>
      <xdr:colOff>38100</xdr:colOff>
      <xdr:row>17</xdr:row>
      <xdr:rowOff>65317</xdr:rowOff>
    </xdr:to>
    <xdr:sp macro="" textlink="">
      <xdr:nvSpPr>
        <xdr:cNvPr id="8" name="吹き出し: 四角形 3">
          <a:extLst>
            <a:ext uri="{FF2B5EF4-FFF2-40B4-BE49-F238E27FC236}">
              <a16:creationId xmlns:a16="http://schemas.microsoft.com/office/drawing/2014/main" id="{1D9C362A-D12E-4D86-84B5-26522221BA08}"/>
            </a:ext>
          </a:extLst>
        </xdr:cNvPr>
        <xdr:cNvSpPr/>
      </xdr:nvSpPr>
      <xdr:spPr>
        <a:xfrm>
          <a:off x="4101193" y="3013227"/>
          <a:ext cx="2509157" cy="1166890"/>
        </a:xfrm>
        <a:prstGeom prst="borderCallout1">
          <a:avLst>
            <a:gd name="adj1" fmla="val -4905"/>
            <a:gd name="adj2" fmla="val 75978"/>
            <a:gd name="adj3" fmla="val -74245"/>
            <a:gd name="adj4" fmla="val -2240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oneCellAnchor>
    <xdr:from>
      <xdr:col>12</xdr:col>
      <xdr:colOff>532185</xdr:colOff>
      <xdr:row>1</xdr:row>
      <xdr:rowOff>285751</xdr:rowOff>
    </xdr:from>
    <xdr:ext cx="4493538" cy="3928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5E59E4-68A2-4163-99AC-EA8B30BA0F3D}"/>
            </a:ext>
          </a:extLst>
        </xdr:cNvPr>
        <xdr:cNvSpPr txBox="1"/>
      </xdr:nvSpPr>
      <xdr:spPr>
        <a:xfrm>
          <a:off x="7952160" y="523876"/>
          <a:ext cx="4493538" cy="3928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記載例②：簡易指令かつ出力調整指令、または専用線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6AFF-26D8-40D4-B026-93717F7395E9}">
  <sheetPr>
    <pageSetUpPr fitToPage="1"/>
  </sheetPr>
  <dimension ref="B1:U49"/>
  <sheetViews>
    <sheetView showGridLines="0" tabSelected="1" view="pageBreakPreview" zoomScale="70" zoomScaleNormal="85" zoomScaleSheetLayoutView="70" workbookViewId="0"/>
  </sheetViews>
  <sheetFormatPr defaultColWidth="9" defaultRowHeight="18.75" x14ac:dyDescent="0.4"/>
  <cols>
    <col min="1" max="1" width="2.25" style="20" customWidth="1"/>
    <col min="2" max="2" width="3.5" style="20" customWidth="1"/>
    <col min="3" max="4" width="8.75" style="20" customWidth="1"/>
    <col min="5" max="10" width="9" style="20"/>
    <col min="11" max="11" width="10.75" style="20" customWidth="1"/>
    <col min="12" max="12" width="11.125" style="20" customWidth="1"/>
    <col min="13" max="16" width="9" style="20"/>
    <col min="17" max="17" width="10" style="20" customWidth="1"/>
    <col min="18" max="19" width="11.125" style="20" customWidth="1"/>
    <col min="20" max="20" width="6" style="20" customWidth="1"/>
    <col min="21" max="16384" width="9" style="20"/>
  </cols>
  <sheetData>
    <row r="1" spans="2:7" x14ac:dyDescent="0.4">
      <c r="B1" s="22"/>
    </row>
    <row r="2" spans="2:7" ht="24" x14ac:dyDescent="0.4">
      <c r="B2" s="54" t="s">
        <v>32</v>
      </c>
    </row>
    <row r="4" spans="2:7" x14ac:dyDescent="0.4">
      <c r="B4" s="62" t="s">
        <v>0</v>
      </c>
      <c r="C4" s="63"/>
      <c r="D4" s="64"/>
      <c r="E4" s="65"/>
      <c r="F4" s="65"/>
      <c r="G4" s="65"/>
    </row>
    <row r="5" spans="2:7" x14ac:dyDescent="0.4">
      <c r="B5" s="62" t="s">
        <v>3</v>
      </c>
      <c r="C5" s="63"/>
      <c r="D5" s="64"/>
      <c r="E5" s="65"/>
      <c r="F5" s="65"/>
      <c r="G5" s="65"/>
    </row>
    <row r="6" spans="2:7" x14ac:dyDescent="0.4">
      <c r="B6" s="66" t="s">
        <v>5</v>
      </c>
      <c r="C6" s="67"/>
      <c r="D6" s="68"/>
      <c r="E6" s="69"/>
      <c r="F6" s="70"/>
      <c r="G6" s="71"/>
    </row>
    <row r="7" spans="2:7" x14ac:dyDescent="0.4">
      <c r="B7" s="66" t="s">
        <v>6</v>
      </c>
      <c r="C7" s="67"/>
      <c r="D7" s="68"/>
      <c r="E7" s="75"/>
      <c r="F7" s="70"/>
      <c r="G7" s="71"/>
    </row>
    <row r="8" spans="2:7" x14ac:dyDescent="0.4">
      <c r="B8" s="62" t="s">
        <v>7</v>
      </c>
      <c r="C8" s="63"/>
      <c r="D8" s="64"/>
      <c r="E8" s="56"/>
      <c r="F8" s="55" t="s">
        <v>4</v>
      </c>
      <c r="G8" s="21">
        <f>E8+TIME(1,30,0)</f>
        <v>6.25E-2</v>
      </c>
    </row>
    <row r="9" spans="2:7" x14ac:dyDescent="0.4">
      <c r="B9" s="76" t="s">
        <v>24</v>
      </c>
      <c r="C9" s="77"/>
      <c r="D9" s="78"/>
      <c r="E9" s="79"/>
      <c r="F9" s="80"/>
      <c r="G9" s="81"/>
    </row>
    <row r="10" spans="2:7" x14ac:dyDescent="0.4">
      <c r="B10" s="26" t="s">
        <v>9</v>
      </c>
      <c r="C10" s="23"/>
      <c r="D10" s="23"/>
      <c r="E10" s="24"/>
      <c r="F10" s="24"/>
      <c r="G10" s="24"/>
    </row>
    <row r="11" spans="2:7" x14ac:dyDescent="0.4">
      <c r="B11" s="31" t="s">
        <v>35</v>
      </c>
      <c r="C11" s="23"/>
      <c r="D11" s="23"/>
      <c r="E11" s="24"/>
      <c r="F11" s="24"/>
      <c r="G11" s="24"/>
    </row>
    <row r="12" spans="2:7" x14ac:dyDescent="0.4">
      <c r="B12" s="44" t="s">
        <v>25</v>
      </c>
      <c r="C12" s="45"/>
      <c r="D12" s="45"/>
      <c r="E12" s="49"/>
      <c r="F12" s="24"/>
      <c r="G12" s="24"/>
    </row>
    <row r="13" spans="2:7" x14ac:dyDescent="0.4">
      <c r="B13" s="46" t="s">
        <v>19</v>
      </c>
      <c r="C13" s="45"/>
      <c r="D13" s="45"/>
      <c r="E13" s="49"/>
      <c r="F13" s="24"/>
      <c r="G13" s="24"/>
    </row>
    <row r="14" spans="2:7" x14ac:dyDescent="0.4">
      <c r="B14" s="46" t="s">
        <v>20</v>
      </c>
      <c r="C14" s="45"/>
      <c r="D14" s="45"/>
      <c r="E14" s="49"/>
      <c r="F14" s="24"/>
      <c r="G14" s="24"/>
    </row>
    <row r="15" spans="2:7" x14ac:dyDescent="0.4">
      <c r="B15" s="46" t="s">
        <v>21</v>
      </c>
      <c r="C15" s="46"/>
      <c r="D15" s="46"/>
      <c r="E15" s="46"/>
    </row>
    <row r="16" spans="2:7" x14ac:dyDescent="0.4">
      <c r="B16" s="46" t="s">
        <v>22</v>
      </c>
      <c r="C16" s="46"/>
      <c r="D16" s="46"/>
      <c r="E16" s="46"/>
    </row>
    <row r="17" spans="2:21" x14ac:dyDescent="0.4">
      <c r="B17" s="46" t="s">
        <v>23</v>
      </c>
      <c r="C17" s="46"/>
      <c r="D17" s="46"/>
      <c r="E17" s="46"/>
    </row>
    <row r="18" spans="2:21" x14ac:dyDescent="0.4">
      <c r="B18" s="46"/>
      <c r="C18" s="46"/>
      <c r="D18" s="46"/>
      <c r="E18" s="46"/>
    </row>
    <row r="19" spans="2:21" x14ac:dyDescent="0.4">
      <c r="B19" s="22" t="s">
        <v>10</v>
      </c>
      <c r="H19" s="20" t="s">
        <v>14</v>
      </c>
      <c r="N19" s="20" t="s">
        <v>15</v>
      </c>
    </row>
    <row r="20" spans="2:21" ht="78.75" customHeight="1" x14ac:dyDescent="0.4">
      <c r="B20" s="82" t="s">
        <v>2</v>
      </c>
      <c r="C20" s="82"/>
      <c r="D20" s="82"/>
      <c r="E20" s="82"/>
      <c r="F20" s="25" t="s">
        <v>11</v>
      </c>
      <c r="G20" s="1"/>
      <c r="H20" s="84" t="s">
        <v>2</v>
      </c>
      <c r="I20" s="85"/>
      <c r="J20" s="86"/>
      <c r="K20" s="25" t="s">
        <v>12</v>
      </c>
      <c r="L20" s="47" t="s">
        <v>26</v>
      </c>
      <c r="M20" s="1"/>
      <c r="N20" s="84" t="s">
        <v>2</v>
      </c>
      <c r="O20" s="85"/>
      <c r="P20" s="86"/>
      <c r="Q20" s="35" t="s">
        <v>34</v>
      </c>
      <c r="R20" s="35" t="s">
        <v>27</v>
      </c>
      <c r="S20" s="35" t="s">
        <v>28</v>
      </c>
    </row>
    <row r="21" spans="2:21" s="1" customFormat="1" ht="26.25" customHeight="1" x14ac:dyDescent="0.4">
      <c r="B21" s="87" t="s">
        <v>8</v>
      </c>
      <c r="C21" s="3">
        <f>E8</f>
        <v>0</v>
      </c>
      <c r="D21" s="4" t="s">
        <v>1</v>
      </c>
      <c r="E21" s="5">
        <f>C21+TIME(0,5,0)</f>
        <v>3.472222222222222E-3</v>
      </c>
      <c r="F21" s="32"/>
      <c r="G21" s="2"/>
      <c r="H21" s="3">
        <f>C21</f>
        <v>0</v>
      </c>
      <c r="I21" s="4" t="s">
        <v>1</v>
      </c>
      <c r="J21" s="5">
        <f>H21+TIME(0,5,0)</f>
        <v>3.472222222222222E-3</v>
      </c>
      <c r="K21" s="32"/>
      <c r="L21" s="72" t="s">
        <v>13</v>
      </c>
      <c r="M21" s="2"/>
      <c r="N21" s="3">
        <f>H21</f>
        <v>0</v>
      </c>
      <c r="O21" s="4" t="s">
        <v>1</v>
      </c>
      <c r="P21" s="15">
        <f>N21+TIME(0,5,0)</f>
        <v>3.472222222222222E-3</v>
      </c>
      <c r="Q21" s="27">
        <f>K21-F21</f>
        <v>0</v>
      </c>
      <c r="R21" s="72" t="s">
        <v>13</v>
      </c>
      <c r="S21" s="72" t="s">
        <v>13</v>
      </c>
    </row>
    <row r="22" spans="2:21" s="1" customFormat="1" ht="26.25" customHeight="1" x14ac:dyDescent="0.4">
      <c r="B22" s="88"/>
      <c r="C22" s="6">
        <f>E21</f>
        <v>3.472222222222222E-3</v>
      </c>
      <c r="D22" s="7" t="s">
        <v>1</v>
      </c>
      <c r="E22" s="8">
        <f>C22+TIME(0,5,0)</f>
        <v>6.9444444444444441E-3</v>
      </c>
      <c r="F22" s="32"/>
      <c r="H22" s="6">
        <f>J21</f>
        <v>3.472222222222222E-3</v>
      </c>
      <c r="I22" s="7" t="s">
        <v>1</v>
      </c>
      <c r="J22" s="8">
        <f>H22+TIME(0,5,0)</f>
        <v>6.9444444444444441E-3</v>
      </c>
      <c r="K22" s="32"/>
      <c r="L22" s="73"/>
      <c r="N22" s="6">
        <f>P21</f>
        <v>3.472222222222222E-3</v>
      </c>
      <c r="O22" s="7" t="s">
        <v>1</v>
      </c>
      <c r="P22" s="16">
        <f>N22+TIME(0,5,0)</f>
        <v>6.9444444444444441E-3</v>
      </c>
      <c r="Q22" s="28">
        <f t="shared" ref="Q22:Q38" si="0">K22-F22</f>
        <v>0</v>
      </c>
      <c r="R22" s="73"/>
      <c r="S22" s="73"/>
    </row>
    <row r="23" spans="2:21" s="1" customFormat="1" ht="26.25" customHeight="1" x14ac:dyDescent="0.4">
      <c r="B23" s="88"/>
      <c r="C23" s="6">
        <f t="shared" ref="C23:C38" si="1">E22</f>
        <v>6.9444444444444441E-3</v>
      </c>
      <c r="D23" s="7" t="s">
        <v>1</v>
      </c>
      <c r="E23" s="8">
        <f t="shared" ref="E23:E38" si="2">C23+TIME(0,5,0)</f>
        <v>1.0416666666666666E-2</v>
      </c>
      <c r="F23" s="33"/>
      <c r="G23" s="2"/>
      <c r="H23" s="6">
        <f t="shared" ref="H23:H38" si="3">J22</f>
        <v>6.9444444444444441E-3</v>
      </c>
      <c r="I23" s="7" t="s">
        <v>1</v>
      </c>
      <c r="J23" s="8">
        <f t="shared" ref="J23:J38" si="4">H23+TIME(0,5,0)</f>
        <v>1.0416666666666666E-2</v>
      </c>
      <c r="K23" s="33"/>
      <c r="L23" s="73"/>
      <c r="M23" s="2"/>
      <c r="N23" s="6">
        <f t="shared" ref="N23:N38" si="5">P22</f>
        <v>6.9444444444444441E-3</v>
      </c>
      <c r="O23" s="7" t="s">
        <v>1</v>
      </c>
      <c r="P23" s="16">
        <f t="shared" ref="P23:P38" si="6">N23+TIME(0,5,0)</f>
        <v>1.0416666666666666E-2</v>
      </c>
      <c r="Q23" s="29">
        <f t="shared" si="0"/>
        <v>0</v>
      </c>
      <c r="R23" s="73"/>
      <c r="S23" s="73"/>
      <c r="U23" s="19"/>
    </row>
    <row r="24" spans="2:21" ht="26.25" customHeight="1" x14ac:dyDescent="0.4">
      <c r="B24" s="88"/>
      <c r="C24" s="6">
        <f t="shared" si="1"/>
        <v>1.0416666666666666E-2</v>
      </c>
      <c r="D24" s="7" t="s">
        <v>1</v>
      </c>
      <c r="E24" s="8">
        <f t="shared" si="2"/>
        <v>1.3888888888888888E-2</v>
      </c>
      <c r="F24" s="33"/>
      <c r="H24" s="6">
        <f t="shared" si="3"/>
        <v>1.0416666666666666E-2</v>
      </c>
      <c r="I24" s="7" t="s">
        <v>1</v>
      </c>
      <c r="J24" s="8">
        <f t="shared" si="4"/>
        <v>1.3888888888888888E-2</v>
      </c>
      <c r="K24" s="33"/>
      <c r="L24" s="73"/>
      <c r="N24" s="6">
        <f t="shared" si="5"/>
        <v>1.0416666666666666E-2</v>
      </c>
      <c r="O24" s="7" t="s">
        <v>1</v>
      </c>
      <c r="P24" s="16">
        <f t="shared" si="6"/>
        <v>1.3888888888888888E-2</v>
      </c>
      <c r="Q24" s="29">
        <f t="shared" si="0"/>
        <v>0</v>
      </c>
      <c r="R24" s="73"/>
      <c r="S24" s="73"/>
    </row>
    <row r="25" spans="2:21" ht="26.25" customHeight="1" x14ac:dyDescent="0.4">
      <c r="B25" s="88"/>
      <c r="C25" s="6">
        <f t="shared" si="1"/>
        <v>1.3888888888888888E-2</v>
      </c>
      <c r="D25" s="7" t="s">
        <v>1</v>
      </c>
      <c r="E25" s="8">
        <f t="shared" si="2"/>
        <v>1.7361111111111112E-2</v>
      </c>
      <c r="F25" s="33"/>
      <c r="H25" s="6">
        <f t="shared" si="3"/>
        <v>1.3888888888888888E-2</v>
      </c>
      <c r="I25" s="7" t="s">
        <v>1</v>
      </c>
      <c r="J25" s="8">
        <f t="shared" si="4"/>
        <v>1.7361111111111112E-2</v>
      </c>
      <c r="K25" s="33"/>
      <c r="L25" s="73"/>
      <c r="N25" s="6">
        <f t="shared" si="5"/>
        <v>1.3888888888888888E-2</v>
      </c>
      <c r="O25" s="7" t="s">
        <v>1</v>
      </c>
      <c r="P25" s="16">
        <f t="shared" si="6"/>
        <v>1.7361111111111112E-2</v>
      </c>
      <c r="Q25" s="29">
        <f t="shared" si="0"/>
        <v>0</v>
      </c>
      <c r="R25" s="73"/>
      <c r="S25" s="73"/>
    </row>
    <row r="26" spans="2:21" ht="26.25" customHeight="1" x14ac:dyDescent="0.4">
      <c r="B26" s="88"/>
      <c r="C26" s="6">
        <f t="shared" si="1"/>
        <v>1.7361111111111112E-2</v>
      </c>
      <c r="D26" s="7" t="s">
        <v>1</v>
      </c>
      <c r="E26" s="8">
        <f t="shared" si="2"/>
        <v>2.0833333333333336E-2</v>
      </c>
      <c r="F26" s="33"/>
      <c r="H26" s="6">
        <f t="shared" si="3"/>
        <v>1.7361111111111112E-2</v>
      </c>
      <c r="I26" s="7" t="s">
        <v>1</v>
      </c>
      <c r="J26" s="8">
        <f t="shared" si="4"/>
        <v>2.0833333333333336E-2</v>
      </c>
      <c r="K26" s="33"/>
      <c r="L26" s="73"/>
      <c r="N26" s="6">
        <f t="shared" si="5"/>
        <v>1.7361111111111112E-2</v>
      </c>
      <c r="O26" s="7" t="s">
        <v>1</v>
      </c>
      <c r="P26" s="16">
        <f t="shared" si="6"/>
        <v>2.0833333333333336E-2</v>
      </c>
      <c r="Q26" s="28">
        <f t="shared" si="0"/>
        <v>0</v>
      </c>
      <c r="R26" s="73"/>
      <c r="S26" s="73"/>
    </row>
    <row r="27" spans="2:21" ht="26.25" customHeight="1" x14ac:dyDescent="0.4">
      <c r="B27" s="88"/>
      <c r="C27" s="6">
        <f t="shared" si="1"/>
        <v>2.0833333333333336E-2</v>
      </c>
      <c r="D27" s="7" t="s">
        <v>1</v>
      </c>
      <c r="E27" s="8">
        <f t="shared" si="2"/>
        <v>2.4305555555555559E-2</v>
      </c>
      <c r="F27" s="33"/>
      <c r="H27" s="6">
        <f t="shared" si="3"/>
        <v>2.0833333333333336E-2</v>
      </c>
      <c r="I27" s="7" t="s">
        <v>1</v>
      </c>
      <c r="J27" s="8">
        <f t="shared" si="4"/>
        <v>2.4305555555555559E-2</v>
      </c>
      <c r="K27" s="33"/>
      <c r="L27" s="73"/>
      <c r="N27" s="6">
        <f t="shared" si="5"/>
        <v>2.0833333333333336E-2</v>
      </c>
      <c r="O27" s="7" t="s">
        <v>1</v>
      </c>
      <c r="P27" s="16">
        <f t="shared" si="6"/>
        <v>2.4305555555555559E-2</v>
      </c>
      <c r="Q27" s="28">
        <f t="shared" si="0"/>
        <v>0</v>
      </c>
      <c r="R27" s="73"/>
      <c r="S27" s="73"/>
    </row>
    <row r="28" spans="2:21" ht="26.25" customHeight="1" x14ac:dyDescent="0.4">
      <c r="B28" s="88"/>
      <c r="C28" s="6">
        <f t="shared" si="1"/>
        <v>2.4305555555555559E-2</v>
      </c>
      <c r="D28" s="7" t="s">
        <v>1</v>
      </c>
      <c r="E28" s="8">
        <f t="shared" si="2"/>
        <v>2.7777777777777783E-2</v>
      </c>
      <c r="F28" s="33"/>
      <c r="H28" s="6">
        <f t="shared" si="3"/>
        <v>2.4305555555555559E-2</v>
      </c>
      <c r="I28" s="7" t="s">
        <v>1</v>
      </c>
      <c r="J28" s="8">
        <f t="shared" si="4"/>
        <v>2.7777777777777783E-2</v>
      </c>
      <c r="K28" s="33"/>
      <c r="L28" s="73"/>
      <c r="N28" s="6">
        <f t="shared" si="5"/>
        <v>2.4305555555555559E-2</v>
      </c>
      <c r="O28" s="7" t="s">
        <v>1</v>
      </c>
      <c r="P28" s="16">
        <f t="shared" si="6"/>
        <v>2.7777777777777783E-2</v>
      </c>
      <c r="Q28" s="28">
        <f t="shared" si="0"/>
        <v>0</v>
      </c>
      <c r="R28" s="73"/>
      <c r="S28" s="73"/>
    </row>
    <row r="29" spans="2:21" ht="26.25" customHeight="1" x14ac:dyDescent="0.4">
      <c r="B29" s="88"/>
      <c r="C29" s="6">
        <f t="shared" si="1"/>
        <v>2.7777777777777783E-2</v>
      </c>
      <c r="D29" s="7" t="s">
        <v>1</v>
      </c>
      <c r="E29" s="8">
        <f t="shared" si="2"/>
        <v>3.1250000000000007E-2</v>
      </c>
      <c r="F29" s="33"/>
      <c r="H29" s="6">
        <f t="shared" si="3"/>
        <v>2.7777777777777783E-2</v>
      </c>
      <c r="I29" s="7" t="s">
        <v>1</v>
      </c>
      <c r="J29" s="8">
        <f t="shared" si="4"/>
        <v>3.1250000000000007E-2</v>
      </c>
      <c r="K29" s="33"/>
      <c r="L29" s="73"/>
      <c r="N29" s="6">
        <f t="shared" si="5"/>
        <v>2.7777777777777783E-2</v>
      </c>
      <c r="O29" s="7" t="s">
        <v>1</v>
      </c>
      <c r="P29" s="16">
        <f t="shared" si="6"/>
        <v>3.1250000000000007E-2</v>
      </c>
      <c r="Q29" s="28">
        <f t="shared" si="0"/>
        <v>0</v>
      </c>
      <c r="R29" s="73"/>
      <c r="S29" s="73"/>
    </row>
    <row r="30" spans="2:21" ht="26.25" customHeight="1" x14ac:dyDescent="0.4">
      <c r="B30" s="88"/>
      <c r="C30" s="6">
        <f t="shared" si="1"/>
        <v>3.1250000000000007E-2</v>
      </c>
      <c r="D30" s="7" t="s">
        <v>1</v>
      </c>
      <c r="E30" s="8">
        <f t="shared" si="2"/>
        <v>3.4722222222222231E-2</v>
      </c>
      <c r="F30" s="33"/>
      <c r="H30" s="6">
        <f t="shared" si="3"/>
        <v>3.1250000000000007E-2</v>
      </c>
      <c r="I30" s="7" t="s">
        <v>1</v>
      </c>
      <c r="J30" s="8">
        <f t="shared" si="4"/>
        <v>3.4722222222222231E-2</v>
      </c>
      <c r="K30" s="33"/>
      <c r="L30" s="73"/>
      <c r="N30" s="6">
        <f t="shared" si="5"/>
        <v>3.1250000000000007E-2</v>
      </c>
      <c r="O30" s="7" t="s">
        <v>1</v>
      </c>
      <c r="P30" s="16">
        <f t="shared" si="6"/>
        <v>3.4722222222222231E-2</v>
      </c>
      <c r="Q30" s="28">
        <f t="shared" si="0"/>
        <v>0</v>
      </c>
      <c r="R30" s="73"/>
      <c r="S30" s="73"/>
    </row>
    <row r="31" spans="2:21" ht="26.25" customHeight="1" x14ac:dyDescent="0.4">
      <c r="B31" s="88"/>
      <c r="C31" s="6">
        <f t="shared" si="1"/>
        <v>3.4722222222222231E-2</v>
      </c>
      <c r="D31" s="7" t="s">
        <v>1</v>
      </c>
      <c r="E31" s="8">
        <f t="shared" si="2"/>
        <v>3.8194444444444454E-2</v>
      </c>
      <c r="F31" s="33"/>
      <c r="H31" s="6">
        <f t="shared" si="3"/>
        <v>3.4722222222222231E-2</v>
      </c>
      <c r="I31" s="7" t="s">
        <v>1</v>
      </c>
      <c r="J31" s="8">
        <f t="shared" si="4"/>
        <v>3.8194444444444454E-2</v>
      </c>
      <c r="K31" s="33"/>
      <c r="L31" s="73"/>
      <c r="N31" s="6">
        <f t="shared" si="5"/>
        <v>3.4722222222222231E-2</v>
      </c>
      <c r="O31" s="7" t="s">
        <v>1</v>
      </c>
      <c r="P31" s="16">
        <f t="shared" si="6"/>
        <v>3.8194444444444454E-2</v>
      </c>
      <c r="Q31" s="28">
        <f t="shared" si="0"/>
        <v>0</v>
      </c>
      <c r="R31" s="73"/>
      <c r="S31" s="73"/>
    </row>
    <row r="32" spans="2:21" ht="26.25" customHeight="1" x14ac:dyDescent="0.4">
      <c r="B32" s="89"/>
      <c r="C32" s="9">
        <f t="shared" si="1"/>
        <v>3.8194444444444454E-2</v>
      </c>
      <c r="D32" s="10" t="s">
        <v>1</v>
      </c>
      <c r="E32" s="11">
        <f t="shared" si="2"/>
        <v>4.1666666666666678E-2</v>
      </c>
      <c r="F32" s="34"/>
      <c r="H32" s="9">
        <f t="shared" si="3"/>
        <v>3.8194444444444454E-2</v>
      </c>
      <c r="I32" s="10" t="s">
        <v>1</v>
      </c>
      <c r="J32" s="11">
        <f t="shared" si="4"/>
        <v>4.1666666666666678E-2</v>
      </c>
      <c r="K32" s="34"/>
      <c r="L32" s="74"/>
      <c r="N32" s="9">
        <f t="shared" si="5"/>
        <v>3.8194444444444454E-2</v>
      </c>
      <c r="O32" s="10" t="s">
        <v>1</v>
      </c>
      <c r="P32" s="17">
        <f t="shared" si="6"/>
        <v>4.1666666666666678E-2</v>
      </c>
      <c r="Q32" s="30">
        <f t="shared" si="0"/>
        <v>0</v>
      </c>
      <c r="R32" s="74"/>
      <c r="S32" s="74"/>
    </row>
    <row r="33" spans="2:19" ht="26.25" customHeight="1" x14ac:dyDescent="0.4">
      <c r="B33" s="83" t="s">
        <v>33</v>
      </c>
      <c r="C33" s="12">
        <f t="shared" si="1"/>
        <v>4.1666666666666678E-2</v>
      </c>
      <c r="D33" s="13" t="s">
        <v>1</v>
      </c>
      <c r="E33" s="14">
        <f t="shared" si="2"/>
        <v>4.5138888888888902E-2</v>
      </c>
      <c r="F33" s="32"/>
      <c r="H33" s="12">
        <f t="shared" si="3"/>
        <v>4.1666666666666678E-2</v>
      </c>
      <c r="I33" s="13" t="s">
        <v>1</v>
      </c>
      <c r="J33" s="14">
        <f t="shared" si="4"/>
        <v>4.5138888888888902E-2</v>
      </c>
      <c r="K33" s="32"/>
      <c r="L33" s="41"/>
      <c r="N33" s="12">
        <f t="shared" si="5"/>
        <v>4.1666666666666678E-2</v>
      </c>
      <c r="O33" s="13" t="s">
        <v>1</v>
      </c>
      <c r="P33" s="18">
        <f t="shared" si="6"/>
        <v>4.5138888888888902E-2</v>
      </c>
      <c r="Q33" s="28">
        <f>K33-F33</f>
        <v>0</v>
      </c>
      <c r="R33" s="41"/>
      <c r="S33" s="43" t="str">
        <f>IF(L33="","",L33-F33)</f>
        <v/>
      </c>
    </row>
    <row r="34" spans="2:19" ht="26.25" customHeight="1" x14ac:dyDescent="0.4">
      <c r="B34" s="83"/>
      <c r="C34" s="6">
        <f t="shared" si="1"/>
        <v>4.5138888888888902E-2</v>
      </c>
      <c r="D34" s="7" t="s">
        <v>1</v>
      </c>
      <c r="E34" s="8">
        <f t="shared" si="2"/>
        <v>4.8611111111111126E-2</v>
      </c>
      <c r="F34" s="32"/>
      <c r="H34" s="6">
        <f t="shared" si="3"/>
        <v>4.5138888888888902E-2</v>
      </c>
      <c r="I34" s="7" t="s">
        <v>1</v>
      </c>
      <c r="J34" s="8">
        <f t="shared" si="4"/>
        <v>4.8611111111111126E-2</v>
      </c>
      <c r="K34" s="32"/>
      <c r="L34" s="41"/>
      <c r="N34" s="6">
        <f t="shared" si="5"/>
        <v>4.5138888888888902E-2</v>
      </c>
      <c r="O34" s="7" t="s">
        <v>1</v>
      </c>
      <c r="P34" s="16">
        <f t="shared" si="6"/>
        <v>4.8611111111111126E-2</v>
      </c>
      <c r="Q34" s="28">
        <f t="shared" si="0"/>
        <v>0</v>
      </c>
      <c r="R34" s="41"/>
      <c r="S34" s="43" t="str">
        <f t="shared" ref="S34:S38" si="7">IF(L34="","",L34-F34)</f>
        <v/>
      </c>
    </row>
    <row r="35" spans="2:19" ht="26.25" customHeight="1" x14ac:dyDescent="0.4">
      <c r="B35" s="83"/>
      <c r="C35" s="6">
        <f t="shared" si="1"/>
        <v>4.8611111111111126E-2</v>
      </c>
      <c r="D35" s="7" t="s">
        <v>1</v>
      </c>
      <c r="E35" s="8">
        <f t="shared" si="2"/>
        <v>5.208333333333335E-2</v>
      </c>
      <c r="F35" s="33"/>
      <c r="H35" s="6">
        <f t="shared" si="3"/>
        <v>4.8611111111111126E-2</v>
      </c>
      <c r="I35" s="7" t="s">
        <v>1</v>
      </c>
      <c r="J35" s="8">
        <f t="shared" si="4"/>
        <v>5.208333333333335E-2</v>
      </c>
      <c r="K35" s="33"/>
      <c r="L35" s="42"/>
      <c r="N35" s="6">
        <f t="shared" si="5"/>
        <v>4.8611111111111126E-2</v>
      </c>
      <c r="O35" s="7" t="s">
        <v>1</v>
      </c>
      <c r="P35" s="16">
        <f t="shared" si="6"/>
        <v>5.208333333333335E-2</v>
      </c>
      <c r="Q35" s="29">
        <f t="shared" si="0"/>
        <v>0</v>
      </c>
      <c r="R35" s="41"/>
      <c r="S35" s="43" t="str">
        <f t="shared" si="7"/>
        <v/>
      </c>
    </row>
    <row r="36" spans="2:19" ht="26.25" customHeight="1" x14ac:dyDescent="0.4">
      <c r="B36" s="83"/>
      <c r="C36" s="6">
        <f t="shared" si="1"/>
        <v>5.208333333333335E-2</v>
      </c>
      <c r="D36" s="7" t="s">
        <v>1</v>
      </c>
      <c r="E36" s="8">
        <f t="shared" si="2"/>
        <v>5.5555555555555573E-2</v>
      </c>
      <c r="F36" s="33"/>
      <c r="H36" s="6">
        <f t="shared" si="3"/>
        <v>5.208333333333335E-2</v>
      </c>
      <c r="I36" s="7" t="s">
        <v>1</v>
      </c>
      <c r="J36" s="8">
        <f t="shared" si="4"/>
        <v>5.5555555555555573E-2</v>
      </c>
      <c r="K36" s="33"/>
      <c r="L36" s="42"/>
      <c r="N36" s="6">
        <f t="shared" si="5"/>
        <v>5.208333333333335E-2</v>
      </c>
      <c r="O36" s="7" t="s">
        <v>1</v>
      </c>
      <c r="P36" s="16">
        <f t="shared" si="6"/>
        <v>5.5555555555555573E-2</v>
      </c>
      <c r="Q36" s="29">
        <f t="shared" si="0"/>
        <v>0</v>
      </c>
      <c r="R36" s="41"/>
      <c r="S36" s="43" t="str">
        <f t="shared" si="7"/>
        <v/>
      </c>
    </row>
    <row r="37" spans="2:19" ht="26.25" customHeight="1" x14ac:dyDescent="0.4">
      <c r="B37" s="83"/>
      <c r="C37" s="6">
        <f t="shared" si="1"/>
        <v>5.5555555555555573E-2</v>
      </c>
      <c r="D37" s="7" t="s">
        <v>1</v>
      </c>
      <c r="E37" s="8">
        <f t="shared" si="2"/>
        <v>5.9027777777777797E-2</v>
      </c>
      <c r="F37" s="33"/>
      <c r="H37" s="6">
        <f t="shared" si="3"/>
        <v>5.5555555555555573E-2</v>
      </c>
      <c r="I37" s="7" t="s">
        <v>1</v>
      </c>
      <c r="J37" s="8">
        <f t="shared" si="4"/>
        <v>5.9027777777777797E-2</v>
      </c>
      <c r="K37" s="33"/>
      <c r="L37" s="42"/>
      <c r="N37" s="6">
        <f t="shared" si="5"/>
        <v>5.5555555555555573E-2</v>
      </c>
      <c r="O37" s="7" t="s">
        <v>1</v>
      </c>
      <c r="P37" s="16">
        <f t="shared" si="6"/>
        <v>5.9027777777777797E-2</v>
      </c>
      <c r="Q37" s="29">
        <f t="shared" si="0"/>
        <v>0</v>
      </c>
      <c r="R37" s="41"/>
      <c r="S37" s="43" t="str">
        <f t="shared" si="7"/>
        <v/>
      </c>
    </row>
    <row r="38" spans="2:19" ht="26.25" customHeight="1" x14ac:dyDescent="0.4">
      <c r="B38" s="83"/>
      <c r="C38" s="9">
        <f t="shared" si="1"/>
        <v>5.9027777777777797E-2</v>
      </c>
      <c r="D38" s="10" t="s">
        <v>1</v>
      </c>
      <c r="E38" s="11">
        <f t="shared" si="2"/>
        <v>6.2500000000000014E-2</v>
      </c>
      <c r="F38" s="34"/>
      <c r="H38" s="9">
        <f t="shared" si="3"/>
        <v>5.9027777777777797E-2</v>
      </c>
      <c r="I38" s="10" t="s">
        <v>1</v>
      </c>
      <c r="J38" s="11">
        <f t="shared" si="4"/>
        <v>6.2500000000000014E-2</v>
      </c>
      <c r="K38" s="34"/>
      <c r="L38" s="59"/>
      <c r="N38" s="9">
        <f t="shared" si="5"/>
        <v>5.9027777777777797E-2</v>
      </c>
      <c r="O38" s="10" t="s">
        <v>1</v>
      </c>
      <c r="P38" s="17">
        <f t="shared" si="6"/>
        <v>6.2500000000000014E-2</v>
      </c>
      <c r="Q38" s="30">
        <f t="shared" si="0"/>
        <v>0</v>
      </c>
      <c r="R38" s="59"/>
      <c r="S38" s="60" t="str">
        <f t="shared" si="7"/>
        <v/>
      </c>
    </row>
    <row r="39" spans="2:19" x14ac:dyDescent="0.4">
      <c r="C39" s="2"/>
      <c r="D39" s="1"/>
      <c r="E39" s="2"/>
    </row>
    <row r="40" spans="2:19" x14ac:dyDescent="0.4">
      <c r="C40" s="2"/>
      <c r="D40" s="1"/>
      <c r="E40" s="2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  <row r="49" spans="3:5" x14ac:dyDescent="0.4">
      <c r="C49" s="2"/>
      <c r="D49" s="1"/>
      <c r="E49" s="2"/>
    </row>
  </sheetData>
  <mergeCells count="19">
    <mergeCell ref="B33:B38"/>
    <mergeCell ref="H20:J20"/>
    <mergeCell ref="N20:P20"/>
    <mergeCell ref="B21:B32"/>
    <mergeCell ref="L21:L32"/>
    <mergeCell ref="R21:R32"/>
    <mergeCell ref="S21:S32"/>
    <mergeCell ref="B7:D7"/>
    <mergeCell ref="E7:G7"/>
    <mergeCell ref="B8:D8"/>
    <mergeCell ref="B9:D9"/>
    <mergeCell ref="E9:G9"/>
    <mergeCell ref="B20:E20"/>
    <mergeCell ref="B4:D4"/>
    <mergeCell ref="E4:G4"/>
    <mergeCell ref="B5:D5"/>
    <mergeCell ref="E5:G5"/>
    <mergeCell ref="B6:D6"/>
    <mergeCell ref="E6:G6"/>
  </mergeCells>
  <phoneticPr fontId="1"/>
  <pageMargins left="0.39370078740157483" right="0.39370078740157483" top="0.74803149606299213" bottom="0.74803149606299213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786C-F7F9-45B6-8D54-A653FECD8399}">
  <sheetPr>
    <pageSetUpPr fitToPage="1"/>
  </sheetPr>
  <dimension ref="B1:U49"/>
  <sheetViews>
    <sheetView showGridLines="0" view="pageBreakPreview" zoomScale="70" zoomScaleNormal="85" zoomScaleSheetLayoutView="70" workbookViewId="0"/>
  </sheetViews>
  <sheetFormatPr defaultColWidth="9" defaultRowHeight="18.75" x14ac:dyDescent="0.4"/>
  <cols>
    <col min="1" max="1" width="2.25" style="20" customWidth="1"/>
    <col min="2" max="2" width="3.5" style="20" customWidth="1"/>
    <col min="3" max="4" width="8.75" style="20" customWidth="1"/>
    <col min="5" max="11" width="9" style="20"/>
    <col min="12" max="12" width="11.125" style="20" customWidth="1"/>
    <col min="13" max="16" width="9" style="20"/>
    <col min="17" max="17" width="10" style="20" customWidth="1"/>
    <col min="18" max="19" width="11.125" style="20" customWidth="1"/>
    <col min="20" max="20" width="6" style="20" customWidth="1"/>
    <col min="21" max="16384" width="9" style="20"/>
  </cols>
  <sheetData>
    <row r="1" spans="2:7" x14ac:dyDescent="0.4">
      <c r="B1" s="22"/>
    </row>
    <row r="2" spans="2:7" ht="24" x14ac:dyDescent="0.4">
      <c r="B2" s="54" t="s">
        <v>32</v>
      </c>
    </row>
    <row r="4" spans="2:7" x14ac:dyDescent="0.4">
      <c r="B4" s="62" t="s">
        <v>0</v>
      </c>
      <c r="C4" s="63"/>
      <c r="D4" s="64"/>
      <c r="E4" s="96" t="s">
        <v>18</v>
      </c>
      <c r="F4" s="96"/>
      <c r="G4" s="96"/>
    </row>
    <row r="5" spans="2:7" x14ac:dyDescent="0.4">
      <c r="B5" s="62" t="s">
        <v>3</v>
      </c>
      <c r="C5" s="63"/>
      <c r="D5" s="64"/>
      <c r="E5" s="96" t="s">
        <v>17</v>
      </c>
      <c r="F5" s="96"/>
      <c r="G5" s="96"/>
    </row>
    <row r="6" spans="2:7" x14ac:dyDescent="0.4">
      <c r="B6" s="66" t="s">
        <v>5</v>
      </c>
      <c r="C6" s="67"/>
      <c r="D6" s="68"/>
      <c r="E6" s="97">
        <v>10000</v>
      </c>
      <c r="F6" s="98"/>
      <c r="G6" s="99"/>
    </row>
    <row r="7" spans="2:7" x14ac:dyDescent="0.4">
      <c r="B7" s="66" t="s">
        <v>6</v>
      </c>
      <c r="C7" s="67"/>
      <c r="D7" s="68"/>
      <c r="E7" s="90">
        <v>43556</v>
      </c>
      <c r="F7" s="91"/>
      <c r="G7" s="92"/>
    </row>
    <row r="8" spans="2:7" x14ac:dyDescent="0.4">
      <c r="B8" s="62" t="s">
        <v>7</v>
      </c>
      <c r="C8" s="63"/>
      <c r="D8" s="64"/>
      <c r="E8" s="58">
        <v>0.45833333333333331</v>
      </c>
      <c r="F8" s="57" t="s">
        <v>4</v>
      </c>
      <c r="G8" s="21">
        <f>E8+TIME(1,30,0)</f>
        <v>0.52083333333333326</v>
      </c>
    </row>
    <row r="9" spans="2:7" x14ac:dyDescent="0.4">
      <c r="B9" s="76" t="s">
        <v>24</v>
      </c>
      <c r="C9" s="77"/>
      <c r="D9" s="78"/>
      <c r="E9" s="93" t="s">
        <v>29</v>
      </c>
      <c r="F9" s="94"/>
      <c r="G9" s="95"/>
    </row>
    <row r="10" spans="2:7" x14ac:dyDescent="0.4">
      <c r="B10" s="48" t="s">
        <v>9</v>
      </c>
      <c r="C10" s="45"/>
      <c r="D10" s="23"/>
      <c r="E10" s="24"/>
      <c r="F10" s="24"/>
      <c r="G10" s="24"/>
    </row>
    <row r="11" spans="2:7" x14ac:dyDescent="0.4">
      <c r="B11" s="46" t="s">
        <v>35</v>
      </c>
      <c r="C11" s="45"/>
      <c r="D11" s="23"/>
      <c r="E11" s="24"/>
      <c r="F11" s="24"/>
      <c r="G11" s="24"/>
    </row>
    <row r="12" spans="2:7" x14ac:dyDescent="0.4">
      <c r="B12" s="46" t="s">
        <v>31</v>
      </c>
      <c r="C12" s="45"/>
      <c r="D12" s="23"/>
      <c r="E12" s="24"/>
      <c r="F12" s="24"/>
      <c r="G12" s="24"/>
    </row>
    <row r="13" spans="2:7" x14ac:dyDescent="0.4">
      <c r="B13" s="46" t="s">
        <v>19</v>
      </c>
      <c r="C13" s="45"/>
      <c r="D13" s="23"/>
      <c r="E13" s="24"/>
      <c r="F13" s="24"/>
      <c r="G13" s="24"/>
    </row>
    <row r="14" spans="2:7" x14ac:dyDescent="0.4">
      <c r="B14" s="46" t="s">
        <v>20</v>
      </c>
      <c r="C14" s="45"/>
      <c r="D14" s="23"/>
      <c r="E14" s="24"/>
      <c r="F14" s="24"/>
      <c r="G14" s="24"/>
    </row>
    <row r="15" spans="2:7" x14ac:dyDescent="0.4">
      <c r="B15" s="46" t="s">
        <v>21</v>
      </c>
      <c r="C15" s="46"/>
    </row>
    <row r="16" spans="2:7" x14ac:dyDescent="0.4">
      <c r="B16" s="46" t="s">
        <v>22</v>
      </c>
      <c r="C16" s="46"/>
    </row>
    <row r="17" spans="2:21" x14ac:dyDescent="0.4">
      <c r="B17" s="46" t="s">
        <v>23</v>
      </c>
      <c r="C17" s="46"/>
    </row>
    <row r="18" spans="2:21" x14ac:dyDescent="0.4">
      <c r="B18" s="40"/>
    </row>
    <row r="19" spans="2:21" x14ac:dyDescent="0.4">
      <c r="B19" s="22" t="s">
        <v>10</v>
      </c>
      <c r="H19" s="20" t="s">
        <v>14</v>
      </c>
      <c r="N19" s="20" t="s">
        <v>15</v>
      </c>
    </row>
    <row r="20" spans="2:21" ht="78.75" customHeight="1" x14ac:dyDescent="0.4">
      <c r="B20" s="82" t="s">
        <v>2</v>
      </c>
      <c r="C20" s="82"/>
      <c r="D20" s="82"/>
      <c r="E20" s="82"/>
      <c r="F20" s="25" t="s">
        <v>11</v>
      </c>
      <c r="G20" s="1"/>
      <c r="H20" s="84" t="s">
        <v>2</v>
      </c>
      <c r="I20" s="85"/>
      <c r="J20" s="86"/>
      <c r="K20" s="25" t="s">
        <v>12</v>
      </c>
      <c r="L20" s="47" t="s">
        <v>26</v>
      </c>
      <c r="M20" s="1"/>
      <c r="N20" s="84" t="s">
        <v>2</v>
      </c>
      <c r="O20" s="85"/>
      <c r="P20" s="86"/>
      <c r="Q20" s="35" t="s">
        <v>34</v>
      </c>
      <c r="R20" s="35" t="s">
        <v>27</v>
      </c>
      <c r="S20" s="35" t="s">
        <v>28</v>
      </c>
    </row>
    <row r="21" spans="2:21" s="1" customFormat="1" ht="26.25" customHeight="1" x14ac:dyDescent="0.4">
      <c r="B21" s="87" t="s">
        <v>8</v>
      </c>
      <c r="C21" s="3">
        <f>E8</f>
        <v>0.45833333333333331</v>
      </c>
      <c r="D21" s="4" t="s">
        <v>1</v>
      </c>
      <c r="E21" s="5">
        <f>C21+TIME(0,5,0)</f>
        <v>0.46180555555555552</v>
      </c>
      <c r="F21" s="36">
        <v>10000</v>
      </c>
      <c r="G21" s="2"/>
      <c r="H21" s="3">
        <f>C21</f>
        <v>0.45833333333333331</v>
      </c>
      <c r="I21" s="4" t="s">
        <v>1</v>
      </c>
      <c r="J21" s="5">
        <f>H21+TIME(0,5,0)</f>
        <v>0.46180555555555552</v>
      </c>
      <c r="K21" s="36">
        <v>10000</v>
      </c>
      <c r="L21" s="72" t="s">
        <v>13</v>
      </c>
      <c r="M21" s="2"/>
      <c r="N21" s="3">
        <f>H21</f>
        <v>0.45833333333333331</v>
      </c>
      <c r="O21" s="4" t="s">
        <v>1</v>
      </c>
      <c r="P21" s="15">
        <f>N21+TIME(0,5,0)</f>
        <v>0.46180555555555552</v>
      </c>
      <c r="Q21" s="27">
        <f>K21-F21</f>
        <v>0</v>
      </c>
      <c r="R21" s="72" t="s">
        <v>13</v>
      </c>
      <c r="S21" s="72" t="s">
        <v>13</v>
      </c>
    </row>
    <row r="22" spans="2:21" s="1" customFormat="1" ht="26.25" customHeight="1" x14ac:dyDescent="0.4">
      <c r="B22" s="88"/>
      <c r="C22" s="6">
        <f>E21</f>
        <v>0.46180555555555552</v>
      </c>
      <c r="D22" s="7" t="s">
        <v>1</v>
      </c>
      <c r="E22" s="8">
        <f>C22+TIME(0,5,0)</f>
        <v>0.46527777777777773</v>
      </c>
      <c r="F22" s="36">
        <v>10000</v>
      </c>
      <c r="H22" s="6">
        <f>J21</f>
        <v>0.46180555555555552</v>
      </c>
      <c r="I22" s="7" t="s">
        <v>1</v>
      </c>
      <c r="J22" s="8">
        <f>H22+TIME(0,5,0)</f>
        <v>0.46527777777777773</v>
      </c>
      <c r="K22" s="36">
        <v>10000</v>
      </c>
      <c r="L22" s="73"/>
      <c r="N22" s="6">
        <f>P21</f>
        <v>0.46180555555555552</v>
      </c>
      <c r="O22" s="7" t="s">
        <v>1</v>
      </c>
      <c r="P22" s="16">
        <f>N22+TIME(0,5,0)</f>
        <v>0.46527777777777773</v>
      </c>
      <c r="Q22" s="28">
        <f t="shared" ref="Q22:Q34" si="0">K22-F22</f>
        <v>0</v>
      </c>
      <c r="R22" s="73"/>
      <c r="S22" s="73"/>
    </row>
    <row r="23" spans="2:21" s="1" customFormat="1" ht="26.25" customHeight="1" x14ac:dyDescent="0.4">
      <c r="B23" s="88"/>
      <c r="C23" s="6">
        <f t="shared" ref="C23:C38" si="1">E22</f>
        <v>0.46527777777777773</v>
      </c>
      <c r="D23" s="7" t="s">
        <v>1</v>
      </c>
      <c r="E23" s="8">
        <f t="shared" ref="E23:E38" si="2">C23+TIME(0,5,0)</f>
        <v>0.46874999999999994</v>
      </c>
      <c r="F23" s="36" t="s">
        <v>16</v>
      </c>
      <c r="G23" s="2"/>
      <c r="H23" s="6">
        <f t="shared" ref="H23:H38" si="3">J22</f>
        <v>0.46527777777777773</v>
      </c>
      <c r="I23" s="7" t="s">
        <v>1</v>
      </c>
      <c r="J23" s="8">
        <f t="shared" ref="J23:J38" si="4">H23+TIME(0,5,0)</f>
        <v>0.46874999999999994</v>
      </c>
      <c r="K23" s="37" t="s">
        <v>16</v>
      </c>
      <c r="L23" s="73"/>
      <c r="M23" s="2"/>
      <c r="N23" s="6">
        <f t="shared" ref="N23:N38" si="5">P22</f>
        <v>0.46527777777777773</v>
      </c>
      <c r="O23" s="7" t="s">
        <v>1</v>
      </c>
      <c r="P23" s="16">
        <f t="shared" ref="P23:P38" si="6">N23+TIME(0,5,0)</f>
        <v>0.46874999999999994</v>
      </c>
      <c r="Q23" s="29" t="s">
        <v>16</v>
      </c>
      <c r="R23" s="73"/>
      <c r="S23" s="73"/>
      <c r="U23" s="19"/>
    </row>
    <row r="24" spans="2:21" ht="26.25" customHeight="1" x14ac:dyDescent="0.4">
      <c r="B24" s="88"/>
      <c r="C24" s="6">
        <f t="shared" si="1"/>
        <v>0.46874999999999994</v>
      </c>
      <c r="D24" s="7" t="s">
        <v>1</v>
      </c>
      <c r="E24" s="8">
        <f t="shared" si="2"/>
        <v>0.47222222222222215</v>
      </c>
      <c r="F24" s="38" t="s">
        <v>16</v>
      </c>
      <c r="H24" s="6">
        <f t="shared" si="3"/>
        <v>0.46874999999999994</v>
      </c>
      <c r="I24" s="7" t="s">
        <v>1</v>
      </c>
      <c r="J24" s="8">
        <f t="shared" si="4"/>
        <v>0.47222222222222215</v>
      </c>
      <c r="K24" s="39" t="s">
        <v>16</v>
      </c>
      <c r="L24" s="73"/>
      <c r="N24" s="6">
        <f t="shared" si="5"/>
        <v>0.46874999999999994</v>
      </c>
      <c r="O24" s="7" t="s">
        <v>1</v>
      </c>
      <c r="P24" s="16">
        <f t="shared" si="6"/>
        <v>0.47222222222222215</v>
      </c>
      <c r="Q24" s="29" t="s">
        <v>16</v>
      </c>
      <c r="R24" s="73"/>
      <c r="S24" s="73"/>
    </row>
    <row r="25" spans="2:21" ht="26.25" customHeight="1" x14ac:dyDescent="0.4">
      <c r="B25" s="88"/>
      <c r="C25" s="6">
        <f t="shared" si="1"/>
        <v>0.47222222222222215</v>
      </c>
      <c r="D25" s="7" t="s">
        <v>1</v>
      </c>
      <c r="E25" s="8">
        <f t="shared" si="2"/>
        <v>0.47569444444444436</v>
      </c>
      <c r="F25" s="38" t="s">
        <v>16</v>
      </c>
      <c r="H25" s="6">
        <f t="shared" si="3"/>
        <v>0.47222222222222215</v>
      </c>
      <c r="I25" s="7" t="s">
        <v>1</v>
      </c>
      <c r="J25" s="8">
        <f t="shared" si="4"/>
        <v>0.47569444444444436</v>
      </c>
      <c r="K25" s="39" t="s">
        <v>16</v>
      </c>
      <c r="L25" s="73"/>
      <c r="N25" s="6">
        <f t="shared" si="5"/>
        <v>0.47222222222222215</v>
      </c>
      <c r="O25" s="7" t="s">
        <v>1</v>
      </c>
      <c r="P25" s="16">
        <f t="shared" si="6"/>
        <v>0.47569444444444436</v>
      </c>
      <c r="Q25" s="29" t="s">
        <v>16</v>
      </c>
      <c r="R25" s="73"/>
      <c r="S25" s="73"/>
    </row>
    <row r="26" spans="2:21" ht="26.25" customHeight="1" x14ac:dyDescent="0.4">
      <c r="B26" s="88"/>
      <c r="C26" s="6">
        <f t="shared" si="1"/>
        <v>0.47569444444444436</v>
      </c>
      <c r="D26" s="7" t="s">
        <v>1</v>
      </c>
      <c r="E26" s="8">
        <f t="shared" si="2"/>
        <v>0.47916666666666657</v>
      </c>
      <c r="F26" s="33"/>
      <c r="H26" s="6">
        <f t="shared" si="3"/>
        <v>0.47569444444444436</v>
      </c>
      <c r="I26" s="7" t="s">
        <v>1</v>
      </c>
      <c r="J26" s="8">
        <f t="shared" si="4"/>
        <v>0.47916666666666657</v>
      </c>
      <c r="K26" s="33"/>
      <c r="L26" s="73"/>
      <c r="N26" s="6">
        <f t="shared" si="5"/>
        <v>0.47569444444444436</v>
      </c>
      <c r="O26" s="7" t="s">
        <v>1</v>
      </c>
      <c r="P26" s="16">
        <f t="shared" si="6"/>
        <v>0.47916666666666657</v>
      </c>
      <c r="Q26" s="28"/>
      <c r="R26" s="73"/>
      <c r="S26" s="73"/>
    </row>
    <row r="27" spans="2:21" ht="26.25" customHeight="1" x14ac:dyDescent="0.4">
      <c r="B27" s="88"/>
      <c r="C27" s="6">
        <f t="shared" si="1"/>
        <v>0.47916666666666657</v>
      </c>
      <c r="D27" s="7" t="s">
        <v>1</v>
      </c>
      <c r="E27" s="8">
        <f t="shared" si="2"/>
        <v>0.48263888888888878</v>
      </c>
      <c r="F27" s="33"/>
      <c r="H27" s="6">
        <f t="shared" si="3"/>
        <v>0.47916666666666657</v>
      </c>
      <c r="I27" s="7" t="s">
        <v>1</v>
      </c>
      <c r="J27" s="8">
        <f t="shared" si="4"/>
        <v>0.48263888888888878</v>
      </c>
      <c r="K27" s="33"/>
      <c r="L27" s="73"/>
      <c r="N27" s="6">
        <f t="shared" si="5"/>
        <v>0.47916666666666657</v>
      </c>
      <c r="O27" s="7" t="s">
        <v>1</v>
      </c>
      <c r="P27" s="16">
        <f t="shared" si="6"/>
        <v>0.48263888888888878</v>
      </c>
      <c r="Q27" s="28"/>
      <c r="R27" s="73"/>
      <c r="S27" s="73"/>
    </row>
    <row r="28" spans="2:21" ht="26.25" customHeight="1" x14ac:dyDescent="0.4">
      <c r="B28" s="88"/>
      <c r="C28" s="6">
        <f t="shared" si="1"/>
        <v>0.48263888888888878</v>
      </c>
      <c r="D28" s="7" t="s">
        <v>1</v>
      </c>
      <c r="E28" s="8">
        <f t="shared" si="2"/>
        <v>0.48611111111111099</v>
      </c>
      <c r="F28" s="33"/>
      <c r="H28" s="6">
        <f t="shared" si="3"/>
        <v>0.48263888888888878</v>
      </c>
      <c r="I28" s="7" t="s">
        <v>1</v>
      </c>
      <c r="J28" s="8">
        <f t="shared" si="4"/>
        <v>0.48611111111111099</v>
      </c>
      <c r="K28" s="33"/>
      <c r="L28" s="73"/>
      <c r="N28" s="6">
        <f t="shared" si="5"/>
        <v>0.48263888888888878</v>
      </c>
      <c r="O28" s="7" t="s">
        <v>1</v>
      </c>
      <c r="P28" s="16">
        <f t="shared" si="6"/>
        <v>0.48611111111111099</v>
      </c>
      <c r="Q28" s="28"/>
      <c r="R28" s="73"/>
      <c r="S28" s="73"/>
    </row>
    <row r="29" spans="2:21" ht="26.25" customHeight="1" x14ac:dyDescent="0.4">
      <c r="B29" s="88"/>
      <c r="C29" s="6">
        <f t="shared" si="1"/>
        <v>0.48611111111111099</v>
      </c>
      <c r="D29" s="7" t="s">
        <v>1</v>
      </c>
      <c r="E29" s="8">
        <f t="shared" si="2"/>
        <v>0.4895833333333332</v>
      </c>
      <c r="F29" s="33"/>
      <c r="H29" s="6">
        <f t="shared" si="3"/>
        <v>0.48611111111111099</v>
      </c>
      <c r="I29" s="7" t="s">
        <v>1</v>
      </c>
      <c r="J29" s="8">
        <f t="shared" si="4"/>
        <v>0.4895833333333332</v>
      </c>
      <c r="K29" s="33"/>
      <c r="L29" s="73"/>
      <c r="N29" s="6">
        <f t="shared" si="5"/>
        <v>0.48611111111111099</v>
      </c>
      <c r="O29" s="7" t="s">
        <v>1</v>
      </c>
      <c r="P29" s="16">
        <f t="shared" si="6"/>
        <v>0.4895833333333332</v>
      </c>
      <c r="Q29" s="28"/>
      <c r="R29" s="73"/>
      <c r="S29" s="73"/>
    </row>
    <row r="30" spans="2:21" ht="26.25" customHeight="1" x14ac:dyDescent="0.4">
      <c r="B30" s="88"/>
      <c r="C30" s="6">
        <f t="shared" si="1"/>
        <v>0.4895833333333332</v>
      </c>
      <c r="D30" s="7" t="s">
        <v>1</v>
      </c>
      <c r="E30" s="8">
        <f t="shared" si="2"/>
        <v>0.49305555555555541</v>
      </c>
      <c r="F30" s="33"/>
      <c r="H30" s="6">
        <f t="shared" si="3"/>
        <v>0.4895833333333332</v>
      </c>
      <c r="I30" s="7" t="s">
        <v>1</v>
      </c>
      <c r="J30" s="8">
        <f t="shared" si="4"/>
        <v>0.49305555555555541</v>
      </c>
      <c r="K30" s="33"/>
      <c r="L30" s="73"/>
      <c r="N30" s="6">
        <f t="shared" si="5"/>
        <v>0.4895833333333332</v>
      </c>
      <c r="O30" s="7" t="s">
        <v>1</v>
      </c>
      <c r="P30" s="16">
        <f t="shared" si="6"/>
        <v>0.49305555555555541</v>
      </c>
      <c r="Q30" s="28"/>
      <c r="R30" s="73"/>
      <c r="S30" s="73"/>
    </row>
    <row r="31" spans="2:21" ht="26.25" customHeight="1" x14ac:dyDescent="0.4">
      <c r="B31" s="88"/>
      <c r="C31" s="6">
        <f t="shared" si="1"/>
        <v>0.49305555555555541</v>
      </c>
      <c r="D31" s="7" t="s">
        <v>1</v>
      </c>
      <c r="E31" s="8">
        <f t="shared" si="2"/>
        <v>0.49652777777777762</v>
      </c>
      <c r="F31" s="33"/>
      <c r="H31" s="6">
        <f t="shared" si="3"/>
        <v>0.49305555555555541</v>
      </c>
      <c r="I31" s="7" t="s">
        <v>1</v>
      </c>
      <c r="J31" s="8">
        <f t="shared" si="4"/>
        <v>0.49652777777777762</v>
      </c>
      <c r="K31" s="33"/>
      <c r="L31" s="73"/>
      <c r="N31" s="6">
        <f t="shared" si="5"/>
        <v>0.49305555555555541</v>
      </c>
      <c r="O31" s="7" t="s">
        <v>1</v>
      </c>
      <c r="P31" s="16">
        <f t="shared" si="6"/>
        <v>0.49652777777777762</v>
      </c>
      <c r="Q31" s="28"/>
      <c r="R31" s="73"/>
      <c r="S31" s="73"/>
    </row>
    <row r="32" spans="2:21" ht="26.25" customHeight="1" x14ac:dyDescent="0.4">
      <c r="B32" s="89"/>
      <c r="C32" s="9">
        <f t="shared" si="1"/>
        <v>0.49652777777777762</v>
      </c>
      <c r="D32" s="10" t="s">
        <v>1</v>
      </c>
      <c r="E32" s="11">
        <f t="shared" si="2"/>
        <v>0.49999999999999983</v>
      </c>
      <c r="F32" s="34"/>
      <c r="H32" s="9">
        <f t="shared" si="3"/>
        <v>0.49652777777777762</v>
      </c>
      <c r="I32" s="10" t="s">
        <v>1</v>
      </c>
      <c r="J32" s="11">
        <f t="shared" si="4"/>
        <v>0.49999999999999983</v>
      </c>
      <c r="K32" s="34"/>
      <c r="L32" s="74"/>
      <c r="N32" s="9">
        <f t="shared" si="5"/>
        <v>0.49652777777777762</v>
      </c>
      <c r="O32" s="10" t="s">
        <v>1</v>
      </c>
      <c r="P32" s="17">
        <f t="shared" si="6"/>
        <v>0.49999999999999983</v>
      </c>
      <c r="Q32" s="30"/>
      <c r="R32" s="74"/>
      <c r="S32" s="74"/>
    </row>
    <row r="33" spans="2:19" ht="26.25" customHeight="1" x14ac:dyDescent="0.4">
      <c r="B33" s="83" t="s">
        <v>33</v>
      </c>
      <c r="C33" s="12">
        <f t="shared" si="1"/>
        <v>0.49999999999999983</v>
      </c>
      <c r="D33" s="13" t="s">
        <v>1</v>
      </c>
      <c r="E33" s="14">
        <f t="shared" si="2"/>
        <v>0.5034722222222221</v>
      </c>
      <c r="F33" s="36">
        <v>10000</v>
      </c>
      <c r="H33" s="12">
        <f t="shared" si="3"/>
        <v>0.49999999999999983</v>
      </c>
      <c r="I33" s="13" t="s">
        <v>1</v>
      </c>
      <c r="J33" s="14">
        <f t="shared" si="4"/>
        <v>0.5034722222222221</v>
      </c>
      <c r="K33" s="36">
        <v>20000</v>
      </c>
      <c r="L33" s="50"/>
      <c r="N33" s="12">
        <f t="shared" si="5"/>
        <v>0.49999999999999983</v>
      </c>
      <c r="O33" s="13" t="s">
        <v>1</v>
      </c>
      <c r="P33" s="18">
        <f t="shared" si="6"/>
        <v>0.5034722222222221</v>
      </c>
      <c r="Q33" s="28">
        <f>K33-F33</f>
        <v>10000</v>
      </c>
      <c r="R33" s="36">
        <v>10000</v>
      </c>
      <c r="S33" s="43" t="str">
        <f t="shared" ref="S33:S38" si="7">IF(L33="","",L33-F33)</f>
        <v/>
      </c>
    </row>
    <row r="34" spans="2:19" ht="26.25" customHeight="1" x14ac:dyDescent="0.4">
      <c r="B34" s="83"/>
      <c r="C34" s="6">
        <f t="shared" si="1"/>
        <v>0.5034722222222221</v>
      </c>
      <c r="D34" s="7" t="s">
        <v>1</v>
      </c>
      <c r="E34" s="8">
        <f t="shared" si="2"/>
        <v>0.50694444444444431</v>
      </c>
      <c r="F34" s="36">
        <v>10000</v>
      </c>
      <c r="H34" s="6">
        <f t="shared" si="3"/>
        <v>0.5034722222222221</v>
      </c>
      <c r="I34" s="7" t="s">
        <v>1</v>
      </c>
      <c r="J34" s="8">
        <f t="shared" si="4"/>
        <v>0.50694444444444431</v>
      </c>
      <c r="K34" s="36">
        <v>20500</v>
      </c>
      <c r="L34" s="50"/>
      <c r="N34" s="6">
        <f t="shared" si="5"/>
        <v>0.5034722222222221</v>
      </c>
      <c r="O34" s="7" t="s">
        <v>1</v>
      </c>
      <c r="P34" s="16">
        <f t="shared" si="6"/>
        <v>0.50694444444444431</v>
      </c>
      <c r="Q34" s="28">
        <f t="shared" si="0"/>
        <v>10500</v>
      </c>
      <c r="R34" s="36">
        <v>10500</v>
      </c>
      <c r="S34" s="43" t="str">
        <f t="shared" si="7"/>
        <v/>
      </c>
    </row>
    <row r="35" spans="2:19" ht="26.25" customHeight="1" x14ac:dyDescent="0.4">
      <c r="B35" s="83"/>
      <c r="C35" s="6">
        <f t="shared" si="1"/>
        <v>0.50694444444444431</v>
      </c>
      <c r="D35" s="7" t="s">
        <v>1</v>
      </c>
      <c r="E35" s="8">
        <f t="shared" si="2"/>
        <v>0.51041666666666652</v>
      </c>
      <c r="F35" s="36" t="s">
        <v>16</v>
      </c>
      <c r="H35" s="6">
        <f t="shared" si="3"/>
        <v>0.50694444444444431</v>
      </c>
      <c r="I35" s="7" t="s">
        <v>1</v>
      </c>
      <c r="J35" s="8">
        <f t="shared" si="4"/>
        <v>0.51041666666666652</v>
      </c>
      <c r="K35" s="37" t="s">
        <v>16</v>
      </c>
      <c r="L35" s="51"/>
      <c r="N35" s="6">
        <f t="shared" si="5"/>
        <v>0.50694444444444431</v>
      </c>
      <c r="O35" s="7" t="s">
        <v>1</v>
      </c>
      <c r="P35" s="16">
        <f t="shared" si="6"/>
        <v>0.51041666666666652</v>
      </c>
      <c r="Q35" s="29" t="s">
        <v>16</v>
      </c>
      <c r="R35" s="37" t="s">
        <v>16</v>
      </c>
      <c r="S35" s="43" t="str">
        <f t="shared" si="7"/>
        <v/>
      </c>
    </row>
    <row r="36" spans="2:19" ht="26.25" customHeight="1" x14ac:dyDescent="0.4">
      <c r="B36" s="83"/>
      <c r="C36" s="6">
        <f t="shared" si="1"/>
        <v>0.51041666666666652</v>
      </c>
      <c r="D36" s="7" t="s">
        <v>1</v>
      </c>
      <c r="E36" s="8">
        <f t="shared" si="2"/>
        <v>0.51388888888888873</v>
      </c>
      <c r="F36" s="38" t="s">
        <v>16</v>
      </c>
      <c r="H36" s="6">
        <f t="shared" si="3"/>
        <v>0.51041666666666652</v>
      </c>
      <c r="I36" s="7" t="s">
        <v>1</v>
      </c>
      <c r="J36" s="8">
        <f t="shared" si="4"/>
        <v>0.51388888888888873</v>
      </c>
      <c r="K36" s="39" t="s">
        <v>16</v>
      </c>
      <c r="L36" s="52"/>
      <c r="N36" s="6">
        <f t="shared" si="5"/>
        <v>0.51041666666666652</v>
      </c>
      <c r="O36" s="7" t="s">
        <v>1</v>
      </c>
      <c r="P36" s="16">
        <f t="shared" si="6"/>
        <v>0.51388888888888873</v>
      </c>
      <c r="Q36" s="29" t="s">
        <v>16</v>
      </c>
      <c r="R36" s="39" t="s">
        <v>16</v>
      </c>
      <c r="S36" s="43" t="str">
        <f t="shared" si="7"/>
        <v/>
      </c>
    </row>
    <row r="37" spans="2:19" ht="26.25" customHeight="1" x14ac:dyDescent="0.4">
      <c r="B37" s="83"/>
      <c r="C37" s="6">
        <f t="shared" si="1"/>
        <v>0.51388888888888873</v>
      </c>
      <c r="D37" s="7" t="s">
        <v>1</v>
      </c>
      <c r="E37" s="8">
        <f t="shared" si="2"/>
        <v>0.51736111111111094</v>
      </c>
      <c r="F37" s="38" t="s">
        <v>16</v>
      </c>
      <c r="H37" s="6">
        <f t="shared" si="3"/>
        <v>0.51388888888888873</v>
      </c>
      <c r="I37" s="7" t="s">
        <v>1</v>
      </c>
      <c r="J37" s="8">
        <f t="shared" si="4"/>
        <v>0.51736111111111094</v>
      </c>
      <c r="K37" s="39" t="s">
        <v>16</v>
      </c>
      <c r="L37" s="52"/>
      <c r="N37" s="6">
        <f t="shared" si="5"/>
        <v>0.51388888888888873</v>
      </c>
      <c r="O37" s="7" t="s">
        <v>1</v>
      </c>
      <c r="P37" s="16">
        <f t="shared" si="6"/>
        <v>0.51736111111111094</v>
      </c>
      <c r="Q37" s="29" t="s">
        <v>16</v>
      </c>
      <c r="R37" s="39" t="s">
        <v>16</v>
      </c>
      <c r="S37" s="43" t="str">
        <f t="shared" si="7"/>
        <v/>
      </c>
    </row>
    <row r="38" spans="2:19" ht="26.25" customHeight="1" x14ac:dyDescent="0.4">
      <c r="B38" s="83"/>
      <c r="C38" s="9">
        <f t="shared" si="1"/>
        <v>0.51736111111111094</v>
      </c>
      <c r="D38" s="10" t="s">
        <v>1</v>
      </c>
      <c r="E38" s="11">
        <f t="shared" si="2"/>
        <v>0.52083333333333315</v>
      </c>
      <c r="F38" s="34"/>
      <c r="H38" s="9">
        <f t="shared" si="3"/>
        <v>0.51736111111111094</v>
      </c>
      <c r="I38" s="10" t="s">
        <v>1</v>
      </c>
      <c r="J38" s="11">
        <f t="shared" si="4"/>
        <v>0.52083333333333315</v>
      </c>
      <c r="K38" s="34"/>
      <c r="L38" s="61"/>
      <c r="N38" s="9">
        <f t="shared" si="5"/>
        <v>0.51736111111111094</v>
      </c>
      <c r="O38" s="10" t="s">
        <v>1</v>
      </c>
      <c r="P38" s="17">
        <f t="shared" si="6"/>
        <v>0.52083333333333315</v>
      </c>
      <c r="Q38" s="30"/>
      <c r="R38" s="59"/>
      <c r="S38" s="60" t="str">
        <f t="shared" si="7"/>
        <v/>
      </c>
    </row>
    <row r="39" spans="2:19" x14ac:dyDescent="0.4">
      <c r="C39" s="2"/>
      <c r="D39" s="1"/>
      <c r="E39" s="2"/>
    </row>
    <row r="40" spans="2:19" x14ac:dyDescent="0.4">
      <c r="C40" s="2"/>
      <c r="D40" s="1"/>
      <c r="E40" s="2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  <row r="49" spans="3:5" x14ac:dyDescent="0.4">
      <c r="C49" s="2"/>
      <c r="D49" s="1"/>
      <c r="E49" s="2"/>
    </row>
  </sheetData>
  <mergeCells count="19">
    <mergeCell ref="B4:D4"/>
    <mergeCell ref="E4:G4"/>
    <mergeCell ref="B5:D5"/>
    <mergeCell ref="E5:G5"/>
    <mergeCell ref="B6:D6"/>
    <mergeCell ref="E6:G6"/>
    <mergeCell ref="R21:R32"/>
    <mergeCell ref="S21:S32"/>
    <mergeCell ref="B7:D7"/>
    <mergeCell ref="E7:G7"/>
    <mergeCell ref="B8:D8"/>
    <mergeCell ref="B9:D9"/>
    <mergeCell ref="E9:G9"/>
    <mergeCell ref="B20:E20"/>
    <mergeCell ref="B33:B38"/>
    <mergeCell ref="H20:J20"/>
    <mergeCell ref="N20:P20"/>
    <mergeCell ref="B21:B32"/>
    <mergeCell ref="L21:L32"/>
  </mergeCells>
  <phoneticPr fontId="1"/>
  <pageMargins left="0.39370078740157483" right="0.39370078740157483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FC83-D5E3-4753-8103-3ACC68BD5027}">
  <sheetPr>
    <pageSetUpPr fitToPage="1"/>
  </sheetPr>
  <dimension ref="B1:U49"/>
  <sheetViews>
    <sheetView showGridLines="0" view="pageBreakPreview" zoomScale="70" zoomScaleNormal="85" zoomScaleSheetLayoutView="70" workbookViewId="0"/>
  </sheetViews>
  <sheetFormatPr defaultColWidth="9" defaultRowHeight="18.75" x14ac:dyDescent="0.4"/>
  <cols>
    <col min="1" max="1" width="2.25" style="20" customWidth="1"/>
    <col min="2" max="2" width="3.5" style="20" customWidth="1"/>
    <col min="3" max="4" width="8.75" style="20" customWidth="1"/>
    <col min="5" max="11" width="9" style="20"/>
    <col min="12" max="12" width="11.125" style="20" customWidth="1"/>
    <col min="13" max="16" width="9" style="20"/>
    <col min="17" max="17" width="10" style="20" customWidth="1"/>
    <col min="18" max="19" width="11.125" style="20" customWidth="1"/>
    <col min="20" max="20" width="6" style="20" customWidth="1"/>
    <col min="21" max="16384" width="9" style="20"/>
  </cols>
  <sheetData>
    <row r="1" spans="2:7" x14ac:dyDescent="0.4">
      <c r="B1" s="22"/>
    </row>
    <row r="2" spans="2:7" ht="24" x14ac:dyDescent="0.4">
      <c r="B2" s="54" t="s">
        <v>32</v>
      </c>
    </row>
    <row r="4" spans="2:7" x14ac:dyDescent="0.4">
      <c r="B4" s="62" t="s">
        <v>0</v>
      </c>
      <c r="C4" s="63"/>
      <c r="D4" s="64"/>
      <c r="E4" s="96" t="s">
        <v>18</v>
      </c>
      <c r="F4" s="96"/>
      <c r="G4" s="96"/>
    </row>
    <row r="5" spans="2:7" x14ac:dyDescent="0.4">
      <c r="B5" s="62" t="s">
        <v>3</v>
      </c>
      <c r="C5" s="63"/>
      <c r="D5" s="64"/>
      <c r="E5" s="96" t="s">
        <v>17</v>
      </c>
      <c r="F5" s="96"/>
      <c r="G5" s="96"/>
    </row>
    <row r="6" spans="2:7" x14ac:dyDescent="0.4">
      <c r="B6" s="66" t="s">
        <v>5</v>
      </c>
      <c r="C6" s="67"/>
      <c r="D6" s="68"/>
      <c r="E6" s="97">
        <v>10000</v>
      </c>
      <c r="F6" s="98"/>
      <c r="G6" s="99"/>
    </row>
    <row r="7" spans="2:7" x14ac:dyDescent="0.4">
      <c r="B7" s="66" t="s">
        <v>6</v>
      </c>
      <c r="C7" s="67"/>
      <c r="D7" s="68"/>
      <c r="E7" s="90">
        <v>43556</v>
      </c>
      <c r="F7" s="91"/>
      <c r="G7" s="92"/>
    </row>
    <row r="8" spans="2:7" x14ac:dyDescent="0.4">
      <c r="B8" s="62" t="s">
        <v>7</v>
      </c>
      <c r="C8" s="63"/>
      <c r="D8" s="64"/>
      <c r="E8" s="58">
        <v>0.45833333333333331</v>
      </c>
      <c r="F8" s="57" t="s">
        <v>4</v>
      </c>
      <c r="G8" s="21">
        <f>E8+TIME(1,30,0)</f>
        <v>0.52083333333333326</v>
      </c>
    </row>
    <row r="9" spans="2:7" x14ac:dyDescent="0.4">
      <c r="B9" s="76" t="s">
        <v>24</v>
      </c>
      <c r="C9" s="77"/>
      <c r="D9" s="78"/>
      <c r="E9" s="100" t="s">
        <v>30</v>
      </c>
      <c r="F9" s="101"/>
      <c r="G9" s="102"/>
    </row>
    <row r="10" spans="2:7" x14ac:dyDescent="0.4">
      <c r="B10" s="26" t="s">
        <v>9</v>
      </c>
      <c r="C10" s="23"/>
      <c r="D10" s="23"/>
      <c r="E10" s="24"/>
      <c r="F10" s="24"/>
      <c r="G10" s="24"/>
    </row>
    <row r="11" spans="2:7" x14ac:dyDescent="0.4">
      <c r="B11" s="31" t="s">
        <v>35</v>
      </c>
      <c r="C11" s="23"/>
      <c r="D11" s="23"/>
      <c r="E11" s="24"/>
      <c r="F11" s="24"/>
      <c r="G11" s="24"/>
    </row>
    <row r="12" spans="2:7" x14ac:dyDescent="0.4">
      <c r="B12" s="44" t="s">
        <v>25</v>
      </c>
      <c r="C12" s="45"/>
      <c r="D12" s="23"/>
      <c r="E12" s="24"/>
      <c r="F12" s="24"/>
      <c r="G12" s="24"/>
    </row>
    <row r="13" spans="2:7" x14ac:dyDescent="0.4">
      <c r="B13" s="46" t="s">
        <v>19</v>
      </c>
      <c r="C13" s="45"/>
      <c r="D13" s="23"/>
      <c r="E13" s="24"/>
      <c r="F13" s="24"/>
      <c r="G13" s="24"/>
    </row>
    <row r="14" spans="2:7" x14ac:dyDescent="0.4">
      <c r="B14" s="46" t="s">
        <v>20</v>
      </c>
      <c r="C14" s="45"/>
      <c r="D14" s="23"/>
      <c r="E14" s="24"/>
      <c r="F14" s="24"/>
      <c r="G14" s="24"/>
    </row>
    <row r="15" spans="2:7" x14ac:dyDescent="0.4">
      <c r="B15" s="46" t="s">
        <v>21</v>
      </c>
      <c r="C15" s="46"/>
    </row>
    <row r="16" spans="2:7" x14ac:dyDescent="0.4">
      <c r="B16" s="46" t="s">
        <v>22</v>
      </c>
      <c r="C16" s="46"/>
    </row>
    <row r="17" spans="2:21" x14ac:dyDescent="0.4">
      <c r="B17" s="46" t="s">
        <v>23</v>
      </c>
      <c r="C17" s="46"/>
    </row>
    <row r="18" spans="2:21" x14ac:dyDescent="0.4">
      <c r="B18" s="40"/>
    </row>
    <row r="19" spans="2:21" x14ac:dyDescent="0.4">
      <c r="B19" s="22" t="s">
        <v>10</v>
      </c>
      <c r="H19" s="20" t="s">
        <v>14</v>
      </c>
      <c r="N19" s="20" t="s">
        <v>15</v>
      </c>
    </row>
    <row r="20" spans="2:21" ht="78.75" customHeight="1" x14ac:dyDescent="0.4">
      <c r="B20" s="82" t="s">
        <v>2</v>
      </c>
      <c r="C20" s="82"/>
      <c r="D20" s="82"/>
      <c r="E20" s="82"/>
      <c r="F20" s="25" t="s">
        <v>11</v>
      </c>
      <c r="G20" s="1"/>
      <c r="H20" s="84" t="s">
        <v>2</v>
      </c>
      <c r="I20" s="85"/>
      <c r="J20" s="86"/>
      <c r="K20" s="25" t="s">
        <v>12</v>
      </c>
      <c r="L20" s="47" t="s">
        <v>26</v>
      </c>
      <c r="M20" s="1"/>
      <c r="N20" s="84" t="s">
        <v>2</v>
      </c>
      <c r="O20" s="85"/>
      <c r="P20" s="86"/>
      <c r="Q20" s="35" t="s">
        <v>34</v>
      </c>
      <c r="R20" s="35" t="s">
        <v>27</v>
      </c>
      <c r="S20" s="35" t="s">
        <v>28</v>
      </c>
    </row>
    <row r="21" spans="2:21" s="1" customFormat="1" ht="27" customHeight="1" x14ac:dyDescent="0.4">
      <c r="B21" s="87" t="s">
        <v>8</v>
      </c>
      <c r="C21" s="3">
        <f>E8</f>
        <v>0.45833333333333331</v>
      </c>
      <c r="D21" s="4" t="s">
        <v>1</v>
      </c>
      <c r="E21" s="5">
        <f>C21+TIME(0,5,0)</f>
        <v>0.46180555555555552</v>
      </c>
      <c r="F21" s="36">
        <v>10000</v>
      </c>
      <c r="G21" s="2"/>
      <c r="H21" s="3">
        <f>C21</f>
        <v>0.45833333333333331</v>
      </c>
      <c r="I21" s="4" t="s">
        <v>1</v>
      </c>
      <c r="J21" s="5">
        <f>H21+TIME(0,5,0)</f>
        <v>0.46180555555555552</v>
      </c>
      <c r="K21" s="36">
        <v>10000</v>
      </c>
      <c r="L21" s="72" t="s">
        <v>13</v>
      </c>
      <c r="M21" s="2"/>
      <c r="N21" s="3">
        <f>H21</f>
        <v>0.45833333333333331</v>
      </c>
      <c r="O21" s="4" t="s">
        <v>1</v>
      </c>
      <c r="P21" s="15">
        <f>N21+TIME(0,5,0)</f>
        <v>0.46180555555555552</v>
      </c>
      <c r="Q21" s="27">
        <f>K21-F21</f>
        <v>0</v>
      </c>
      <c r="R21" s="72" t="s">
        <v>13</v>
      </c>
      <c r="S21" s="72" t="s">
        <v>13</v>
      </c>
    </row>
    <row r="22" spans="2:21" s="1" customFormat="1" ht="27" customHeight="1" x14ac:dyDescent="0.4">
      <c r="B22" s="88"/>
      <c r="C22" s="6">
        <f>E21</f>
        <v>0.46180555555555552</v>
      </c>
      <c r="D22" s="7" t="s">
        <v>1</v>
      </c>
      <c r="E22" s="8">
        <f>C22+TIME(0,5,0)</f>
        <v>0.46527777777777773</v>
      </c>
      <c r="F22" s="36">
        <v>10000</v>
      </c>
      <c r="H22" s="6">
        <f>J21</f>
        <v>0.46180555555555552</v>
      </c>
      <c r="I22" s="7" t="s">
        <v>1</v>
      </c>
      <c r="J22" s="8">
        <f>H22+TIME(0,5,0)</f>
        <v>0.46527777777777773</v>
      </c>
      <c r="K22" s="36">
        <v>10000</v>
      </c>
      <c r="L22" s="73"/>
      <c r="N22" s="6">
        <f>P21</f>
        <v>0.46180555555555552</v>
      </c>
      <c r="O22" s="7" t="s">
        <v>1</v>
      </c>
      <c r="P22" s="16">
        <f>N22+TIME(0,5,0)</f>
        <v>0.46527777777777773</v>
      </c>
      <c r="Q22" s="28">
        <f t="shared" ref="Q22" si="0">K22-F22</f>
        <v>0</v>
      </c>
      <c r="R22" s="73"/>
      <c r="S22" s="73"/>
    </row>
    <row r="23" spans="2:21" s="1" customFormat="1" ht="27" customHeight="1" x14ac:dyDescent="0.4">
      <c r="B23" s="88"/>
      <c r="C23" s="6">
        <f t="shared" ref="C23:C38" si="1">E22</f>
        <v>0.46527777777777773</v>
      </c>
      <c r="D23" s="7" t="s">
        <v>1</v>
      </c>
      <c r="E23" s="8">
        <f t="shared" ref="E23:E38" si="2">C23+TIME(0,5,0)</f>
        <v>0.46874999999999994</v>
      </c>
      <c r="F23" s="36" t="s">
        <v>16</v>
      </c>
      <c r="G23" s="2"/>
      <c r="H23" s="6">
        <f t="shared" ref="H23:H38" si="3">J22</f>
        <v>0.46527777777777773</v>
      </c>
      <c r="I23" s="7" t="s">
        <v>1</v>
      </c>
      <c r="J23" s="8">
        <f t="shared" ref="J23:J38" si="4">H23+TIME(0,5,0)</f>
        <v>0.46874999999999994</v>
      </c>
      <c r="K23" s="37" t="s">
        <v>16</v>
      </c>
      <c r="L23" s="73"/>
      <c r="M23" s="2"/>
      <c r="N23" s="6">
        <f t="shared" ref="N23:N38" si="5">P22</f>
        <v>0.46527777777777773</v>
      </c>
      <c r="O23" s="7" t="s">
        <v>1</v>
      </c>
      <c r="P23" s="16">
        <f t="shared" ref="P23:P38" si="6">N23+TIME(0,5,0)</f>
        <v>0.46874999999999994</v>
      </c>
      <c r="Q23" s="29" t="s">
        <v>16</v>
      </c>
      <c r="R23" s="73"/>
      <c r="S23" s="73"/>
      <c r="U23" s="19"/>
    </row>
    <row r="24" spans="2:21" ht="27" customHeight="1" x14ac:dyDescent="0.4">
      <c r="B24" s="88"/>
      <c r="C24" s="6">
        <f t="shared" si="1"/>
        <v>0.46874999999999994</v>
      </c>
      <c r="D24" s="7" t="s">
        <v>1</v>
      </c>
      <c r="E24" s="8">
        <f t="shared" si="2"/>
        <v>0.47222222222222215</v>
      </c>
      <c r="F24" s="38" t="s">
        <v>16</v>
      </c>
      <c r="H24" s="6">
        <f t="shared" si="3"/>
        <v>0.46874999999999994</v>
      </c>
      <c r="I24" s="7" t="s">
        <v>1</v>
      </c>
      <c r="J24" s="8">
        <f t="shared" si="4"/>
        <v>0.47222222222222215</v>
      </c>
      <c r="K24" s="39" t="s">
        <v>16</v>
      </c>
      <c r="L24" s="73"/>
      <c r="N24" s="6">
        <f t="shared" si="5"/>
        <v>0.46874999999999994</v>
      </c>
      <c r="O24" s="7" t="s">
        <v>1</v>
      </c>
      <c r="P24" s="16">
        <f t="shared" si="6"/>
        <v>0.47222222222222215</v>
      </c>
      <c r="Q24" s="29" t="s">
        <v>16</v>
      </c>
      <c r="R24" s="73"/>
      <c r="S24" s="73"/>
    </row>
    <row r="25" spans="2:21" ht="27" customHeight="1" x14ac:dyDescent="0.4">
      <c r="B25" s="88"/>
      <c r="C25" s="6">
        <f t="shared" si="1"/>
        <v>0.47222222222222215</v>
      </c>
      <c r="D25" s="7" t="s">
        <v>1</v>
      </c>
      <c r="E25" s="8">
        <f t="shared" si="2"/>
        <v>0.47569444444444436</v>
      </c>
      <c r="F25" s="38" t="s">
        <v>16</v>
      </c>
      <c r="H25" s="6">
        <f t="shared" si="3"/>
        <v>0.47222222222222215</v>
      </c>
      <c r="I25" s="7" t="s">
        <v>1</v>
      </c>
      <c r="J25" s="8">
        <f t="shared" si="4"/>
        <v>0.47569444444444436</v>
      </c>
      <c r="K25" s="39" t="s">
        <v>16</v>
      </c>
      <c r="L25" s="73"/>
      <c r="N25" s="6">
        <f t="shared" si="5"/>
        <v>0.47222222222222215</v>
      </c>
      <c r="O25" s="7" t="s">
        <v>1</v>
      </c>
      <c r="P25" s="16">
        <f t="shared" si="6"/>
        <v>0.47569444444444436</v>
      </c>
      <c r="Q25" s="29" t="s">
        <v>16</v>
      </c>
      <c r="R25" s="73"/>
      <c r="S25" s="73"/>
    </row>
    <row r="26" spans="2:21" ht="27" customHeight="1" x14ac:dyDescent="0.4">
      <c r="B26" s="88"/>
      <c r="C26" s="6">
        <f t="shared" si="1"/>
        <v>0.47569444444444436</v>
      </c>
      <c r="D26" s="7" t="s">
        <v>1</v>
      </c>
      <c r="E26" s="8">
        <f t="shared" si="2"/>
        <v>0.47916666666666657</v>
      </c>
      <c r="F26" s="33"/>
      <c r="H26" s="6">
        <f t="shared" si="3"/>
        <v>0.47569444444444436</v>
      </c>
      <c r="I26" s="7" t="s">
        <v>1</v>
      </c>
      <c r="J26" s="8">
        <f t="shared" si="4"/>
        <v>0.47916666666666657</v>
      </c>
      <c r="K26" s="33"/>
      <c r="L26" s="73"/>
      <c r="N26" s="6">
        <f t="shared" si="5"/>
        <v>0.47569444444444436</v>
      </c>
      <c r="O26" s="7" t="s">
        <v>1</v>
      </c>
      <c r="P26" s="16">
        <f t="shared" si="6"/>
        <v>0.47916666666666657</v>
      </c>
      <c r="Q26" s="28"/>
      <c r="R26" s="73"/>
      <c r="S26" s="73"/>
    </row>
    <row r="27" spans="2:21" ht="27" customHeight="1" x14ac:dyDescent="0.4">
      <c r="B27" s="88"/>
      <c r="C27" s="6">
        <f t="shared" si="1"/>
        <v>0.47916666666666657</v>
      </c>
      <c r="D27" s="7" t="s">
        <v>1</v>
      </c>
      <c r="E27" s="8">
        <f t="shared" si="2"/>
        <v>0.48263888888888878</v>
      </c>
      <c r="F27" s="33"/>
      <c r="H27" s="6">
        <f t="shared" si="3"/>
        <v>0.47916666666666657</v>
      </c>
      <c r="I27" s="7" t="s">
        <v>1</v>
      </c>
      <c r="J27" s="8">
        <f t="shared" si="4"/>
        <v>0.48263888888888878</v>
      </c>
      <c r="K27" s="33"/>
      <c r="L27" s="73"/>
      <c r="N27" s="6">
        <f t="shared" si="5"/>
        <v>0.47916666666666657</v>
      </c>
      <c r="O27" s="7" t="s">
        <v>1</v>
      </c>
      <c r="P27" s="16">
        <f t="shared" si="6"/>
        <v>0.48263888888888878</v>
      </c>
      <c r="Q27" s="28"/>
      <c r="R27" s="73"/>
      <c r="S27" s="73"/>
    </row>
    <row r="28" spans="2:21" ht="27" customHeight="1" x14ac:dyDescent="0.4">
      <c r="B28" s="88"/>
      <c r="C28" s="6">
        <f t="shared" si="1"/>
        <v>0.48263888888888878</v>
      </c>
      <c r="D28" s="7" t="s">
        <v>1</v>
      </c>
      <c r="E28" s="8">
        <f t="shared" si="2"/>
        <v>0.48611111111111099</v>
      </c>
      <c r="F28" s="33"/>
      <c r="H28" s="6">
        <f t="shared" si="3"/>
        <v>0.48263888888888878</v>
      </c>
      <c r="I28" s="7" t="s">
        <v>1</v>
      </c>
      <c r="J28" s="8">
        <f t="shared" si="4"/>
        <v>0.48611111111111099</v>
      </c>
      <c r="K28" s="33"/>
      <c r="L28" s="73"/>
      <c r="N28" s="6">
        <f t="shared" si="5"/>
        <v>0.48263888888888878</v>
      </c>
      <c r="O28" s="7" t="s">
        <v>1</v>
      </c>
      <c r="P28" s="16">
        <f t="shared" si="6"/>
        <v>0.48611111111111099</v>
      </c>
      <c r="Q28" s="28"/>
      <c r="R28" s="73"/>
      <c r="S28" s="73"/>
    </row>
    <row r="29" spans="2:21" ht="27" customHeight="1" x14ac:dyDescent="0.4">
      <c r="B29" s="88"/>
      <c r="C29" s="6">
        <f t="shared" si="1"/>
        <v>0.48611111111111099</v>
      </c>
      <c r="D29" s="7" t="s">
        <v>1</v>
      </c>
      <c r="E29" s="8">
        <f t="shared" si="2"/>
        <v>0.4895833333333332</v>
      </c>
      <c r="F29" s="33"/>
      <c r="H29" s="6">
        <f t="shared" si="3"/>
        <v>0.48611111111111099</v>
      </c>
      <c r="I29" s="7" t="s">
        <v>1</v>
      </c>
      <c r="J29" s="8">
        <f t="shared" si="4"/>
        <v>0.4895833333333332</v>
      </c>
      <c r="K29" s="33"/>
      <c r="L29" s="73"/>
      <c r="N29" s="6">
        <f t="shared" si="5"/>
        <v>0.48611111111111099</v>
      </c>
      <c r="O29" s="7" t="s">
        <v>1</v>
      </c>
      <c r="P29" s="16">
        <f t="shared" si="6"/>
        <v>0.4895833333333332</v>
      </c>
      <c r="Q29" s="28"/>
      <c r="R29" s="73"/>
      <c r="S29" s="73"/>
    </row>
    <row r="30" spans="2:21" ht="27" customHeight="1" x14ac:dyDescent="0.4">
      <c r="B30" s="88"/>
      <c r="C30" s="6">
        <f t="shared" si="1"/>
        <v>0.4895833333333332</v>
      </c>
      <c r="D30" s="7" t="s">
        <v>1</v>
      </c>
      <c r="E30" s="8">
        <f t="shared" si="2"/>
        <v>0.49305555555555541</v>
      </c>
      <c r="F30" s="33"/>
      <c r="H30" s="6">
        <f t="shared" si="3"/>
        <v>0.4895833333333332</v>
      </c>
      <c r="I30" s="7" t="s">
        <v>1</v>
      </c>
      <c r="J30" s="8">
        <f t="shared" si="4"/>
        <v>0.49305555555555541</v>
      </c>
      <c r="K30" s="33"/>
      <c r="L30" s="73"/>
      <c r="N30" s="6">
        <f t="shared" si="5"/>
        <v>0.4895833333333332</v>
      </c>
      <c r="O30" s="7" t="s">
        <v>1</v>
      </c>
      <c r="P30" s="16">
        <f t="shared" si="6"/>
        <v>0.49305555555555541</v>
      </c>
      <c r="Q30" s="28"/>
      <c r="R30" s="73"/>
      <c r="S30" s="73"/>
    </row>
    <row r="31" spans="2:21" ht="27" customHeight="1" x14ac:dyDescent="0.4">
      <c r="B31" s="88"/>
      <c r="C31" s="6">
        <f t="shared" si="1"/>
        <v>0.49305555555555541</v>
      </c>
      <c r="D31" s="7" t="s">
        <v>1</v>
      </c>
      <c r="E31" s="8">
        <f t="shared" si="2"/>
        <v>0.49652777777777762</v>
      </c>
      <c r="F31" s="33"/>
      <c r="H31" s="6">
        <f t="shared" si="3"/>
        <v>0.49305555555555541</v>
      </c>
      <c r="I31" s="7" t="s">
        <v>1</v>
      </c>
      <c r="J31" s="8">
        <f t="shared" si="4"/>
        <v>0.49652777777777762</v>
      </c>
      <c r="K31" s="33"/>
      <c r="L31" s="73"/>
      <c r="N31" s="6">
        <f t="shared" si="5"/>
        <v>0.49305555555555541</v>
      </c>
      <c r="O31" s="7" t="s">
        <v>1</v>
      </c>
      <c r="P31" s="16">
        <f t="shared" si="6"/>
        <v>0.49652777777777762</v>
      </c>
      <c r="Q31" s="28"/>
      <c r="R31" s="73"/>
      <c r="S31" s="73"/>
    </row>
    <row r="32" spans="2:21" ht="27" customHeight="1" x14ac:dyDescent="0.4">
      <c r="B32" s="89"/>
      <c r="C32" s="9">
        <f t="shared" si="1"/>
        <v>0.49652777777777762</v>
      </c>
      <c r="D32" s="10" t="s">
        <v>1</v>
      </c>
      <c r="E32" s="11">
        <f t="shared" si="2"/>
        <v>0.49999999999999983</v>
      </c>
      <c r="F32" s="34"/>
      <c r="H32" s="9">
        <f t="shared" si="3"/>
        <v>0.49652777777777762</v>
      </c>
      <c r="I32" s="10" t="s">
        <v>1</v>
      </c>
      <c r="J32" s="11">
        <f t="shared" si="4"/>
        <v>0.49999999999999983</v>
      </c>
      <c r="K32" s="34"/>
      <c r="L32" s="74"/>
      <c r="N32" s="9">
        <f t="shared" si="5"/>
        <v>0.49652777777777762</v>
      </c>
      <c r="O32" s="10" t="s">
        <v>1</v>
      </c>
      <c r="P32" s="17">
        <f t="shared" si="6"/>
        <v>0.49999999999999983</v>
      </c>
      <c r="Q32" s="30"/>
      <c r="R32" s="74"/>
      <c r="S32" s="74"/>
    </row>
    <row r="33" spans="2:19" ht="27" customHeight="1" x14ac:dyDescent="0.4">
      <c r="B33" s="83" t="s">
        <v>33</v>
      </c>
      <c r="C33" s="12">
        <f t="shared" si="1"/>
        <v>0.49999999999999983</v>
      </c>
      <c r="D33" s="13" t="s">
        <v>1</v>
      </c>
      <c r="E33" s="14">
        <f t="shared" si="2"/>
        <v>0.5034722222222221</v>
      </c>
      <c r="F33" s="36">
        <v>10000</v>
      </c>
      <c r="H33" s="12">
        <f t="shared" si="3"/>
        <v>0.49999999999999983</v>
      </c>
      <c r="I33" s="13" t="s">
        <v>1</v>
      </c>
      <c r="J33" s="14">
        <f t="shared" si="4"/>
        <v>0.5034722222222221</v>
      </c>
      <c r="K33" s="36">
        <v>20000</v>
      </c>
      <c r="L33" s="36">
        <v>20000</v>
      </c>
      <c r="N33" s="12">
        <f t="shared" si="5"/>
        <v>0.49999999999999983</v>
      </c>
      <c r="O33" s="13" t="s">
        <v>1</v>
      </c>
      <c r="P33" s="18">
        <f t="shared" si="6"/>
        <v>0.5034722222222221</v>
      </c>
      <c r="Q33" s="28">
        <f>K33-F33</f>
        <v>10000</v>
      </c>
      <c r="R33" s="53"/>
      <c r="S33" s="43">
        <f t="shared" ref="S33:S38" si="7">IF(L33="","",L33-F33)</f>
        <v>10000</v>
      </c>
    </row>
    <row r="34" spans="2:19" ht="27" customHeight="1" x14ac:dyDescent="0.4">
      <c r="B34" s="83"/>
      <c r="C34" s="6">
        <f t="shared" si="1"/>
        <v>0.5034722222222221</v>
      </c>
      <c r="D34" s="7" t="s">
        <v>1</v>
      </c>
      <c r="E34" s="8">
        <f t="shared" si="2"/>
        <v>0.50694444444444431</v>
      </c>
      <c r="F34" s="36">
        <v>10000</v>
      </c>
      <c r="H34" s="6">
        <f t="shared" si="3"/>
        <v>0.5034722222222221</v>
      </c>
      <c r="I34" s="7" t="s">
        <v>1</v>
      </c>
      <c r="J34" s="8">
        <f t="shared" si="4"/>
        <v>0.50694444444444431</v>
      </c>
      <c r="K34" s="36">
        <v>20500</v>
      </c>
      <c r="L34" s="36">
        <v>20500</v>
      </c>
      <c r="N34" s="6">
        <f t="shared" si="5"/>
        <v>0.5034722222222221</v>
      </c>
      <c r="O34" s="7" t="s">
        <v>1</v>
      </c>
      <c r="P34" s="16">
        <f t="shared" si="6"/>
        <v>0.50694444444444431</v>
      </c>
      <c r="Q34" s="28">
        <f>K34-F34</f>
        <v>10500</v>
      </c>
      <c r="R34" s="53"/>
      <c r="S34" s="43">
        <f t="shared" si="7"/>
        <v>10500</v>
      </c>
    </row>
    <row r="35" spans="2:19" ht="27" customHeight="1" x14ac:dyDescent="0.4">
      <c r="B35" s="83"/>
      <c r="C35" s="6">
        <f t="shared" si="1"/>
        <v>0.50694444444444431</v>
      </c>
      <c r="D35" s="7" t="s">
        <v>1</v>
      </c>
      <c r="E35" s="8">
        <f t="shared" si="2"/>
        <v>0.51041666666666652</v>
      </c>
      <c r="F35" s="36" t="s">
        <v>16</v>
      </c>
      <c r="H35" s="6">
        <f t="shared" si="3"/>
        <v>0.50694444444444431</v>
      </c>
      <c r="I35" s="7" t="s">
        <v>1</v>
      </c>
      <c r="J35" s="8">
        <f t="shared" si="4"/>
        <v>0.51041666666666652</v>
      </c>
      <c r="K35" s="37" t="s">
        <v>16</v>
      </c>
      <c r="L35" s="37" t="s">
        <v>16</v>
      </c>
      <c r="N35" s="6">
        <f t="shared" si="5"/>
        <v>0.50694444444444431</v>
      </c>
      <c r="O35" s="7" t="s">
        <v>1</v>
      </c>
      <c r="P35" s="16">
        <f t="shared" si="6"/>
        <v>0.51041666666666652</v>
      </c>
      <c r="Q35" s="29" t="s">
        <v>16</v>
      </c>
      <c r="R35" s="51"/>
      <c r="S35" s="43" t="s">
        <v>16</v>
      </c>
    </row>
    <row r="36" spans="2:19" ht="27" customHeight="1" x14ac:dyDescent="0.4">
      <c r="B36" s="83"/>
      <c r="C36" s="6">
        <f t="shared" si="1"/>
        <v>0.51041666666666652</v>
      </c>
      <c r="D36" s="7" t="s">
        <v>1</v>
      </c>
      <c r="E36" s="8">
        <f t="shared" si="2"/>
        <v>0.51388888888888873</v>
      </c>
      <c r="F36" s="38" t="s">
        <v>16</v>
      </c>
      <c r="H36" s="6">
        <f t="shared" si="3"/>
        <v>0.51041666666666652</v>
      </c>
      <c r="I36" s="7" t="s">
        <v>1</v>
      </c>
      <c r="J36" s="8">
        <f t="shared" si="4"/>
        <v>0.51388888888888873</v>
      </c>
      <c r="K36" s="39" t="s">
        <v>16</v>
      </c>
      <c r="L36" s="39" t="s">
        <v>16</v>
      </c>
      <c r="N36" s="6">
        <f t="shared" si="5"/>
        <v>0.51041666666666652</v>
      </c>
      <c r="O36" s="7" t="s">
        <v>1</v>
      </c>
      <c r="P36" s="16">
        <f t="shared" si="6"/>
        <v>0.51388888888888873</v>
      </c>
      <c r="Q36" s="29" t="s">
        <v>16</v>
      </c>
      <c r="R36" s="52"/>
      <c r="S36" s="43" t="s">
        <v>16</v>
      </c>
    </row>
    <row r="37" spans="2:19" ht="27" customHeight="1" x14ac:dyDescent="0.4">
      <c r="B37" s="83"/>
      <c r="C37" s="6">
        <f t="shared" si="1"/>
        <v>0.51388888888888873</v>
      </c>
      <c r="D37" s="7" t="s">
        <v>1</v>
      </c>
      <c r="E37" s="8">
        <f t="shared" si="2"/>
        <v>0.51736111111111094</v>
      </c>
      <c r="F37" s="38" t="s">
        <v>16</v>
      </c>
      <c r="H37" s="6">
        <f t="shared" si="3"/>
        <v>0.51388888888888873</v>
      </c>
      <c r="I37" s="7" t="s">
        <v>1</v>
      </c>
      <c r="J37" s="8">
        <f t="shared" si="4"/>
        <v>0.51736111111111094</v>
      </c>
      <c r="K37" s="39" t="s">
        <v>16</v>
      </c>
      <c r="L37" s="39" t="s">
        <v>16</v>
      </c>
      <c r="N37" s="6">
        <f t="shared" si="5"/>
        <v>0.51388888888888873</v>
      </c>
      <c r="O37" s="7" t="s">
        <v>1</v>
      </c>
      <c r="P37" s="16">
        <f t="shared" si="6"/>
        <v>0.51736111111111094</v>
      </c>
      <c r="Q37" s="29" t="s">
        <v>16</v>
      </c>
      <c r="R37" s="52"/>
      <c r="S37" s="43" t="s">
        <v>16</v>
      </c>
    </row>
    <row r="38" spans="2:19" ht="27" customHeight="1" x14ac:dyDescent="0.4">
      <c r="B38" s="83"/>
      <c r="C38" s="9">
        <f t="shared" si="1"/>
        <v>0.51736111111111094</v>
      </c>
      <c r="D38" s="10" t="s">
        <v>1</v>
      </c>
      <c r="E38" s="11">
        <f t="shared" si="2"/>
        <v>0.52083333333333315</v>
      </c>
      <c r="F38" s="34"/>
      <c r="H38" s="9">
        <f t="shared" si="3"/>
        <v>0.51736111111111094</v>
      </c>
      <c r="I38" s="10" t="s">
        <v>1</v>
      </c>
      <c r="J38" s="11">
        <f t="shared" si="4"/>
        <v>0.52083333333333315</v>
      </c>
      <c r="K38" s="34"/>
      <c r="L38" s="59"/>
      <c r="N38" s="9">
        <f t="shared" si="5"/>
        <v>0.51736111111111094</v>
      </c>
      <c r="O38" s="10" t="s">
        <v>1</v>
      </c>
      <c r="P38" s="17">
        <f t="shared" si="6"/>
        <v>0.52083333333333315</v>
      </c>
      <c r="Q38" s="30"/>
      <c r="R38" s="61"/>
      <c r="S38" s="60" t="str">
        <f t="shared" si="7"/>
        <v/>
      </c>
    </row>
    <row r="39" spans="2:19" x14ac:dyDescent="0.4">
      <c r="C39" s="2"/>
      <c r="D39" s="1"/>
      <c r="E39" s="2"/>
    </row>
    <row r="40" spans="2:19" x14ac:dyDescent="0.4">
      <c r="C40" s="2"/>
      <c r="D40" s="1"/>
      <c r="E40" s="2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  <row r="49" spans="3:5" x14ac:dyDescent="0.4">
      <c r="C49" s="2"/>
      <c r="D49" s="1"/>
      <c r="E49" s="2"/>
    </row>
  </sheetData>
  <mergeCells count="19">
    <mergeCell ref="B4:D4"/>
    <mergeCell ref="E4:G4"/>
    <mergeCell ref="B5:D5"/>
    <mergeCell ref="E5:G5"/>
    <mergeCell ref="B6:D6"/>
    <mergeCell ref="E6:G6"/>
    <mergeCell ref="R21:R32"/>
    <mergeCell ref="S21:S32"/>
    <mergeCell ref="B7:D7"/>
    <mergeCell ref="E7:G7"/>
    <mergeCell ref="B8:D8"/>
    <mergeCell ref="B9:D9"/>
    <mergeCell ref="E9:G9"/>
    <mergeCell ref="B20:E20"/>
    <mergeCell ref="B33:B38"/>
    <mergeCell ref="H20:J20"/>
    <mergeCell ref="N20:P20"/>
    <mergeCell ref="B21:B32"/>
    <mergeCell ref="L21:L32"/>
  </mergeCells>
  <phoneticPr fontId="1"/>
  <pageMargins left="0.39370078740157483" right="0.39370078740157483" top="0.74803149606299213" bottom="0.74803149606299213" header="0.31496062992125984" footer="0.31496062992125984"/>
  <pageSetup paperSize="9" scale="51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単独発電機単位</vt:lpstr>
      <vt:lpstr>単独発電機単位_記載例①</vt:lpstr>
      <vt:lpstr>単独発電機単位_記載例②</vt:lpstr>
      <vt:lpstr>単独発電機単位!Print_Area</vt:lpstr>
      <vt:lpstr>単独発電機単位_記載例①!Print_Area</vt:lpstr>
      <vt:lpstr>単独発電機単位_記載例②!Print_Area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2021-01-22T08:18:00Z</dcterms:created>
  <dcterms:modified xsi:type="dcterms:W3CDTF">2025-02-13T06:34:08Z</dcterms:modified>
</cp:coreProperties>
</file>